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8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9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starsoftware-my.sharepoint.com/personal/ibeck_costar_com/Documents/Documents/CCRSI/"/>
    </mc:Choice>
  </mc:AlternateContent>
  <xr:revisionPtr revIDLastSave="0" documentId="8_{F68CC50A-B63A-499D-90FC-0B59261E000E}" xr6:coauthVersionLast="47" xr6:coauthVersionMax="47" xr10:uidLastSave="{00000000-0000-0000-0000-000000000000}"/>
  <bookViews>
    <workbookView xWindow="-120" yWindow="-120" windowWidth="38640" windowHeight="15720" tabRatio="724" activeTab="8" xr2:uid="{5D370D16-39B3-4B3D-A31D-FB8BC529C54B}"/>
  </bookViews>
  <sheets>
    <sheet name="U.S. EW &amp; VW" sheetId="1" r:id="rId1"/>
    <sheet name="U.S. EW - By Segment" sheetId="2" r:id="rId2"/>
    <sheet name="U.S. VW - By Segment" sheetId="3" r:id="rId3"/>
    <sheet name="PropertyType" sheetId="4" r:id="rId4"/>
    <sheet name="Regional" sheetId="5" r:id="rId5"/>
    <sheet name="RegionalPropertyType" sheetId="6" r:id="rId6"/>
    <sheet name="PrimeMarkets" sheetId="7" r:id="rId7"/>
    <sheet name="TransactionActivity" sheetId="8" r:id="rId8"/>
    <sheet name="National-NonDistress" sheetId="9" r:id="rId9"/>
    <sheet name="Lookup" sheetId="10" state="hidden" r:id="rId10"/>
  </sheets>
  <externalReferences>
    <externalReference r:id="rId11"/>
  </externalReferences>
  <definedNames>
    <definedName name="asof">[1]files!$H$3</definedName>
    <definedName name="EWbySegmentDates">OFFSET('U.S. EW - By Segment'!$K$6,0,0,COUNTA([1]I_M_G_ALL_ALL_ALL_NO!$A:$A)-1,1)</definedName>
    <definedName name="EWbySegmentGenCom">OFFSET('U.S. EW - By Segment'!$N$6,0,0,COUNTA([1]I_M_G_ALL_ALL_ALL_NO!$A:$A)-1,1)</definedName>
    <definedName name="EWbySegmentInvGrade">OFFSET('U.S. EW - By Segment'!$M$6,0,0,COUNTA([1]I_M_G_ALL_ALL_ALL_NO!$A:$A)-1,1)</definedName>
    <definedName name="EWvsVW_EW">OFFSET(Lookup!$F$2,0,0,COUNTA([1]I_Q_G_WE_RET_ALL_YES!$A:$A)-1,1)</definedName>
    <definedName name="EWvsVW_VW">OFFSET(Lookup!$G$2,0,0,COUNTA([1]I_Q_G_WE_RET_ALL_YES!$A:$A)-1,1)</definedName>
    <definedName name="EWvsVWdates">OFFSET(Lookup!$E$2,0,0,COUNTA([1]I_Q_G_WE_RET_ALL_YES!$A:$A)-1,1)</definedName>
    <definedName name="LndHotDates">OFFSET(PropertyType!$P$15,0,0,COUNTA([1]I_Q_G_ALL_LND_ALL_NO!$A:$A)-1,1)</definedName>
    <definedName name="NatDistDates">OFFSET('National-NonDistress'!$P$6,0,0,COUNTA([1]I_M_G_ALL_ALL_ALL_NO!$A:$A)-1,1)</definedName>
    <definedName name="NatDistUSComp">OFFSET('National-NonDistress'!$Q$6,0,0,COUNTA([1]I_M_G_ALL_ALL_ALL_NO!$A:$A)-1,1)</definedName>
    <definedName name="NatDistUSInv">OFFSET('National-NonDistress'!$R$6,0,0,COUNTA([1]I_M_G_ALL_ALL_IG_NO!$A:$A)-1,1)</definedName>
    <definedName name="NatNonDistDates">OFFSET('National-NonDistress'!$T$6,0,0,COUNTA([1]I_Q_G_ALL_ALL_ALLND_NO!$A:$A)-1,1)</definedName>
    <definedName name="NatNonDistUSComp">OFFSET('National-NonDistress'!$U$6,0,0,COUNTA([1]I_Q_G_ALL_ALL_ALLND_NO!$A:$A)-1,1)</definedName>
    <definedName name="NatNonDistUSInv">OFFSET('National-NonDistress'!$V$6,0,0,COUNTA([1]I_Q_G_ALL_ALL_IGND_NO!$A:$A)-1,1)</definedName>
    <definedName name="NonPrimeApt">OFFSET(PrimeMarkets!$V$6,0,0,COUNTA([1]I_Q_G_ALL_OFF_ALL_NO!$A:$A)-1,1)</definedName>
    <definedName name="NonPrimeDates">OFFSET(PrimeMarkets!$N$6,0,0,COUNTA([1]I_Q_A_MW_ALL_ALL_YES!$A:$A)-1,1)</definedName>
    <definedName name="NonPrimeInd">OFFSET(PrimeMarkets!$T$6,0,0,COUNTA([1]I_Q_G_ALL_OFF_ALL_NO!$A:$A)-1,1)</definedName>
    <definedName name="NonPrimeOff">OFFSET(PrimeMarkets!$S$6,0,0,COUNTA([1]I_Q_G_ALL_OFF_ALL_NO!$A:$A)-1,1)</definedName>
    <definedName name="NonPrimeRet">OFFSET(PrimeMarkets!$U$6,0,0,COUNTA([1]I_Q_G_ALL_OFF_ALL_NO!$A:$A)-1,1)</definedName>
    <definedName name="PrimeApt">OFFSET(PrimeMarkets!$R$22,0,0,COUNTA([1]I_Q_G_ALL_OFF_T10M_NO!$A:$A)-1,1)</definedName>
    <definedName name="PrimeDates">OFFSET(PrimeMarkets!$N$22,0,0,COUNTA([1]I_Q_G_ALL_OFF_T10M_NO!$A:$A)-1,1)</definedName>
    <definedName name="PrimeInd">OFFSET(PrimeMarkets!$P$22,0,0,COUNTA([1]I_Q_G_ALL_OFF_T10M_NO!$A:$A)-1,1)</definedName>
    <definedName name="PrimeOff">OFFSET(PrimeMarkets!$O$22,0,0,COUNTA([1]I_Q_G_ALL_OFF_T10M_NO!$A:$A)-1,1)</definedName>
    <definedName name="PrimeRet">OFFSET(PrimeMarkets!$Q$22,0,0,COUNTA([1]I_Q_G_ALL_OFF_T10M_NO!$A:$A)-1,1)</definedName>
    <definedName name="PTypeDates">OFFSET(PropertyType!$P$7,0,0,COUNTA([1]I_Q_G_ALL_OFF_ALL_NO!$A:$A)-1,1)</definedName>
    <definedName name="PTypeEWApt">OFFSET(PropertyType!$T$7,0,0,COUNTA([1]I_Q_G_ALL_OFF_ALL_NO!$A:$A)-1,1)</definedName>
    <definedName name="PtypeEWHot">OFFSET(PropertyType!$V$15,0,0,COUNTA([1]I_Q_G_ALL_LND_ALL_NO!$A:$A)-1,1)</definedName>
    <definedName name="PTypeEWInd">OFFSET(PropertyType!$R$7,0,0,COUNTA([1]I_Q_G_ALL_OFF_ALL_NO!$A:$A)-1,1)</definedName>
    <definedName name="PtypeEWLand">OFFSET(PropertyType!$U$15,0,0,COUNTA([1]I_Q_G_ALL_LND_ALL_NO!$A:$A)-1,1)</definedName>
    <definedName name="PTypeEWOff">OFFSET(PropertyType!$Q$7,0,0,COUNTA([1]I_Q_G_ALL_OFF_ALL_NO!$A:$A)-1,1)</definedName>
    <definedName name="PTypeEWRet">OFFSET(PropertyType!$S$7,0,0,COUNTA([1]I_Q_G_ALL_OFF_ALL_NO!$A:$A)-1,1)</definedName>
    <definedName name="PTypeVWApt">OFFSET(PropertyType!$Z$7,0,0,COUNTA([1]I_Q_G_ALL_OFF_ALL_NO!$A:$A)-1,1)</definedName>
    <definedName name="PTypeVWInd">OFFSET(PropertyType!$X$7,0,0,COUNTA([1]I_Q_G_ALL_OFF_ALL_NO!$A:$A)-1,1)</definedName>
    <definedName name="PTypeVWOff">OFFSET(PropertyType!$W$7,0,0,COUNTA([1]I_Q_G_ALL_OFF_ALL_NO!$A:$A)-1,1)</definedName>
    <definedName name="PTypeVWRet">OFFSET(PropertyType!$Y$7,0,0,COUNTA([1]I_Q_G_ALL_OFF_ALL_NO!$A:$A)-1,1)</definedName>
    <definedName name="RegionalEWDates">OFFSET(Regional!$N$7,0,0,COUNTA([1]I_Q_G_MW_ALL_ALL_NO!$A:$A)-1,1)</definedName>
    <definedName name="RegionalEWMW">OFFSET(Regional!$O$7,0,0,COUNTA([1]I_Q_G_MW_ALL_ALL_NO!$A:$A)-1,1)</definedName>
    <definedName name="RegionalEWNE">OFFSET(Regional!$P$7,0,0,COUNTA([1]I_Q_G_MW_ALL_ALL_NO!$A:$A)-1,1)</definedName>
    <definedName name="RegionalEWSO">OFFSET(Regional!$Q$7,0,0,COUNTA([1]I_Q_G_MW_ALL_ALL_NO!$A:$A)-1,1)</definedName>
    <definedName name="RegionalEWWE">OFFSET(Regional!$R$7,0,0,COUNTA([1]I_Q_G_MW_ALL_ALL_NO!$A:$A)-1,1)</definedName>
    <definedName name="RegionalPTDates">OFFSET(RegionalPropertyType!$N$6,0,0,COUNTA([1]I_Q_G_MW_OFF_ALL_YES!$A:$A)-17,1)</definedName>
    <definedName name="RegionalVWDates">OFFSET(Regional!$N$23,0,0,COUNTA([1]I_Q_A_MW_ALL_ALL_YES!$A:$A)-17,1)</definedName>
    <definedName name="RegionalVWMW">OFFSET(Regional!$S$23,0,0,COUNTA([1]I_Q_A_MW_ALL_ALL_YES!$A:$A)-17,1)</definedName>
    <definedName name="RegionalVWNE">OFFSET(Regional!$T$23,0,0,COUNTA([1]I_Q_A_MW_ALL_ALL_YES!$A:$A)-17,1)</definedName>
    <definedName name="RegionalVWSO">OFFSET(Regional!$U$23,0,0,COUNTA([1]I_Q_A_MW_ALL_ALL_YES!$A:$A)-17,1)</definedName>
    <definedName name="RegionalVWWE">OFFSET(Regional!$V$23,0,0,COUNTA([1]I_Q_A_MW_ALL_ALL_YES!$A:$A)-17,1)</definedName>
    <definedName name="RegMWApt">OFFSET(RegionalPropertyType!$R$6,0,0,COUNTA([1]I_Q_G_MW_OFF_ALL_YES!$A:$A)-17,1)</definedName>
    <definedName name="RegMWInd">OFFSET(RegionalPropertyType!$P$6,0,0,COUNTA([1]I_Q_G_MW_OFF_ALL_YES!$A:$A)-17,1)</definedName>
    <definedName name="RegMWOff">OFFSET(RegionalPropertyType!$O$6,0,0,COUNTA([1]I_Q_G_MW_OFF_ALL_YES!$A:$A)-17,1)</definedName>
    <definedName name="RegMWRet">OFFSET(RegionalPropertyType!$Q$6,0,0,COUNTA([1]I_Q_G_MW_OFF_ALL_YES!$A:$A)-17,1)</definedName>
    <definedName name="RegNEApt">OFFSET(RegionalPropertyType!$V$6,0,0,COUNTA([1]I_Q_G_MW_OFF_ALL_YES!$A:$A)-17,1)</definedName>
    <definedName name="RegNEInd">OFFSET(RegionalPropertyType!$T$6,0,0,COUNTA([1]I_Q_G_MW_OFF_ALL_YES!$A:$A)-17,1)</definedName>
    <definedName name="RegNEOff">OFFSET(RegionalPropertyType!$S$6,0,0,COUNTA([1]I_Q_G_MW_OFF_ALL_YES!$A:$A)-17,1)</definedName>
    <definedName name="RegNERet">OFFSET(RegionalPropertyType!$U$6,0,0,COUNTA([1]I_Q_G_MW_OFF_ALL_YES!$A:$A)-17,1)</definedName>
    <definedName name="RegSOApt">OFFSET(RegionalPropertyType!$Z$6,0,0,COUNTA([1]I_Q_G_MW_OFF_ALL_YES!$A:$A)-17,1)</definedName>
    <definedName name="RegSOInd">OFFSET(RegionalPropertyType!$X$6,0,0,COUNTA([1]I_Q_G_MW_OFF_ALL_YES!$A:$A)-17,1)</definedName>
    <definedName name="RegSOOff">OFFSET(RegionalPropertyType!$W$6,0,0,COUNTA([1]I_Q_G_MW_OFF_ALL_YES!$A:$A)-17,1)</definedName>
    <definedName name="RegSORet">OFFSET(RegionalPropertyType!$Y$6,0,0,COUNTA([1]I_Q_G_MW_OFF_ALL_YES!$A:$A)-17,1)</definedName>
    <definedName name="RegWEApt">OFFSET(RegionalPropertyType!$AD$6,0,0,COUNTA([1]I_Q_G_MW_OFF_ALL_YES!$A:$A)-17,1)</definedName>
    <definedName name="RegWEInd">OFFSET(RegionalPropertyType!$AB$6,0,0,COUNTA([1]I_Q_G_MW_OFF_ALL_YES!$A:$A)-17,1)</definedName>
    <definedName name="RegWEOff">OFFSET(RegionalPropertyType!$AA$6,0,0,COUNTA([1]I_Q_G_MW_OFF_ALL_YES!$A:$A)-17,1)</definedName>
    <definedName name="RegWERet">OFFSET(RegionalPropertyType!$AC$6,0,0,COUNTA([1]I_Q_G_MW_OFF_ALL_YES!$A:$A)-17,1)</definedName>
    <definedName name="TransactionDates">OFFSET(TransactionActivity!$N$2,0,0,COUNTA([1]counts!$A:$A)-1,1)</definedName>
    <definedName name="TransactionDistressDates">OFFSET(TransactionActivity!$N$98,0,0,COUNTA([1]counts!$A:$A)-97,1)</definedName>
    <definedName name="USCompCount">OFFSET(TransactionActivity!$O$2,0,0,COUNTA([1]counts!$A:$A)-1,1)</definedName>
    <definedName name="USComposite">OFFSET('U.S. EW &amp; VW'!$M$6,0,0,COUNTA([1]I_M_G_ALL_ALL_ALL_NO!$A:$A)-1,1)</definedName>
    <definedName name="USCompositeDates">OFFSET('U.S. EW &amp; VW'!$L$6,0,0,COUNTA([1]I_M_G_ALL_ALL_ALL_NO!$A:$A)-1,1)</definedName>
    <definedName name="USCompositeVW">OFFSET('U.S. EW &amp; VW'!$O$6,0,0,COUNTA([1]I_M_A_ALL_ALL_ALL_NO!$A:$A)-1,1)</definedName>
    <definedName name="USCompositeVWDates">OFFSET('U.S. EW &amp; VW'!$N$6,0,0,COUNTA([1]I_M_A_ALL_ALL_ALL_NO!$A:$A)-1,1)</definedName>
    <definedName name="USCompVolume">OFFSET(TransactionActivity!$R$2,0,0,COUNTA([1]counts!$A:$A)-1,1)</definedName>
    <definedName name="USGenComCount">OFFSET(TransactionActivity!$Q$2,0,0,COUNTA([1]counts!$A:$A)-1,1)</definedName>
    <definedName name="USGenComDistCount">OFFSET(TransactionActivity!$U$98,0,0,COUNTA([1]counts!$A:$A)-97,1)</definedName>
    <definedName name="USGenComDistPercent">OFFSET(TransactionActivity!$W$98,0,0,COUNTA([1]counts!$A:$A)-97,1)</definedName>
    <definedName name="USGenComVolume">OFFSET(TransactionActivity!$T$2,0,0,COUNTA([1]counts!$A:$A)-1,1)</definedName>
    <definedName name="USInvGradeCount">OFFSET(TransactionActivity!$P$2,0,0,COUNTA([1]counts!$A:$A)-1,1)</definedName>
    <definedName name="USInvGradeDistCount">OFFSET(TransactionActivity!$V$98,0,0,COUNTA([1]counts!$A:$A)-97,1)</definedName>
    <definedName name="USInvGradeDistPercent">OFFSET(TransactionActivity!$X$98,0,0,COUNTA([1]counts!$A:$A)-97,1)</definedName>
    <definedName name="USInvGradeVolume">OFFSET(TransactionActivity!$S$2,0,0,COUNTA([1]counts!$A:$A)-1,1)</definedName>
    <definedName name="VWbySegmentDates">OFFSET('U.S. VW - By Segment'!$K$6,0,0,COUNTA([1]I_M_A_ALL_EMF_ALL_NO!$A:$A)-1,1)</definedName>
    <definedName name="VWbySegmentEMF">OFFSET('U.S. VW - By Segment'!$L$6,0,0,COUNTA([1]I_M_A_ALL_EMF_ALL_NO!$A:$A)-1,1)</definedName>
    <definedName name="VWbySegmentMF">OFFSET('U.S. VW - By Segment'!$M$6,0,0,COUNTA([1]I_M_A_ALL_EMF_ALL_NO!$A:$A)-1,1)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87" i="8" l="1"/>
  <c r="V288" i="8" s="1"/>
  <c r="U287" i="8"/>
  <c r="U288" i="8" s="1"/>
  <c r="T287" i="8"/>
  <c r="T288" i="8" s="1"/>
  <c r="S287" i="8"/>
  <c r="S288" i="8" s="1"/>
  <c r="R287" i="8"/>
  <c r="R288" i="8" s="1"/>
  <c r="Q287" i="8"/>
  <c r="Q288" i="8" s="1"/>
  <c r="P287" i="8"/>
  <c r="P288" i="8" s="1"/>
  <c r="O287" i="8"/>
  <c r="O288" i="8" s="1"/>
  <c r="V286" i="8"/>
  <c r="U286" i="8"/>
  <c r="T286" i="8"/>
  <c r="S286" i="8"/>
  <c r="R286" i="8"/>
  <c r="Q286" i="8"/>
  <c r="P286" i="8"/>
  <c r="O286" i="8"/>
  <c r="V285" i="8"/>
  <c r="U285" i="8"/>
  <c r="T285" i="8"/>
  <c r="S285" i="8"/>
  <c r="R285" i="8"/>
  <c r="Q285" i="8"/>
  <c r="P285" i="8"/>
  <c r="O285" i="8"/>
  <c r="V284" i="8"/>
  <c r="U284" i="8"/>
  <c r="T284" i="8"/>
  <c r="S284" i="8"/>
  <c r="R284" i="8"/>
  <c r="Q284" i="8"/>
  <c r="P284" i="8"/>
  <c r="O284" i="8"/>
  <c r="V283" i="8"/>
  <c r="U283" i="8"/>
  <c r="T283" i="8"/>
  <c r="S283" i="8"/>
  <c r="R283" i="8"/>
  <c r="Q283" i="8"/>
  <c r="P283" i="8"/>
  <c r="O283" i="8"/>
  <c r="V281" i="8"/>
  <c r="V282" i="8" s="1"/>
  <c r="U281" i="8"/>
  <c r="U282" i="8" s="1"/>
  <c r="T281" i="8"/>
  <c r="T282" i="8" s="1"/>
  <c r="S281" i="8"/>
  <c r="S282" i="8" s="1"/>
  <c r="R281" i="8"/>
  <c r="R282" i="8" s="1"/>
  <c r="Q281" i="8"/>
  <c r="Q282" i="8" s="1"/>
  <c r="P281" i="8"/>
  <c r="P282" i="8" s="1"/>
  <c r="O281" i="8"/>
  <c r="O282" i="8" s="1"/>
  <c r="V280" i="8"/>
  <c r="U280" i="8"/>
  <c r="T280" i="8"/>
  <c r="S280" i="8"/>
  <c r="R280" i="8"/>
  <c r="Q280" i="8"/>
  <c r="P280" i="8"/>
  <c r="O280" i="8"/>
  <c r="O275" i="8"/>
  <c r="V129" i="7"/>
  <c r="V130" i="7" s="1"/>
  <c r="U129" i="7"/>
  <c r="U130" i="7" s="1"/>
  <c r="T129" i="7"/>
  <c r="T130" i="7" s="1"/>
  <c r="S129" i="7"/>
  <c r="S130" i="7" s="1"/>
  <c r="R129" i="7"/>
  <c r="R130" i="7" s="1"/>
  <c r="Q129" i="7"/>
  <c r="Q130" i="7" s="1"/>
  <c r="P129" i="7"/>
  <c r="P130" i="7" s="1"/>
  <c r="O129" i="7"/>
  <c r="O130" i="7" s="1"/>
  <c r="V126" i="7"/>
  <c r="U126" i="7"/>
  <c r="T126" i="7"/>
  <c r="S126" i="7"/>
  <c r="R126" i="7"/>
  <c r="Q126" i="7"/>
  <c r="P126" i="7"/>
  <c r="O126" i="7"/>
  <c r="V125" i="7"/>
  <c r="U125" i="7"/>
  <c r="T125" i="7"/>
  <c r="S125" i="7"/>
  <c r="R125" i="7"/>
  <c r="Q125" i="7"/>
  <c r="P125" i="7"/>
  <c r="O125" i="7"/>
  <c r="V124" i="7"/>
  <c r="U124" i="7"/>
  <c r="T124" i="7"/>
  <c r="S124" i="7"/>
  <c r="R124" i="7"/>
  <c r="Q124" i="7"/>
  <c r="P124" i="7"/>
  <c r="O124" i="7"/>
  <c r="V123" i="7"/>
  <c r="U123" i="7"/>
  <c r="T123" i="7"/>
  <c r="S123" i="7"/>
  <c r="R123" i="7"/>
  <c r="Q123" i="7"/>
  <c r="P123" i="7"/>
  <c r="O123" i="7"/>
  <c r="V122" i="7"/>
  <c r="U122" i="7"/>
  <c r="T122" i="7"/>
  <c r="S122" i="7"/>
  <c r="R122" i="7"/>
  <c r="Q122" i="7"/>
  <c r="P122" i="7"/>
  <c r="O122" i="7"/>
  <c r="V121" i="7"/>
  <c r="U121" i="7"/>
  <c r="T121" i="7"/>
  <c r="S121" i="7"/>
  <c r="R121" i="7"/>
  <c r="Q121" i="7"/>
  <c r="P121" i="7"/>
  <c r="O121" i="7"/>
  <c r="V119" i="7"/>
  <c r="U119" i="7"/>
  <c r="T119" i="7"/>
  <c r="S119" i="7"/>
  <c r="R119" i="7"/>
  <c r="Q119" i="7"/>
  <c r="P119" i="7"/>
  <c r="O119" i="7"/>
  <c r="N119" i="7"/>
  <c r="N126" i="7" s="1"/>
  <c r="V118" i="7"/>
  <c r="U118" i="7"/>
  <c r="T118" i="7"/>
  <c r="S118" i="7"/>
  <c r="R118" i="7"/>
  <c r="Q118" i="7"/>
  <c r="P118" i="7"/>
  <c r="O118" i="7"/>
  <c r="V117" i="7"/>
  <c r="U117" i="7"/>
  <c r="T117" i="7"/>
  <c r="S117" i="7"/>
  <c r="R117" i="7"/>
  <c r="Q117" i="7"/>
  <c r="P117" i="7"/>
  <c r="O117" i="7"/>
  <c r="V116" i="7"/>
  <c r="U116" i="7"/>
  <c r="T116" i="7"/>
  <c r="S116" i="7"/>
  <c r="R116" i="7"/>
  <c r="Q116" i="7"/>
  <c r="P116" i="7"/>
  <c r="O116" i="7"/>
  <c r="V115" i="7"/>
  <c r="U115" i="7"/>
  <c r="T115" i="7"/>
  <c r="S115" i="7"/>
  <c r="R115" i="7"/>
  <c r="Q115" i="7"/>
  <c r="P115" i="7"/>
  <c r="O115" i="7"/>
  <c r="AD109" i="6"/>
  <c r="AD110" i="6" s="1"/>
  <c r="AC109" i="6"/>
  <c r="AC110" i="6" s="1"/>
  <c r="AB109" i="6"/>
  <c r="AB110" i="6" s="1"/>
  <c r="AA109" i="6"/>
  <c r="AA110" i="6" s="1"/>
  <c r="Z109" i="6"/>
  <c r="Z110" i="6" s="1"/>
  <c r="Y109" i="6"/>
  <c r="Y110" i="6" s="1"/>
  <c r="X109" i="6"/>
  <c r="X110" i="6" s="1"/>
  <c r="W109" i="6"/>
  <c r="W110" i="6" s="1"/>
  <c r="V109" i="6"/>
  <c r="V110" i="6" s="1"/>
  <c r="U109" i="6"/>
  <c r="U110" i="6" s="1"/>
  <c r="T109" i="6"/>
  <c r="T110" i="6" s="1"/>
  <c r="S109" i="6"/>
  <c r="S110" i="6" s="1"/>
  <c r="R109" i="6"/>
  <c r="R110" i="6" s="1"/>
  <c r="Q109" i="6"/>
  <c r="Q110" i="6" s="1"/>
  <c r="P109" i="6"/>
  <c r="P110" i="6" s="1"/>
  <c r="O109" i="6"/>
  <c r="O110" i="6" s="1"/>
  <c r="AD108" i="6"/>
  <c r="AC108" i="6"/>
  <c r="AB108" i="6"/>
  <c r="AA108" i="6"/>
  <c r="Z108" i="6"/>
  <c r="Y108" i="6"/>
  <c r="X108" i="6"/>
  <c r="W108" i="6"/>
  <c r="V108" i="6"/>
  <c r="U108" i="6"/>
  <c r="T108" i="6"/>
  <c r="S108" i="6"/>
  <c r="R108" i="6"/>
  <c r="Q108" i="6"/>
  <c r="P108" i="6"/>
  <c r="O108" i="6"/>
  <c r="AD107" i="6"/>
  <c r="AC107" i="6"/>
  <c r="AB107" i="6"/>
  <c r="AA107" i="6"/>
  <c r="Z107" i="6"/>
  <c r="Y107" i="6"/>
  <c r="X107" i="6"/>
  <c r="W107" i="6"/>
  <c r="V107" i="6"/>
  <c r="U107" i="6"/>
  <c r="T107" i="6"/>
  <c r="S107" i="6"/>
  <c r="R107" i="6"/>
  <c r="Q107" i="6"/>
  <c r="P107" i="6"/>
  <c r="O107" i="6"/>
  <c r="AD106" i="6"/>
  <c r="AC106" i="6"/>
  <c r="AB106" i="6"/>
  <c r="AA106" i="6"/>
  <c r="Z106" i="6"/>
  <c r="Y106" i="6"/>
  <c r="X106" i="6"/>
  <c r="W106" i="6"/>
  <c r="V106" i="6"/>
  <c r="U106" i="6"/>
  <c r="T106" i="6"/>
  <c r="S106" i="6"/>
  <c r="R106" i="6"/>
  <c r="Q106" i="6"/>
  <c r="P106" i="6"/>
  <c r="O106" i="6"/>
  <c r="AD105" i="6"/>
  <c r="AC105" i="6"/>
  <c r="AB105" i="6"/>
  <c r="AA105" i="6"/>
  <c r="Z105" i="6"/>
  <c r="Y105" i="6"/>
  <c r="X105" i="6"/>
  <c r="W105" i="6"/>
  <c r="V105" i="6"/>
  <c r="U105" i="6"/>
  <c r="T105" i="6"/>
  <c r="S105" i="6"/>
  <c r="R105" i="6"/>
  <c r="Q105" i="6"/>
  <c r="P105" i="6"/>
  <c r="O105" i="6"/>
  <c r="AD102" i="6"/>
  <c r="AD103" i="6" s="1"/>
  <c r="AC102" i="6"/>
  <c r="AC103" i="6" s="1"/>
  <c r="AB102" i="6"/>
  <c r="AB103" i="6" s="1"/>
  <c r="AA102" i="6"/>
  <c r="AA103" i="6" s="1"/>
  <c r="Z102" i="6"/>
  <c r="Z103" i="6" s="1"/>
  <c r="Y102" i="6"/>
  <c r="Y103" i="6" s="1"/>
  <c r="X102" i="6"/>
  <c r="X103" i="6" s="1"/>
  <c r="W102" i="6"/>
  <c r="W103" i="6" s="1"/>
  <c r="V102" i="6"/>
  <c r="V103" i="6" s="1"/>
  <c r="U102" i="6"/>
  <c r="U103" i="6" s="1"/>
  <c r="T102" i="6"/>
  <c r="T103" i="6" s="1"/>
  <c r="S102" i="6"/>
  <c r="S103" i="6" s="1"/>
  <c r="R102" i="6"/>
  <c r="R103" i="6" s="1"/>
  <c r="Q102" i="6"/>
  <c r="Q103" i="6" s="1"/>
  <c r="P102" i="6"/>
  <c r="P103" i="6" s="1"/>
  <c r="O102" i="6"/>
  <c r="O103" i="6" s="1"/>
  <c r="N102" i="6"/>
  <c r="N109" i="6" s="1"/>
  <c r="AD101" i="6"/>
  <c r="AC101" i="6"/>
  <c r="AB101" i="6"/>
  <c r="AA101" i="6"/>
  <c r="Z101" i="6"/>
  <c r="Y101" i="6"/>
  <c r="X101" i="6"/>
  <c r="W101" i="6"/>
  <c r="V101" i="6"/>
  <c r="U101" i="6"/>
  <c r="T101" i="6"/>
  <c r="S101" i="6"/>
  <c r="R101" i="6"/>
  <c r="Q101" i="6"/>
  <c r="P101" i="6"/>
  <c r="O101" i="6"/>
  <c r="AD100" i="6"/>
  <c r="AC100" i="6"/>
  <c r="AB100" i="6"/>
  <c r="AA100" i="6"/>
  <c r="Z100" i="6"/>
  <c r="Y100" i="6"/>
  <c r="X100" i="6"/>
  <c r="W100" i="6"/>
  <c r="V100" i="6"/>
  <c r="U100" i="6"/>
  <c r="T100" i="6"/>
  <c r="S100" i="6"/>
  <c r="R100" i="6"/>
  <c r="Q100" i="6"/>
  <c r="P100" i="6"/>
  <c r="O100" i="6"/>
  <c r="AD99" i="6"/>
  <c r="AC99" i="6"/>
  <c r="AB99" i="6"/>
  <c r="AA99" i="6"/>
  <c r="Z99" i="6"/>
  <c r="Y99" i="6"/>
  <c r="X99" i="6"/>
  <c r="W99" i="6"/>
  <c r="V99" i="6"/>
  <c r="U99" i="6"/>
  <c r="T99" i="6"/>
  <c r="S99" i="6"/>
  <c r="R99" i="6"/>
  <c r="Q99" i="6"/>
  <c r="P99" i="6"/>
  <c r="O99" i="6"/>
  <c r="AD98" i="6"/>
  <c r="AC98" i="6"/>
  <c r="AB98" i="6"/>
  <c r="AA98" i="6"/>
  <c r="Z98" i="6"/>
  <c r="Y98" i="6"/>
  <c r="X98" i="6"/>
  <c r="W98" i="6"/>
  <c r="V98" i="6"/>
  <c r="U98" i="6"/>
  <c r="T98" i="6"/>
  <c r="S98" i="6"/>
  <c r="R98" i="6"/>
  <c r="Q98" i="6"/>
  <c r="P98" i="6"/>
  <c r="O98" i="6"/>
  <c r="V130" i="5"/>
  <c r="V131" i="5" s="1"/>
  <c r="U130" i="5"/>
  <c r="U131" i="5" s="1"/>
  <c r="T130" i="5"/>
  <c r="T131" i="5" s="1"/>
  <c r="S130" i="5"/>
  <c r="S131" i="5" s="1"/>
  <c r="R130" i="5"/>
  <c r="R131" i="5" s="1"/>
  <c r="Q130" i="5"/>
  <c r="Q131" i="5" s="1"/>
  <c r="P130" i="5"/>
  <c r="P131" i="5" s="1"/>
  <c r="O130" i="5"/>
  <c r="O131" i="5" s="1"/>
  <c r="V128" i="5"/>
  <c r="U128" i="5"/>
  <c r="T128" i="5"/>
  <c r="S128" i="5"/>
  <c r="R128" i="5"/>
  <c r="Q128" i="5"/>
  <c r="P128" i="5"/>
  <c r="O128" i="5"/>
  <c r="N128" i="5"/>
  <c r="V127" i="5"/>
  <c r="U127" i="5"/>
  <c r="T127" i="5"/>
  <c r="S127" i="5"/>
  <c r="R127" i="5"/>
  <c r="Q127" i="5"/>
  <c r="P127" i="5"/>
  <c r="O127" i="5"/>
  <c r="V126" i="5"/>
  <c r="U126" i="5"/>
  <c r="T126" i="5"/>
  <c r="S126" i="5"/>
  <c r="R126" i="5"/>
  <c r="Q126" i="5"/>
  <c r="P126" i="5"/>
  <c r="O126" i="5"/>
  <c r="V125" i="5"/>
  <c r="U125" i="5"/>
  <c r="T125" i="5"/>
  <c r="S125" i="5"/>
  <c r="R125" i="5"/>
  <c r="Q125" i="5"/>
  <c r="P125" i="5"/>
  <c r="O125" i="5"/>
  <c r="V124" i="5"/>
  <c r="U124" i="5"/>
  <c r="T124" i="5"/>
  <c r="S124" i="5"/>
  <c r="R124" i="5"/>
  <c r="Q124" i="5"/>
  <c r="P124" i="5"/>
  <c r="O124" i="5"/>
  <c r="V123" i="5"/>
  <c r="U123" i="5"/>
  <c r="T123" i="5"/>
  <c r="S123" i="5"/>
  <c r="R123" i="5"/>
  <c r="Q123" i="5"/>
  <c r="P123" i="5"/>
  <c r="O123" i="5"/>
  <c r="V120" i="5"/>
  <c r="U120" i="5"/>
  <c r="T120" i="5"/>
  <c r="S120" i="5"/>
  <c r="R120" i="5"/>
  <c r="Q120" i="5"/>
  <c r="P120" i="5"/>
  <c r="O120" i="5"/>
  <c r="N120" i="5"/>
  <c r="V119" i="5"/>
  <c r="U119" i="5"/>
  <c r="T119" i="5"/>
  <c r="S119" i="5"/>
  <c r="R119" i="5"/>
  <c r="Q119" i="5"/>
  <c r="P119" i="5"/>
  <c r="O119" i="5"/>
  <c r="V118" i="5"/>
  <c r="U118" i="5"/>
  <c r="T118" i="5"/>
  <c r="S118" i="5"/>
  <c r="R118" i="5"/>
  <c r="Q118" i="5"/>
  <c r="P118" i="5"/>
  <c r="O118" i="5"/>
  <c r="V117" i="5"/>
  <c r="U117" i="5"/>
  <c r="T117" i="5"/>
  <c r="S117" i="5"/>
  <c r="R117" i="5"/>
  <c r="Q117" i="5"/>
  <c r="P117" i="5"/>
  <c r="O117" i="5"/>
  <c r="V116" i="5"/>
  <c r="U116" i="5"/>
  <c r="T116" i="5"/>
  <c r="S116" i="5"/>
  <c r="R116" i="5"/>
  <c r="Q116" i="5"/>
  <c r="P116" i="5"/>
  <c r="O116" i="5"/>
  <c r="V115" i="5"/>
  <c r="U115" i="5"/>
  <c r="T115" i="5"/>
  <c r="S115" i="5"/>
  <c r="R115" i="5"/>
  <c r="Q115" i="5"/>
  <c r="P115" i="5"/>
  <c r="O115" i="5"/>
  <c r="Y132" i="4"/>
  <c r="X132" i="4"/>
  <c r="S132" i="4"/>
  <c r="Q132" i="4"/>
  <c r="Z131" i="4"/>
  <c r="Z132" i="4" s="1"/>
  <c r="Y131" i="4"/>
  <c r="X131" i="4"/>
  <c r="W131" i="4"/>
  <c r="W132" i="4" s="1"/>
  <c r="V131" i="4"/>
  <c r="V132" i="4" s="1"/>
  <c r="U131" i="4"/>
  <c r="U132" i="4" s="1"/>
  <c r="T131" i="4"/>
  <c r="T132" i="4" s="1"/>
  <c r="S131" i="4"/>
  <c r="R131" i="4"/>
  <c r="R132" i="4" s="1"/>
  <c r="Q131" i="4"/>
  <c r="Z129" i="4"/>
  <c r="Y129" i="4"/>
  <c r="X129" i="4"/>
  <c r="W129" i="4"/>
  <c r="V129" i="4"/>
  <c r="U129" i="4"/>
  <c r="T129" i="4"/>
  <c r="S129" i="4"/>
  <c r="R129" i="4"/>
  <c r="Q129" i="4"/>
  <c r="Z128" i="4"/>
  <c r="Y128" i="4"/>
  <c r="X128" i="4"/>
  <c r="W128" i="4"/>
  <c r="V128" i="4"/>
  <c r="U128" i="4"/>
  <c r="T128" i="4"/>
  <c r="S128" i="4"/>
  <c r="R128" i="4"/>
  <c r="Q128" i="4"/>
  <c r="Z127" i="4"/>
  <c r="Y127" i="4"/>
  <c r="X127" i="4"/>
  <c r="W127" i="4"/>
  <c r="V127" i="4"/>
  <c r="U127" i="4"/>
  <c r="T127" i="4"/>
  <c r="S127" i="4"/>
  <c r="R127" i="4"/>
  <c r="Q127" i="4"/>
  <c r="Z126" i="4"/>
  <c r="Y126" i="4"/>
  <c r="X126" i="4"/>
  <c r="W126" i="4"/>
  <c r="V126" i="4"/>
  <c r="U126" i="4"/>
  <c r="T126" i="4"/>
  <c r="S126" i="4"/>
  <c r="R126" i="4"/>
  <c r="Q126" i="4"/>
  <c r="Z125" i="4"/>
  <c r="Y125" i="4"/>
  <c r="X125" i="4"/>
  <c r="W125" i="4"/>
  <c r="V125" i="4"/>
  <c r="U125" i="4"/>
  <c r="T125" i="4"/>
  <c r="S125" i="4"/>
  <c r="R125" i="4"/>
  <c r="Q125" i="4"/>
  <c r="Z124" i="4"/>
  <c r="Y124" i="4"/>
  <c r="X124" i="4"/>
  <c r="W124" i="4"/>
  <c r="V124" i="4"/>
  <c r="U124" i="4"/>
  <c r="T124" i="4"/>
  <c r="S124" i="4"/>
  <c r="R124" i="4"/>
  <c r="Q124" i="4"/>
  <c r="Z121" i="4"/>
  <c r="Y121" i="4"/>
  <c r="X121" i="4"/>
  <c r="W121" i="4"/>
  <c r="V121" i="4"/>
  <c r="U121" i="4"/>
  <c r="T121" i="4"/>
  <c r="S121" i="4"/>
  <c r="R121" i="4"/>
  <c r="Q121" i="4"/>
  <c r="P121" i="4"/>
  <c r="P129" i="4" s="1"/>
  <c r="Z120" i="4"/>
  <c r="Y120" i="4"/>
  <c r="X120" i="4"/>
  <c r="W120" i="4"/>
  <c r="V120" i="4"/>
  <c r="U120" i="4"/>
  <c r="T120" i="4"/>
  <c r="S120" i="4"/>
  <c r="R120" i="4"/>
  <c r="Q120" i="4"/>
  <c r="Z119" i="4"/>
  <c r="Y119" i="4"/>
  <c r="X119" i="4"/>
  <c r="W119" i="4"/>
  <c r="V119" i="4"/>
  <c r="U119" i="4"/>
  <c r="T119" i="4"/>
  <c r="S119" i="4"/>
  <c r="R119" i="4"/>
  <c r="Q119" i="4"/>
  <c r="Z118" i="4"/>
  <c r="Y118" i="4"/>
  <c r="X118" i="4"/>
  <c r="W118" i="4"/>
  <c r="V118" i="4"/>
  <c r="U118" i="4"/>
  <c r="T118" i="4"/>
  <c r="S118" i="4"/>
  <c r="R118" i="4"/>
  <c r="Q118" i="4"/>
  <c r="Z117" i="4"/>
  <c r="Y117" i="4"/>
  <c r="X117" i="4"/>
  <c r="W117" i="4"/>
  <c r="V117" i="4"/>
  <c r="U117" i="4"/>
  <c r="T117" i="4"/>
  <c r="S117" i="4"/>
  <c r="R117" i="4"/>
  <c r="Q117" i="4"/>
  <c r="Z116" i="4"/>
  <c r="Y116" i="4"/>
  <c r="X116" i="4"/>
  <c r="W116" i="4"/>
  <c r="V116" i="4"/>
  <c r="U116" i="4"/>
  <c r="T116" i="4"/>
  <c r="S116" i="4"/>
  <c r="R116" i="4"/>
  <c r="Q116" i="4"/>
  <c r="M330" i="3"/>
  <c r="L330" i="3"/>
  <c r="M329" i="3"/>
  <c r="L329" i="3"/>
  <c r="N309" i="2"/>
  <c r="M309" i="2"/>
  <c r="L309" i="2"/>
  <c r="N308" i="2"/>
  <c r="M308" i="2"/>
  <c r="L308" i="2"/>
  <c r="N307" i="2"/>
  <c r="M307" i="2"/>
  <c r="L307" i="2"/>
  <c r="N306" i="2"/>
  <c r="M306" i="2"/>
  <c r="L306" i="2"/>
  <c r="N305" i="2"/>
  <c r="M305" i="2"/>
  <c r="L305" i="2"/>
  <c r="O335" i="1"/>
  <c r="M335" i="1"/>
  <c r="O334" i="1"/>
  <c r="M334" i="1"/>
  <c r="O333" i="1"/>
  <c r="M333" i="1"/>
  <c r="O332" i="1"/>
  <c r="M332" i="1"/>
  <c r="O331" i="1"/>
  <c r="M331" i="1"/>
  <c r="C11" i="10" l="1"/>
  <c r="B11" i="10"/>
  <c r="F14" i="10"/>
  <c r="G97" i="10"/>
  <c r="G73" i="10"/>
  <c r="G81" i="10"/>
  <c r="G89" i="10"/>
  <c r="F51" i="10"/>
  <c r="G126" i="10"/>
  <c r="F4" i="10"/>
  <c r="F11" i="10"/>
  <c r="G12" i="10"/>
  <c r="F37" i="10"/>
  <c r="F13" i="10"/>
  <c r="F21" i="10"/>
  <c r="F29" i="10"/>
  <c r="F108" i="10"/>
  <c r="F60" i="10"/>
  <c r="F95" i="10"/>
  <c r="F103" i="10"/>
  <c r="G86" i="10"/>
  <c r="G46" i="10"/>
  <c r="G37" i="10"/>
  <c r="G101" i="10"/>
  <c r="F79" i="10"/>
  <c r="G21" i="10"/>
  <c r="F19" i="10"/>
  <c r="G94" i="10"/>
  <c r="G102" i="10"/>
  <c r="G110" i="10"/>
  <c r="G19" i="10"/>
  <c r="F44" i="10"/>
  <c r="G119" i="10"/>
  <c r="G127" i="10"/>
  <c r="F5" i="10"/>
  <c r="F78" i="10"/>
  <c r="F22" i="10"/>
  <c r="F30" i="10"/>
  <c r="F38" i="10"/>
  <c r="G40" i="10"/>
  <c r="F97" i="10"/>
  <c r="F41" i="10"/>
  <c r="F49" i="10"/>
  <c r="F57" i="10"/>
  <c r="F128" i="10"/>
  <c r="F112" i="10"/>
  <c r="F88" i="10"/>
  <c r="F96" i="10"/>
  <c r="F104" i="10"/>
  <c r="G79" i="10"/>
  <c r="G23" i="10"/>
  <c r="G31" i="10"/>
  <c r="G39" i="10"/>
  <c r="F122" i="10"/>
  <c r="G90" i="10"/>
  <c r="G66" i="10"/>
  <c r="G74" i="10"/>
  <c r="G82" i="10"/>
  <c r="F132" i="10"/>
  <c r="G80" i="10"/>
  <c r="G96" i="10"/>
  <c r="G109" i="10"/>
  <c r="F36" i="10"/>
  <c r="F87" i="10"/>
  <c r="F71" i="10"/>
  <c r="F94" i="10"/>
  <c r="G6" i="10"/>
  <c r="G76" i="10"/>
  <c r="G68" i="10"/>
  <c r="G7" i="10"/>
  <c r="F12" i="10"/>
  <c r="G87" i="10"/>
  <c r="G95" i="10"/>
  <c r="G103" i="10"/>
  <c r="F123" i="10"/>
  <c r="F33" i="10"/>
  <c r="G112" i="10"/>
  <c r="G120" i="10"/>
  <c r="G128" i="10"/>
  <c r="F83" i="10"/>
  <c r="F27" i="10"/>
  <c r="F35" i="10"/>
  <c r="F43" i="10"/>
  <c r="G2" i="10"/>
  <c r="F82" i="10"/>
  <c r="F58" i="10"/>
  <c r="F66" i="10"/>
  <c r="F74" i="10"/>
  <c r="G18" i="10"/>
  <c r="F101" i="10"/>
  <c r="F77" i="10"/>
  <c r="F85" i="10"/>
  <c r="F93" i="10"/>
  <c r="G72" i="10"/>
  <c r="G16" i="10"/>
  <c r="G24" i="10"/>
  <c r="G32" i="10"/>
  <c r="F131" i="10"/>
  <c r="G83" i="10"/>
  <c r="G59" i="10"/>
  <c r="G67" i="10"/>
  <c r="G75" i="10"/>
  <c r="F2" i="10"/>
  <c r="G88" i="10"/>
  <c r="F109" i="10"/>
  <c r="F76" i="10"/>
  <c r="F120" i="10"/>
  <c r="F63" i="10"/>
  <c r="G22" i="10"/>
  <c r="F102" i="10"/>
  <c r="G13" i="10"/>
  <c r="G60" i="10"/>
  <c r="G3" i="10"/>
  <c r="F7" i="10"/>
  <c r="G125" i="10"/>
  <c r="G69" i="10"/>
  <c r="G77" i="10"/>
  <c r="G85" i="10"/>
  <c r="G4" i="10"/>
  <c r="F23" i="10"/>
  <c r="G130" i="10"/>
  <c r="F8" i="10"/>
  <c r="F15" i="10"/>
  <c r="F65" i="10"/>
  <c r="F10" i="10"/>
  <c r="F17" i="10"/>
  <c r="F25" i="10"/>
  <c r="F130" i="10"/>
  <c r="F80" i="10"/>
  <c r="F56" i="10"/>
  <c r="F64" i="10"/>
  <c r="F72" i="10"/>
  <c r="G15" i="10"/>
  <c r="F91" i="10"/>
  <c r="F99" i="10"/>
  <c r="F107" i="10"/>
  <c r="F105" i="10"/>
  <c r="G58" i="10"/>
  <c r="G34" i="10"/>
  <c r="G42" i="10"/>
  <c r="G50" i="10"/>
  <c r="G11" i="10"/>
  <c r="G65" i="10"/>
  <c r="G41" i="10"/>
  <c r="G49" i="10"/>
  <c r="G57" i="10"/>
  <c r="F52" i="10"/>
  <c r="G93" i="10"/>
  <c r="G117" i="10"/>
  <c r="G61" i="10"/>
  <c r="F3" i="10"/>
  <c r="G122" i="10"/>
  <c r="G98" i="10"/>
  <c r="G106" i="10"/>
  <c r="G114" i="10"/>
  <c r="G8" i="10"/>
  <c r="F16" i="10"/>
  <c r="G123" i="10"/>
  <c r="G131" i="10"/>
  <c r="F9" i="10"/>
  <c r="F50" i="10"/>
  <c r="F26" i="10"/>
  <c r="F34" i="10"/>
  <c r="F42" i="10"/>
  <c r="F121" i="10"/>
  <c r="F69" i="10"/>
  <c r="F45" i="10"/>
  <c r="F53" i="10"/>
  <c r="F61" i="10"/>
  <c r="G9" i="10"/>
  <c r="F84" i="10"/>
  <c r="F92" i="10"/>
  <c r="F100" i="10"/>
  <c r="F124" i="10"/>
  <c r="G51" i="10"/>
  <c r="G27" i="10"/>
  <c r="G35" i="10"/>
  <c r="G43" i="10"/>
  <c r="G118" i="10"/>
  <c r="G62" i="10"/>
  <c r="G70" i="10"/>
  <c r="G78" i="10"/>
  <c r="G29" i="10"/>
  <c r="F68" i="10"/>
  <c r="G30" i="10"/>
  <c r="G53" i="10"/>
  <c r="F20" i="10"/>
  <c r="G54" i="10"/>
  <c r="G133" i="10"/>
  <c r="G115" i="10"/>
  <c r="G91" i="10"/>
  <c r="G99" i="10"/>
  <c r="G107" i="10"/>
  <c r="F125" i="10"/>
  <c r="F6" i="10"/>
  <c r="G116" i="10"/>
  <c r="G124" i="10"/>
  <c r="G132" i="10"/>
  <c r="F55" i="10"/>
  <c r="F31" i="10"/>
  <c r="F39" i="10"/>
  <c r="F47" i="10"/>
  <c r="F110" i="10"/>
  <c r="F54" i="10"/>
  <c r="F62" i="10"/>
  <c r="F70" i="10"/>
  <c r="G47" i="10"/>
  <c r="F129" i="10"/>
  <c r="F73" i="10"/>
  <c r="F81" i="10"/>
  <c r="F89" i="10"/>
  <c r="G14" i="10"/>
  <c r="G44" i="10"/>
  <c r="G20" i="10"/>
  <c r="G28" i="10"/>
  <c r="G36" i="10"/>
  <c r="G111" i="10"/>
  <c r="G55" i="10"/>
  <c r="G63" i="10"/>
  <c r="G71" i="10"/>
  <c r="F118" i="10"/>
  <c r="F126" i="10"/>
  <c r="F111" i="10"/>
  <c r="G26" i="10"/>
  <c r="G45" i="10"/>
  <c r="F18" i="10"/>
  <c r="F86" i="10"/>
  <c r="F117" i="10"/>
  <c r="F133" i="10"/>
  <c r="G108" i="10"/>
  <c r="G84" i="10"/>
  <c r="G92" i="10"/>
  <c r="G100" i="10"/>
  <c r="F46" i="10"/>
  <c r="G129" i="10"/>
  <c r="G105" i="10"/>
  <c r="G113" i="10"/>
  <c r="G121" i="10"/>
  <c r="F48" i="10"/>
  <c r="F24" i="10"/>
  <c r="F32" i="10"/>
  <c r="F40" i="10"/>
  <c r="F115" i="10"/>
  <c r="F59" i="10"/>
  <c r="F67" i="10"/>
  <c r="F75" i="10"/>
  <c r="F116" i="10"/>
  <c r="F114" i="10"/>
  <c r="F90" i="10"/>
  <c r="F98" i="10"/>
  <c r="F106" i="10"/>
  <c r="G5" i="10"/>
  <c r="G33" i="10"/>
  <c r="G10" i="10"/>
  <c r="G17" i="10"/>
  <c r="G25" i="10"/>
  <c r="G104" i="10"/>
  <c r="G48" i="10"/>
  <c r="G56" i="10"/>
  <c r="G64" i="10"/>
  <c r="F127" i="10"/>
  <c r="F119" i="10"/>
  <c r="G38" i="10"/>
  <c r="F113" i="10"/>
  <c r="F28" i="10"/>
  <c r="G52" i="10"/>
</calcChain>
</file>

<file path=xl/sharedStrings.xml><?xml version="1.0" encoding="utf-8"?>
<sst xmlns="http://schemas.openxmlformats.org/spreadsheetml/2006/main" count="6778" uniqueCount="131">
  <si>
    <t>Period</t>
  </si>
  <si>
    <t>U.S. Composite</t>
  </si>
  <si>
    <t>U.S. Composite - Value Weighted</t>
  </si>
  <si>
    <t>U.S. Investment Grade</t>
  </si>
  <si>
    <t>U.S. General Commercial</t>
  </si>
  <si>
    <t xml:space="preserve">U.S. Composite Excluding MultiFamily -  Value Weighted </t>
  </si>
  <si>
    <t xml:space="preserve">U.S. MultiFamily -  Value Weighted </t>
  </si>
  <si>
    <t>Equal-Weighted</t>
  </si>
  <si>
    <t>Value Weighted</t>
  </si>
  <si>
    <t>U.S. Office</t>
  </si>
  <si>
    <t>U.S. Industrial</t>
  </si>
  <si>
    <t>U.S. Retail</t>
  </si>
  <si>
    <t>U.S. Multifamily</t>
  </si>
  <si>
    <t>U.S. Land</t>
  </si>
  <si>
    <t>U.S. Hospitality</t>
  </si>
  <si>
    <t>NULL</t>
  </si>
  <si>
    <t>Value-Weighted</t>
  </si>
  <si>
    <t>Midwest Composite</t>
  </si>
  <si>
    <t>Northeast Composite</t>
  </si>
  <si>
    <t>South Composite</t>
  </si>
  <si>
    <t>West Composite</t>
  </si>
  <si>
    <t>Midwest Office</t>
  </si>
  <si>
    <t>Midwest Industrial</t>
  </si>
  <si>
    <t>Midwest Retail</t>
  </si>
  <si>
    <t>Midwest Multifamily</t>
  </si>
  <si>
    <t>Northeast Office</t>
  </si>
  <si>
    <t>Northeast Industrial</t>
  </si>
  <si>
    <t>Northeast Retail</t>
  </si>
  <si>
    <t>Northeast Multifamily</t>
  </si>
  <si>
    <t>South Office</t>
  </si>
  <si>
    <t>South Industrial</t>
  </si>
  <si>
    <t>South Retail</t>
  </si>
  <si>
    <t>South Multifamily</t>
  </si>
  <si>
    <t>West Office</t>
  </si>
  <si>
    <t>West Industrial</t>
  </si>
  <si>
    <t>West Retail</t>
  </si>
  <si>
    <t>West Multifamily</t>
  </si>
  <si>
    <t>Prime Office Metros</t>
  </si>
  <si>
    <t>Prime Industrial Metros</t>
  </si>
  <si>
    <t>Prime Retail Metros</t>
  </si>
  <si>
    <t>Prime Multifamily Metros</t>
  </si>
  <si>
    <t xml:space="preserve">Office Top 10 Largest Metros Quarterly Indices         </t>
  </si>
  <si>
    <t>Month</t>
  </si>
  <si>
    <t>U.S. Composite Pair Count</t>
  </si>
  <si>
    <t>U.S. Investment Grade Pair Count</t>
  </si>
  <si>
    <t>U.S. General Commercial Pair Count</t>
  </si>
  <si>
    <t>U.S. Composite Pair Volume</t>
  </si>
  <si>
    <t>U.S. Investment Grade Pair Volume</t>
  </si>
  <si>
    <t>U.S. General Commercial Pair Volume</t>
  </si>
  <si>
    <t>U.S. General Commercial Distress Pair Count</t>
  </si>
  <si>
    <t>U.S. Investment Grade Distress Pair Count</t>
  </si>
  <si>
    <t>U.S. General Commercial Distress Pair %</t>
  </si>
  <si>
    <t>U.S. Investment Grade Distress Pair %</t>
  </si>
  <si>
    <t>U.S. Composite Non-Distress</t>
  </si>
  <si>
    <t>U.S. Investment Grade Non-Distress</t>
  </si>
  <si>
    <t>Equal Weighted</t>
  </si>
  <si>
    <t>PropertyType!O6</t>
  </si>
  <si>
    <t>PropertyType!U6</t>
  </si>
  <si>
    <t>PropertyType!P6</t>
  </si>
  <si>
    <t>PropertyType!V6</t>
  </si>
  <si>
    <t>PropertyType!Q6</t>
  </si>
  <si>
    <t>PropertyType!W6</t>
  </si>
  <si>
    <t>PropertyType!R6</t>
  </si>
  <si>
    <t>PropertyType!X6</t>
  </si>
  <si>
    <t>Regional!O6</t>
  </si>
  <si>
    <t>Regional!S6</t>
  </si>
  <si>
    <t>Regional!P6</t>
  </si>
  <si>
    <t>Regional!T6</t>
  </si>
  <si>
    <t>Regional!Q6</t>
  </si>
  <si>
    <t>Regional!U6</t>
  </si>
  <si>
    <t>Regional!R6</t>
  </si>
  <si>
    <t>Regional!V6</t>
  </si>
  <si>
    <t>selected:</t>
  </si>
  <si>
    <t>U.S. Composite Indices: Equal and Value Weighted,</t>
  </si>
  <si>
    <t>Data through September of 2022</t>
  </si>
  <si>
    <t/>
  </si>
  <si>
    <t>U.S.Composite Indices by Market Segment: Equal Weighted,</t>
  </si>
  <si>
    <t>U.S. Composite Index Excluding Multifamily: Value Weighted,</t>
  </si>
  <si>
    <t>U.S. Primary Property Type Quarterly Indices - Equal Weighted,</t>
  </si>
  <si>
    <t>U.S. Primary Property Type  Quarterly Indices - Value Weighted,</t>
  </si>
  <si>
    <t>U.S. Land and Hospitality Quarterly Indices - Equal Weighted,</t>
  </si>
  <si>
    <t>U.S. Regional Type Quarterly Indices - Equal Weighted,</t>
  </si>
  <si>
    <t>U.S. Regional  Quarterly Indices - Value Weighted,</t>
  </si>
  <si>
    <t>U.S. Midwest Property Type Quarterly Indices - Equal Weighted,</t>
  </si>
  <si>
    <t>U.S. Northeast Property Type Quarterly Indices - Equal Weighted,</t>
  </si>
  <si>
    <t>U.S. South Property Type Quarterly Indices - Equal Weighted,</t>
  </si>
  <si>
    <t>U.S. West Property Type Quarterly Indices - Equal Weighted,</t>
  </si>
  <si>
    <t>Office Prime Metros Quarterly Indices - Equal Weighted,</t>
  </si>
  <si>
    <t>Industrial Prime Metros Quarterly Indices - Equal Weighted,</t>
  </si>
  <si>
    <t>Retail Prime Metros Quarterly Indices - Equal Weighted,</t>
  </si>
  <si>
    <t>Multifamily Prime Quarterly Indices - Equal Weighted,</t>
  </si>
  <si>
    <t>U.S. Pair Count, Data through September of 2022</t>
  </si>
  <si>
    <t>U.S. Pair Volume, Data through September of 2022</t>
  </si>
  <si>
    <t>U.S. Distress Sale Pairs Percentage,Data through September of 2022</t>
  </si>
  <si>
    <t>U.S. Composite NonDistress Index - Equal Weighted,</t>
  </si>
  <si>
    <t>U.S. Investment Grade NonDistress Index- Equal Weighted,</t>
  </si>
  <si>
    <t>min</t>
  </si>
  <si>
    <t>from trough</t>
  </si>
  <si>
    <t>y/y</t>
  </si>
  <si>
    <t>q/q</t>
  </si>
  <si>
    <t>m/m</t>
  </si>
  <si>
    <t>Composite</t>
  </si>
  <si>
    <t>IG</t>
  </si>
  <si>
    <t>GC</t>
  </si>
  <si>
    <t>EX-APT</t>
  </si>
  <si>
    <t>APT</t>
  </si>
  <si>
    <t>to trough</t>
  </si>
  <si>
    <t>o</t>
  </si>
  <si>
    <t>i</t>
  </si>
  <si>
    <t>r</t>
  </si>
  <si>
    <t>m</t>
  </si>
  <si>
    <t>l</t>
  </si>
  <si>
    <t>h</t>
  </si>
  <si>
    <t>QTR</t>
  </si>
  <si>
    <t xml:space="preserve">QTR </t>
  </si>
  <si>
    <t>Y/Y</t>
  </si>
  <si>
    <t>rank</t>
  </si>
  <si>
    <t>max</t>
  </si>
  <si>
    <t>composite</t>
  </si>
  <si>
    <t>ig</t>
  </si>
  <si>
    <t>gc</t>
  </si>
  <si>
    <t>comp</t>
  </si>
  <si>
    <t>y/y 2017</t>
  </si>
  <si>
    <t>y/y 2018</t>
  </si>
  <si>
    <t>y/y change</t>
  </si>
  <si>
    <t>YTD 2014</t>
  </si>
  <si>
    <t>YTD 2015</t>
  </si>
  <si>
    <t>YTD 2016</t>
  </si>
  <si>
    <t>YTD 2017</t>
  </si>
  <si>
    <t>YTD 2018</t>
  </si>
  <si>
    <t>ytd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</si>
</sst>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0.000000"/>
    <numFmt numFmtId="167" formatCode="0.0%"/>
    <numFmt numFmtId="168" formatCode="mm/dd/yyyy"/>
    <numFmt numFmtId="169" formatCode="mm/dd/yy"/>
    <numFmt numFmtId="170" formatCode="&quot;$&quot;#,##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 tint="0.34998626667073579"/>
      <name val="Arial"/>
      <family val="2"/>
    </font>
    <font>
      <sz val="12"/>
      <color theme="4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0"/>
      <color theme="1" tint="0.34998626667073579"/>
      <name val="Arial"/>
      <family val="2"/>
    </font>
    <font>
      <sz val="11"/>
      <color theme="4"/>
      <name val="Calibri"/>
      <family val="2"/>
      <scheme val="minor"/>
    </font>
    <font>
      <b/>
      <sz val="11"/>
      <color rgb="FF7F7F7F"/>
      <name val="Arial"/>
      <family val="2"/>
    </font>
    <font>
      <b/>
      <sz val="9"/>
      <color rgb="FF7F7F7F"/>
      <name val="Arial"/>
      <family val="2"/>
    </font>
    <font>
      <b/>
      <sz val="12"/>
      <color rgb="FF7F7F7F"/>
      <name val="Arial"/>
      <family val="2"/>
    </font>
    <font>
      <b/>
      <sz val="12"/>
      <color theme="1"/>
      <name val="Calibri"/>
      <family val="2"/>
    </font>
    <font>
      <sz val="11"/>
      <color theme="4"/>
      <name val="Calibri"/>
      <family val="2"/>
    </font>
    <font>
      <b/>
      <sz val="11"/>
      <color theme="4"/>
      <name val="Calibri"/>
      <family val="2"/>
    </font>
    <font>
      <b/>
      <sz val="11"/>
      <color theme="4"/>
      <name val="Calibri"/>
      <family val="2"/>
      <scheme val="minor"/>
    </font>
    <font>
      <b/>
      <sz val="12"/>
      <color theme="4"/>
      <name val="Calibri"/>
      <family val="2"/>
    </font>
    <font>
      <sz val="12"/>
      <color theme="4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2" borderId="0" applyNumberFormat="0" applyBorder="0" applyAlignment="0" applyProtection="0"/>
  </cellStyleXfs>
  <cellXfs count="167">
    <xf numFmtId="0" fontId="0" fillId="0" borderId="0" xfId="0"/>
    <xf numFmtId="0" fontId="3" fillId="4" borderId="0" xfId="3" applyFont="1" applyFill="1" applyAlignment="1">
      <alignment wrapText="1"/>
    </xf>
    <xf numFmtId="0" fontId="2" fillId="4" borderId="0" xfId="3" applyFont="1" applyFill="1" applyAlignment="1">
      <alignment wrapText="1"/>
    </xf>
    <xf numFmtId="0" fontId="2" fillId="4" borderId="0" xfId="3" applyFont="1" applyFill="1" applyAlignment="1">
      <alignment horizontal="center" wrapText="1"/>
    </xf>
    <xf numFmtId="43" fontId="3" fillId="4" borderId="0" xfId="3" applyNumberFormat="1" applyFont="1" applyFill="1"/>
    <xf numFmtId="43" fontId="2" fillId="4" borderId="0" xfId="3" applyNumberFormat="1" applyFont="1" applyFill="1"/>
    <xf numFmtId="43" fontId="2" fillId="4" borderId="0" xfId="3" applyNumberFormat="1" applyFont="1" applyFill="1" applyAlignment="1">
      <alignment horizontal="center"/>
    </xf>
    <xf numFmtId="43" fontId="3" fillId="4" borderId="1" xfId="3" applyNumberFormat="1" applyFont="1" applyFill="1" applyBorder="1"/>
    <xf numFmtId="43" fontId="2" fillId="4" borderId="1" xfId="3" applyNumberFormat="1" applyFont="1" applyFill="1" applyBorder="1"/>
    <xf numFmtId="43" fontId="2" fillId="4" borderId="1" xfId="3" applyNumberFormat="1" applyFont="1" applyFill="1" applyBorder="1" applyAlignment="1">
      <alignment horizontal="center"/>
    </xf>
    <xf numFmtId="0" fontId="3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164" fontId="5" fillId="5" borderId="0" xfId="4" applyNumberFormat="1" applyFont="1" applyFill="1" applyBorder="1" applyAlignment="1">
      <alignment horizontal="center" vertical="center" wrapText="1"/>
    </xf>
    <xf numFmtId="0" fontId="3" fillId="5" borderId="0" xfId="3" applyFont="1" applyFill="1" applyAlignment="1">
      <alignment horizontal="center" vertical="center" wrapText="1"/>
    </xf>
    <xf numFmtId="10" fontId="3" fillId="5" borderId="0" xfId="2" applyNumberFormat="1" applyFont="1" applyFill="1" applyAlignment="1">
      <alignment horizontal="center" vertical="center" wrapText="1"/>
    </xf>
    <xf numFmtId="0" fontId="6" fillId="5" borderId="0" xfId="0" applyFont="1" applyFill="1"/>
    <xf numFmtId="0" fontId="1" fillId="5" borderId="0" xfId="0" applyFont="1" applyFill="1"/>
    <xf numFmtId="165" fontId="7" fillId="5" borderId="0" xfId="5" applyNumberFormat="1" applyFont="1" applyFill="1" applyAlignment="1">
      <alignment horizontal="center"/>
    </xf>
    <xf numFmtId="164" fontId="7" fillId="5" borderId="0" xfId="4" applyNumberFormat="1" applyFont="1" applyFill="1" applyBorder="1" applyAlignment="1">
      <alignment horizontal="center"/>
    </xf>
    <xf numFmtId="165" fontId="1" fillId="5" borderId="0" xfId="6" applyNumberFormat="1" applyFill="1" applyAlignment="1">
      <alignment horizontal="center" vertical="center"/>
    </xf>
    <xf numFmtId="1" fontId="1" fillId="5" borderId="0" xfId="0" applyNumberFormat="1" applyFont="1" applyFill="1" applyAlignment="1">
      <alignment horizontal="center" vertical="center"/>
    </xf>
    <xf numFmtId="166" fontId="6" fillId="5" borderId="0" xfId="6" applyNumberFormat="1" applyFont="1" applyFill="1" applyAlignment="1">
      <alignment horizontal="center" vertical="center"/>
    </xf>
    <xf numFmtId="2" fontId="6" fillId="5" borderId="0" xfId="0" applyNumberFormat="1" applyFont="1" applyFill="1"/>
    <xf numFmtId="14" fontId="6" fillId="5" borderId="0" xfId="0" applyNumberFormat="1" applyFont="1" applyFill="1"/>
    <xf numFmtId="164" fontId="6" fillId="5" borderId="0" xfId="0" applyNumberFormat="1" applyFont="1" applyFill="1"/>
    <xf numFmtId="167" fontId="9" fillId="5" borderId="0" xfId="2" applyNumberFormat="1" applyFont="1" applyFill="1"/>
    <xf numFmtId="0" fontId="9" fillId="5" borderId="0" xfId="0" applyFont="1" applyFill="1"/>
    <xf numFmtId="43" fontId="9" fillId="5" borderId="0" xfId="1" applyFont="1" applyFill="1"/>
    <xf numFmtId="164" fontId="10" fillId="0" borderId="0" xfId="4" applyNumberFormat="1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168" fontId="2" fillId="4" borderId="0" xfId="3" applyNumberFormat="1" applyFont="1" applyFill="1" applyAlignment="1">
      <alignment wrapText="1"/>
    </xf>
    <xf numFmtId="43" fontId="2" fillId="4" borderId="0" xfId="3" applyNumberFormat="1" applyFont="1" applyFill="1" applyAlignment="1"/>
    <xf numFmtId="43" fontId="2" fillId="4" borderId="1" xfId="3" applyNumberFormat="1" applyFont="1" applyFill="1" applyBorder="1" applyAlignment="1"/>
    <xf numFmtId="0" fontId="2" fillId="5" borderId="0" xfId="0" applyFont="1" applyFill="1" applyAlignment="1">
      <alignment wrapText="1"/>
    </xf>
    <xf numFmtId="168" fontId="2" fillId="5" borderId="0" xfId="0" applyNumberFormat="1" applyFont="1" applyFill="1" applyAlignment="1">
      <alignment wrapText="1"/>
    </xf>
    <xf numFmtId="38" fontId="5" fillId="5" borderId="0" xfId="5" applyNumberFormat="1" applyFont="1" applyFill="1" applyAlignment="1">
      <alignment horizontal="center" vertical="center" wrapText="1"/>
    </xf>
    <xf numFmtId="0" fontId="0" fillId="5" borderId="0" xfId="0" applyFill="1"/>
    <xf numFmtId="165" fontId="1" fillId="5" borderId="0" xfId="0" applyNumberFormat="1" applyFont="1" applyFill="1"/>
    <xf numFmtId="164" fontId="7" fillId="5" borderId="0" xfId="4" applyNumberFormat="1" applyFont="1" applyFill="1" applyBorder="1" applyAlignment="1">
      <alignment horizontal="center" vertical="center"/>
    </xf>
    <xf numFmtId="38" fontId="7" fillId="5" borderId="0" xfId="5" applyNumberFormat="1" applyFont="1" applyFill="1" applyAlignment="1">
      <alignment horizontal="center" vertical="center"/>
    </xf>
    <xf numFmtId="164" fontId="10" fillId="5" borderId="0" xfId="4" applyNumberFormat="1" applyFont="1" applyFill="1" applyBorder="1" applyAlignment="1">
      <alignment horizontal="center" vertical="center"/>
    </xf>
    <xf numFmtId="168" fontId="1" fillId="5" borderId="0" xfId="0" applyNumberFormat="1" applyFont="1" applyFill="1"/>
    <xf numFmtId="0" fontId="11" fillId="5" borderId="0" xfId="0" applyFont="1" applyFill="1"/>
    <xf numFmtId="0" fontId="1" fillId="4" borderId="0" xfId="3" applyFill="1" applyAlignment="1">
      <alignment wrapText="1"/>
    </xf>
    <xf numFmtId="0" fontId="2" fillId="4" borderId="0" xfId="3" applyFont="1" applyFill="1" applyAlignment="1">
      <alignment horizontal="center" vertical="center" wrapText="1"/>
    </xf>
    <xf numFmtId="43" fontId="1" fillId="4" borderId="0" xfId="3" applyNumberFormat="1" applyFill="1"/>
    <xf numFmtId="43" fontId="2" fillId="4" borderId="0" xfId="3" applyNumberFormat="1" applyFont="1" applyFill="1" applyAlignment="1">
      <alignment horizontal="left" vertical="center"/>
    </xf>
    <xf numFmtId="43" fontId="1" fillId="4" borderId="1" xfId="3" applyNumberFormat="1" applyFill="1" applyBorder="1"/>
    <xf numFmtId="43" fontId="2" fillId="4" borderId="1" xfId="3" applyNumberFormat="1" applyFont="1" applyFill="1" applyBorder="1" applyAlignment="1">
      <alignment horizontal="left" vertical="center"/>
    </xf>
    <xf numFmtId="0" fontId="0" fillId="5" borderId="0" xfId="0" applyFill="1" applyAlignment="1">
      <alignment wrapText="1"/>
    </xf>
    <xf numFmtId="168" fontId="2" fillId="5" borderId="0" xfId="0" applyNumberFormat="1" applyFont="1" applyFill="1" applyAlignment="1">
      <alignment horizontal="center" vertical="center" wrapText="1"/>
    </xf>
    <xf numFmtId="0" fontId="3" fillId="5" borderId="0" xfId="0" applyFont="1" applyFill="1" applyAlignment="1">
      <alignment wrapText="1"/>
    </xf>
    <xf numFmtId="0" fontId="8" fillId="5" borderId="0" xfId="0" applyFont="1" applyFill="1" applyAlignment="1">
      <alignment horizontal="left" vertical="center"/>
    </xf>
    <xf numFmtId="165" fontId="1" fillId="5" borderId="0" xfId="0" applyNumberFormat="1" applyFont="1" applyFill="1" applyAlignment="1">
      <alignment horizontal="center" vertical="center"/>
    </xf>
    <xf numFmtId="168" fontId="1" fillId="5" borderId="0" xfId="0" applyNumberFormat="1" applyFont="1" applyFill="1" applyAlignment="1">
      <alignment horizontal="center" vertical="center"/>
    </xf>
    <xf numFmtId="0" fontId="2" fillId="4" borderId="2" xfId="3" applyFont="1" applyFill="1" applyBorder="1" applyAlignment="1">
      <alignment wrapText="1"/>
    </xf>
    <xf numFmtId="0" fontId="2" fillId="4" borderId="3" xfId="3" applyFont="1" applyFill="1" applyBorder="1" applyAlignment="1">
      <alignment wrapText="1"/>
    </xf>
    <xf numFmtId="0" fontId="2" fillId="4" borderId="4" xfId="3" applyFont="1" applyFill="1" applyBorder="1" applyAlignment="1">
      <alignment wrapText="1"/>
    </xf>
    <xf numFmtId="168" fontId="2" fillId="4" borderId="3" xfId="3" applyNumberFormat="1" applyFont="1" applyFill="1" applyBorder="1" applyAlignment="1">
      <alignment wrapText="1"/>
    </xf>
    <xf numFmtId="43" fontId="2" fillId="4" borderId="5" xfId="3" applyNumberFormat="1" applyFont="1" applyFill="1" applyBorder="1"/>
    <xf numFmtId="43" fontId="2" fillId="4" borderId="0" xfId="3" applyNumberFormat="1" applyFont="1" applyFill="1" applyBorder="1"/>
    <xf numFmtId="43" fontId="2" fillId="4" borderId="6" xfId="3" applyNumberFormat="1" applyFont="1" applyFill="1" applyBorder="1"/>
    <xf numFmtId="43" fontId="2" fillId="4" borderId="5" xfId="3" applyNumberFormat="1" applyFont="1" applyFill="1" applyBorder="1" applyAlignment="1">
      <alignment horizontal="center" vertical="center"/>
    </xf>
    <xf numFmtId="43" fontId="2" fillId="4" borderId="0" xfId="3" applyNumberFormat="1" applyFont="1" applyFill="1" applyBorder="1" applyAlignment="1">
      <alignment horizontal="center" vertical="center"/>
    </xf>
    <xf numFmtId="43" fontId="2" fillId="4" borderId="6" xfId="3" applyNumberFormat="1" applyFont="1" applyFill="1" applyBorder="1" applyAlignment="1">
      <alignment vertical="center"/>
    </xf>
    <xf numFmtId="43" fontId="2" fillId="4" borderId="7" xfId="3" applyNumberFormat="1" applyFont="1" applyFill="1" applyBorder="1"/>
    <xf numFmtId="43" fontId="2" fillId="5" borderId="0" xfId="3" applyNumberFormat="1" applyFont="1" applyFill="1" applyBorder="1"/>
    <xf numFmtId="0" fontId="3" fillId="5" borderId="0" xfId="0" applyFont="1" applyFill="1" applyAlignment="1">
      <alignment horizontal="center" vertical="center"/>
    </xf>
    <xf numFmtId="168" fontId="2" fillId="5" borderId="0" xfId="0" applyNumberFormat="1" applyFont="1" applyFill="1" applyAlignment="1">
      <alignment horizontal="center" vertical="center"/>
    </xf>
    <xf numFmtId="38" fontId="5" fillId="5" borderId="5" xfId="5" applyNumberFormat="1" applyFont="1" applyFill="1" applyBorder="1" applyAlignment="1">
      <alignment horizontal="center" vertical="center" wrapText="1"/>
    </xf>
    <xf numFmtId="38" fontId="5" fillId="5" borderId="6" xfId="5" applyNumberFormat="1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left" vertical="center"/>
    </xf>
    <xf numFmtId="1" fontId="1" fillId="5" borderId="5" xfId="0" applyNumberFormat="1" applyFont="1" applyFill="1" applyBorder="1" applyAlignment="1">
      <alignment horizontal="center" vertical="center"/>
    </xf>
    <xf numFmtId="38" fontId="7" fillId="5" borderId="0" xfId="5" applyNumberFormat="1" applyFont="1" applyFill="1" applyAlignment="1">
      <alignment horizontal="center"/>
    </xf>
    <xf numFmtId="38" fontId="7" fillId="5" borderId="6" xfId="5" applyNumberFormat="1" applyFont="1" applyFill="1" applyBorder="1" applyAlignment="1">
      <alignment horizontal="center"/>
    </xf>
    <xf numFmtId="1" fontId="1" fillId="5" borderId="6" xfId="0" applyNumberFormat="1" applyFont="1" applyFill="1" applyBorder="1" applyAlignment="1">
      <alignment horizontal="center" vertical="center"/>
    </xf>
    <xf numFmtId="1" fontId="1" fillId="5" borderId="0" xfId="7" applyNumberFormat="1" applyFill="1" applyAlignment="1">
      <alignment horizontal="center" vertical="center"/>
    </xf>
    <xf numFmtId="1" fontId="1" fillId="5" borderId="6" xfId="7" applyNumberFormat="1" applyFill="1" applyBorder="1" applyAlignment="1">
      <alignment horizontal="center" vertical="center"/>
    </xf>
    <xf numFmtId="14" fontId="0" fillId="5" borderId="0" xfId="0" applyNumberFormat="1" applyFill="1"/>
    <xf numFmtId="165" fontId="13" fillId="5" borderId="0" xfId="0" applyNumberFormat="1" applyFont="1" applyFill="1"/>
    <xf numFmtId="168" fontId="13" fillId="5" borderId="0" xfId="0" applyNumberFormat="1" applyFont="1" applyFill="1"/>
    <xf numFmtId="167" fontId="13" fillId="5" borderId="0" xfId="2" applyNumberFormat="1" applyFont="1" applyFill="1"/>
    <xf numFmtId="0" fontId="14" fillId="5" borderId="0" xfId="0" applyFont="1" applyFill="1" applyAlignment="1">
      <alignment horizontal="left" vertical="center"/>
    </xf>
    <xf numFmtId="0" fontId="2" fillId="4" borderId="6" xfId="3" applyFont="1" applyFill="1" applyBorder="1" applyAlignment="1">
      <alignment wrapText="1"/>
    </xf>
    <xf numFmtId="43" fontId="2" fillId="4" borderId="11" xfId="3" applyNumberFormat="1" applyFont="1" applyFill="1" applyBorder="1"/>
    <xf numFmtId="43" fontId="2" fillId="4" borderId="12" xfId="3" applyNumberFormat="1" applyFont="1" applyFill="1" applyBorder="1"/>
    <xf numFmtId="0" fontId="15" fillId="5" borderId="0" xfId="0" applyFont="1" applyFill="1"/>
    <xf numFmtId="0" fontId="12" fillId="5" borderId="0" xfId="0" applyFont="1" applyFill="1"/>
    <xf numFmtId="38" fontId="7" fillId="5" borderId="5" xfId="5" applyNumberFormat="1" applyFont="1" applyFill="1" applyBorder="1" applyAlignment="1">
      <alignment horizontal="center"/>
    </xf>
    <xf numFmtId="0" fontId="16" fillId="5" borderId="0" xfId="0" applyFont="1" applyFill="1"/>
    <xf numFmtId="169" fontId="0" fillId="4" borderId="1" xfId="0" applyNumberFormat="1" applyFill="1" applyBorder="1"/>
    <xf numFmtId="0" fontId="0" fillId="4" borderId="1" xfId="0" applyFill="1" applyBorder="1"/>
    <xf numFmtId="14" fontId="17" fillId="4" borderId="1" xfId="5" applyNumberFormat="1" applyFont="1" applyFill="1" applyBorder="1" applyAlignment="1">
      <alignment horizontal="center" vertical="center" wrapText="1"/>
    </xf>
    <xf numFmtId="3" fontId="17" fillId="4" borderId="1" xfId="5" applyNumberFormat="1" applyFont="1" applyFill="1" applyBorder="1" applyAlignment="1">
      <alignment horizontal="center" vertical="center" wrapText="1"/>
    </xf>
    <xf numFmtId="170" fontId="17" fillId="4" borderId="1" xfId="5" applyNumberFormat="1" applyFont="1" applyFill="1" applyBorder="1" applyAlignment="1">
      <alignment horizontal="center" vertical="center" wrapText="1"/>
    </xf>
    <xf numFmtId="169" fontId="0" fillId="5" borderId="0" xfId="0" applyNumberFormat="1" applyFill="1"/>
    <xf numFmtId="14" fontId="4" fillId="5" borderId="0" xfId="5" applyNumberFormat="1" applyFill="1" applyAlignment="1">
      <alignment horizontal="center"/>
    </xf>
    <xf numFmtId="3" fontId="4" fillId="5" borderId="0" xfId="5" applyNumberFormat="1" applyFill="1" applyAlignment="1">
      <alignment horizontal="center"/>
    </xf>
    <xf numFmtId="170" fontId="4" fillId="5" borderId="0" xfId="5" applyNumberFormat="1" applyFill="1" applyAlignment="1">
      <alignment horizontal="center"/>
    </xf>
    <xf numFmtId="0" fontId="4" fillId="5" borderId="0" xfId="5" applyFill="1" applyAlignment="1">
      <alignment horizontal="center" vertical="center"/>
    </xf>
    <xf numFmtId="10" fontId="0" fillId="5" borderId="0" xfId="2" applyNumberFormat="1" applyFont="1" applyFill="1"/>
    <xf numFmtId="168" fontId="3" fillId="4" borderId="0" xfId="3" applyNumberFormat="1" applyFont="1" applyFill="1" applyAlignment="1">
      <alignment wrapText="1"/>
    </xf>
    <xf numFmtId="43" fontId="3" fillId="4" borderId="0" xfId="3" applyNumberFormat="1" applyFont="1" applyFill="1" applyAlignment="1"/>
    <xf numFmtId="43" fontId="3" fillId="4" borderId="1" xfId="3" applyNumberFormat="1" applyFont="1" applyFill="1" applyBorder="1" applyAlignment="1"/>
    <xf numFmtId="168" fontId="3" fillId="5" borderId="0" xfId="0" applyNumberFormat="1" applyFont="1" applyFill="1" applyAlignment="1">
      <alignment horizontal="right" vertical="center" wrapText="1"/>
    </xf>
    <xf numFmtId="164" fontId="17" fillId="5" borderId="0" xfId="4" applyNumberFormat="1" applyFont="1" applyFill="1" applyBorder="1" applyAlignment="1">
      <alignment horizontal="center" vertical="center" wrapText="1"/>
    </xf>
    <xf numFmtId="38" fontId="17" fillId="5" borderId="0" xfId="5" applyNumberFormat="1" applyFont="1" applyFill="1" applyAlignment="1">
      <alignment horizontal="center" vertical="center" wrapText="1"/>
    </xf>
    <xf numFmtId="168" fontId="3" fillId="5" borderId="0" xfId="0" applyNumberFormat="1" applyFont="1" applyFill="1" applyAlignment="1">
      <alignment horizontal="center" vertical="center" wrapText="1"/>
    </xf>
    <xf numFmtId="38" fontId="17" fillId="5" borderId="0" xfId="5" applyNumberFormat="1" applyFont="1" applyFill="1" applyAlignment="1">
      <alignment horizontal="center" wrapText="1"/>
    </xf>
    <xf numFmtId="165" fontId="6" fillId="5" borderId="0" xfId="0" applyNumberFormat="1" applyFont="1" applyFill="1"/>
    <xf numFmtId="164" fontId="4" fillId="5" borderId="0" xfId="4" applyNumberFormat="1" applyFont="1" applyFill="1" applyBorder="1" applyAlignment="1">
      <alignment horizontal="center" vertical="center"/>
    </xf>
    <xf numFmtId="38" fontId="4" fillId="5" borderId="0" xfId="5" applyNumberFormat="1" applyFill="1" applyAlignment="1">
      <alignment horizontal="center" vertical="center"/>
    </xf>
    <xf numFmtId="38" fontId="4" fillId="5" borderId="0" xfId="5" applyNumberFormat="1" applyFill="1" applyAlignment="1">
      <alignment horizontal="center"/>
    </xf>
    <xf numFmtId="168" fontId="6" fillId="5" borderId="0" xfId="0" applyNumberFormat="1" applyFont="1" applyFill="1"/>
    <xf numFmtId="168" fontId="3" fillId="5" borderId="0" xfId="0" applyNumberFormat="1" applyFont="1" applyFill="1" applyAlignment="1">
      <alignment wrapText="1"/>
    </xf>
    <xf numFmtId="38" fontId="4" fillId="0" borderId="0" xfId="5" applyNumberFormat="1" applyAlignment="1">
      <alignment horizontal="center" vertical="center" wrapText="1"/>
    </xf>
    <xf numFmtId="38" fontId="1" fillId="2" borderId="0" xfId="8" applyNumberFormat="1" applyBorder="1" applyAlignment="1">
      <alignment horizontal="center" vertical="center" wrapText="1"/>
    </xf>
    <xf numFmtId="0" fontId="1" fillId="2" borderId="0" xfId="8"/>
    <xf numFmtId="165" fontId="18" fillId="5" borderId="0" xfId="5" applyNumberFormat="1" applyFont="1" applyFill="1" applyAlignment="1">
      <alignment horizontal="center"/>
    </xf>
    <xf numFmtId="164" fontId="18" fillId="5" borderId="0" xfId="4" applyNumberFormat="1" applyFont="1" applyFill="1" applyAlignment="1">
      <alignment horizontal="center"/>
    </xf>
    <xf numFmtId="165" fontId="13" fillId="5" borderId="0" xfId="6" applyNumberFormat="1" applyFont="1" applyFill="1" applyAlignment="1">
      <alignment horizontal="center" vertical="center"/>
    </xf>
    <xf numFmtId="1" fontId="13" fillId="5" borderId="0" xfId="0" applyNumberFormat="1" applyFont="1" applyFill="1" applyAlignment="1">
      <alignment horizontal="center" vertical="center"/>
    </xf>
    <xf numFmtId="167" fontId="13" fillId="5" borderId="0" xfId="2" applyNumberFormat="1" applyFont="1" applyFill="1" applyAlignment="1">
      <alignment horizontal="center"/>
    </xf>
    <xf numFmtId="167" fontId="18" fillId="5" borderId="0" xfId="2" applyNumberFormat="1" applyFont="1" applyFill="1" applyAlignment="1">
      <alignment horizontal="center"/>
    </xf>
    <xf numFmtId="167" fontId="13" fillId="5" borderId="0" xfId="2" applyNumberFormat="1" applyFont="1" applyFill="1" applyAlignment="1">
      <alignment horizontal="center" vertical="center"/>
    </xf>
    <xf numFmtId="164" fontId="19" fillId="5" borderId="0" xfId="4" applyNumberFormat="1" applyFont="1" applyFill="1" applyAlignment="1">
      <alignment horizontal="center" vertical="center"/>
    </xf>
    <xf numFmtId="38" fontId="19" fillId="5" borderId="0" xfId="5" applyNumberFormat="1" applyFont="1" applyFill="1" applyAlignment="1">
      <alignment horizontal="center" vertical="center"/>
    </xf>
    <xf numFmtId="164" fontId="18" fillId="5" borderId="0" xfId="4" applyNumberFormat="1" applyFont="1" applyFill="1" applyAlignment="1">
      <alignment horizontal="center" vertical="center"/>
    </xf>
    <xf numFmtId="167" fontId="18" fillId="5" borderId="0" xfId="2" applyNumberFormat="1" applyFont="1" applyFill="1" applyAlignment="1">
      <alignment horizontal="center" vertical="center"/>
    </xf>
    <xf numFmtId="38" fontId="19" fillId="5" borderId="5" xfId="5" applyNumberFormat="1" applyFont="1" applyFill="1" applyBorder="1" applyAlignment="1">
      <alignment horizontal="center" vertical="center" wrapText="1"/>
    </xf>
    <xf numFmtId="38" fontId="19" fillId="5" borderId="0" xfId="5" applyNumberFormat="1" applyFont="1" applyFill="1" applyAlignment="1">
      <alignment horizontal="center" vertical="center" wrapText="1"/>
    </xf>
    <xf numFmtId="38" fontId="19" fillId="5" borderId="6" xfId="5" applyNumberFormat="1" applyFont="1" applyFill="1" applyBorder="1" applyAlignment="1">
      <alignment horizontal="center" vertical="center" wrapText="1"/>
    </xf>
    <xf numFmtId="0" fontId="13" fillId="5" borderId="0" xfId="0" applyFont="1" applyFill="1"/>
    <xf numFmtId="167" fontId="13" fillId="5" borderId="5" xfId="2" applyNumberFormat="1" applyFont="1" applyFill="1" applyBorder="1" applyAlignment="1">
      <alignment horizontal="center" vertical="center"/>
    </xf>
    <xf numFmtId="1" fontId="13" fillId="5" borderId="5" xfId="0" applyNumberFormat="1" applyFont="1" applyFill="1" applyBorder="1" applyAlignment="1">
      <alignment horizontal="center" vertical="center"/>
    </xf>
    <xf numFmtId="1" fontId="13" fillId="5" borderId="0" xfId="7" applyNumberFormat="1" applyFont="1" applyFill="1" applyAlignment="1">
      <alignment horizontal="center" vertical="center"/>
    </xf>
    <xf numFmtId="1" fontId="13" fillId="5" borderId="6" xfId="0" applyNumberFormat="1" applyFont="1" applyFill="1" applyBorder="1" applyAlignment="1">
      <alignment horizontal="center" vertical="center"/>
    </xf>
    <xf numFmtId="168" fontId="20" fillId="5" borderId="0" xfId="0" applyNumberFormat="1" applyFont="1" applyFill="1" applyAlignment="1">
      <alignment horizontal="center" vertical="center" wrapText="1"/>
    </xf>
    <xf numFmtId="167" fontId="18" fillId="5" borderId="5" xfId="2" applyNumberFormat="1" applyFont="1" applyFill="1" applyBorder="1" applyAlignment="1">
      <alignment horizontal="center"/>
    </xf>
    <xf numFmtId="167" fontId="18" fillId="5" borderId="13" xfId="2" applyNumberFormat="1" applyFont="1" applyFill="1" applyBorder="1" applyAlignment="1">
      <alignment horizontal="center"/>
    </xf>
    <xf numFmtId="164" fontId="18" fillId="5" borderId="5" xfId="1" applyNumberFormat="1" applyFont="1" applyFill="1" applyBorder="1" applyAlignment="1">
      <alignment horizontal="center"/>
    </xf>
    <xf numFmtId="164" fontId="18" fillId="5" borderId="13" xfId="1" applyNumberFormat="1" applyFont="1" applyFill="1" applyBorder="1" applyAlignment="1">
      <alignment horizontal="center"/>
    </xf>
    <xf numFmtId="38" fontId="18" fillId="5" borderId="5" xfId="5" applyNumberFormat="1" applyFont="1" applyFill="1" applyBorder="1" applyAlignment="1">
      <alignment horizontal="center"/>
    </xf>
    <xf numFmtId="38" fontId="18" fillId="5" borderId="0" xfId="5" applyNumberFormat="1" applyFont="1" applyFill="1" applyAlignment="1">
      <alignment horizontal="center"/>
    </xf>
    <xf numFmtId="38" fontId="18" fillId="5" borderId="6" xfId="5" applyNumberFormat="1" applyFont="1" applyFill="1" applyBorder="1" applyAlignment="1">
      <alignment horizontal="center"/>
    </xf>
    <xf numFmtId="38" fontId="18" fillId="5" borderId="13" xfId="5" applyNumberFormat="1" applyFont="1" applyFill="1" applyBorder="1" applyAlignment="1">
      <alignment horizontal="center"/>
    </xf>
    <xf numFmtId="3" fontId="21" fillId="5" borderId="0" xfId="5" applyNumberFormat="1" applyFont="1" applyFill="1" applyAlignment="1">
      <alignment horizontal="center"/>
    </xf>
    <xf numFmtId="14" fontId="22" fillId="5" borderId="0" xfId="5" applyNumberFormat="1" applyFont="1" applyFill="1" applyAlignment="1">
      <alignment horizontal="center"/>
    </xf>
    <xf numFmtId="3" fontId="22" fillId="5" borderId="0" xfId="5" applyNumberFormat="1" applyFont="1" applyFill="1" applyAlignment="1">
      <alignment horizontal="center"/>
    </xf>
    <xf numFmtId="170" fontId="22" fillId="5" borderId="0" xfId="5" applyNumberFormat="1" applyFont="1" applyFill="1" applyAlignment="1">
      <alignment horizontal="center"/>
    </xf>
    <xf numFmtId="0" fontId="22" fillId="5" borderId="0" xfId="5" applyFont="1" applyFill="1" applyAlignment="1">
      <alignment horizontal="center" vertical="center"/>
    </xf>
    <xf numFmtId="14" fontId="21" fillId="5" borderId="0" xfId="5" applyNumberFormat="1" applyFont="1" applyFill="1" applyAlignment="1">
      <alignment horizontal="center"/>
    </xf>
    <xf numFmtId="167" fontId="21" fillId="5" borderId="0" xfId="2" applyNumberFormat="1" applyFont="1" applyFill="1" applyAlignment="1">
      <alignment horizontal="center"/>
    </xf>
    <xf numFmtId="167" fontId="22" fillId="5" borderId="0" xfId="2" applyNumberFormat="1" applyFont="1" applyFill="1" applyAlignment="1">
      <alignment horizontal="center"/>
    </xf>
    <xf numFmtId="0" fontId="8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 vertical="center"/>
    </xf>
    <xf numFmtId="43" fontId="2" fillId="5" borderId="9" xfId="3" applyNumberFormat="1" applyFont="1" applyFill="1" applyBorder="1" applyAlignment="1">
      <alignment horizontal="center" vertical="center"/>
    </xf>
    <xf numFmtId="43" fontId="2" fillId="5" borderId="10" xfId="3" applyNumberFormat="1" applyFont="1" applyFill="1" applyBorder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/>
    </xf>
    <xf numFmtId="43" fontId="2" fillId="5" borderId="9" xfId="3" applyNumberFormat="1" applyFont="1" applyFill="1" applyBorder="1" applyAlignment="1">
      <alignment horizontal="center"/>
    </xf>
    <xf numFmtId="43" fontId="2" fillId="5" borderId="10" xfId="3" applyNumberFormat="1" applyFont="1" applyFill="1" applyBorder="1" applyAlignment="1">
      <alignment horizontal="center"/>
    </xf>
    <xf numFmtId="43" fontId="2" fillId="5" borderId="2" xfId="3" applyNumberFormat="1" applyFont="1" applyFill="1" applyBorder="1" applyAlignment="1">
      <alignment horizontal="center"/>
    </xf>
    <xf numFmtId="43" fontId="2" fillId="5" borderId="3" xfId="3" applyNumberFormat="1" applyFont="1" applyFill="1" applyBorder="1" applyAlignment="1">
      <alignment horizontal="center"/>
    </xf>
    <xf numFmtId="43" fontId="2" fillId="5" borderId="4" xfId="3" applyNumberFormat="1" applyFont="1" applyFill="1" applyBorder="1" applyAlignment="1">
      <alignment horizontal="center"/>
    </xf>
    <xf numFmtId="0" fontId="12" fillId="5" borderId="0" xfId="0" applyFont="1" applyFill="1" applyAlignment="1">
      <alignment horizontal="center"/>
    </xf>
  </cellXfs>
  <cellStyles count="9">
    <cellStyle name="40% - Accent4 2 4" xfId="8" xr:uid="{3A1B53F4-2B94-448A-B3D3-0D09034ACC15}"/>
    <cellStyle name="40% - Accent5" xfId="3" builtinId="47"/>
    <cellStyle name="Comma" xfId="1" builtinId="3"/>
    <cellStyle name="Comma 2" xfId="4" xr:uid="{09DFF83C-AB15-456B-ADAD-90D4E13F7F7E}"/>
    <cellStyle name="Normal" xfId="0" builtinId="0"/>
    <cellStyle name="Normal 10" xfId="7" xr:uid="{A288858B-F334-4032-88E7-55FB58E725E8}"/>
    <cellStyle name="Normal 15" xfId="6" xr:uid="{EC5B689D-9D3F-4C1D-8912-3A5E12EB6535}"/>
    <cellStyle name="Normal 16" xfId="5" xr:uid="{A2A62D2D-DE01-4C42-8D51-DDEDA1CC8FE3}"/>
    <cellStyle name="Percent" xfId="2" builtinId="5"/>
  </cellStyles>
  <dxfs count="4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2471843630934E-2"/>
          <c:y val="0.13578946381702287"/>
          <c:w val="0.86511763119865104"/>
          <c:h val="0.79826340457442824"/>
        </c:manualLayout>
      </c:layout>
      <c:scatterChart>
        <c:scatterStyle val="lineMarker"/>
        <c:varyColors val="0"/>
        <c:ser>
          <c:idx val="2"/>
          <c:order val="0"/>
          <c:tx>
            <c:v>U.S. Composite - Value Weighted</c:v>
          </c:tx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'U.S. EW &amp; VW'!$N$6:$N$326</c:f>
              <c:numCache>
                <c:formatCode>[$-409]mmm\-yy;@</c:formatCode>
                <c:ptCount val="321"/>
                <c:pt idx="0">
                  <c:v>35079.5</c:v>
                </c:pt>
                <c:pt idx="1">
                  <c:v>35109.5</c:v>
                </c:pt>
                <c:pt idx="2">
                  <c:v>35139.5</c:v>
                </c:pt>
                <c:pt idx="3">
                  <c:v>35170</c:v>
                </c:pt>
                <c:pt idx="4">
                  <c:v>35200.5</c:v>
                </c:pt>
                <c:pt idx="5">
                  <c:v>35231</c:v>
                </c:pt>
                <c:pt idx="6">
                  <c:v>35261.5</c:v>
                </c:pt>
                <c:pt idx="7">
                  <c:v>35292.5</c:v>
                </c:pt>
                <c:pt idx="8">
                  <c:v>35323</c:v>
                </c:pt>
                <c:pt idx="9">
                  <c:v>35353.5</c:v>
                </c:pt>
                <c:pt idx="10">
                  <c:v>35384</c:v>
                </c:pt>
                <c:pt idx="11">
                  <c:v>35414.5</c:v>
                </c:pt>
                <c:pt idx="12">
                  <c:v>35445.5</c:v>
                </c:pt>
                <c:pt idx="13">
                  <c:v>35475</c:v>
                </c:pt>
                <c:pt idx="14">
                  <c:v>35504.5</c:v>
                </c:pt>
                <c:pt idx="15">
                  <c:v>35535</c:v>
                </c:pt>
                <c:pt idx="16">
                  <c:v>35565.5</c:v>
                </c:pt>
                <c:pt idx="17">
                  <c:v>35596</c:v>
                </c:pt>
                <c:pt idx="18">
                  <c:v>35626.5</c:v>
                </c:pt>
                <c:pt idx="19">
                  <c:v>35657.5</c:v>
                </c:pt>
                <c:pt idx="20">
                  <c:v>35688</c:v>
                </c:pt>
                <c:pt idx="21">
                  <c:v>35718.5</c:v>
                </c:pt>
                <c:pt idx="22">
                  <c:v>35749</c:v>
                </c:pt>
                <c:pt idx="23">
                  <c:v>35779.5</c:v>
                </c:pt>
                <c:pt idx="24">
                  <c:v>35810.5</c:v>
                </c:pt>
                <c:pt idx="25">
                  <c:v>35840</c:v>
                </c:pt>
                <c:pt idx="26">
                  <c:v>35869.5</c:v>
                </c:pt>
                <c:pt idx="27">
                  <c:v>35900</c:v>
                </c:pt>
                <c:pt idx="28">
                  <c:v>35930.5</c:v>
                </c:pt>
                <c:pt idx="29">
                  <c:v>35961</c:v>
                </c:pt>
                <c:pt idx="30">
                  <c:v>35991.5</c:v>
                </c:pt>
                <c:pt idx="31">
                  <c:v>36022.5</c:v>
                </c:pt>
                <c:pt idx="32">
                  <c:v>36053</c:v>
                </c:pt>
                <c:pt idx="33">
                  <c:v>36083.5</c:v>
                </c:pt>
                <c:pt idx="34">
                  <c:v>36114</c:v>
                </c:pt>
                <c:pt idx="35">
                  <c:v>36144.5</c:v>
                </c:pt>
                <c:pt idx="36">
                  <c:v>36175.5</c:v>
                </c:pt>
                <c:pt idx="37">
                  <c:v>36205</c:v>
                </c:pt>
                <c:pt idx="38">
                  <c:v>36234.5</c:v>
                </c:pt>
                <c:pt idx="39">
                  <c:v>36265</c:v>
                </c:pt>
                <c:pt idx="40">
                  <c:v>36295.5</c:v>
                </c:pt>
                <c:pt idx="41">
                  <c:v>36326</c:v>
                </c:pt>
                <c:pt idx="42">
                  <c:v>36356.5</c:v>
                </c:pt>
                <c:pt idx="43">
                  <c:v>36387.5</c:v>
                </c:pt>
                <c:pt idx="44">
                  <c:v>36418</c:v>
                </c:pt>
                <c:pt idx="45">
                  <c:v>36448.5</c:v>
                </c:pt>
                <c:pt idx="46">
                  <c:v>36479</c:v>
                </c:pt>
                <c:pt idx="47">
                  <c:v>36509.5</c:v>
                </c:pt>
                <c:pt idx="48">
                  <c:v>36540.5</c:v>
                </c:pt>
                <c:pt idx="49">
                  <c:v>36570.5</c:v>
                </c:pt>
                <c:pt idx="50">
                  <c:v>36600.5</c:v>
                </c:pt>
                <c:pt idx="51">
                  <c:v>36631</c:v>
                </c:pt>
                <c:pt idx="52">
                  <c:v>36661.5</c:v>
                </c:pt>
                <c:pt idx="53">
                  <c:v>36692</c:v>
                </c:pt>
                <c:pt idx="54">
                  <c:v>36722.5</c:v>
                </c:pt>
                <c:pt idx="55">
                  <c:v>36753.5</c:v>
                </c:pt>
                <c:pt idx="56">
                  <c:v>36784</c:v>
                </c:pt>
                <c:pt idx="57">
                  <c:v>36814.5</c:v>
                </c:pt>
                <c:pt idx="58">
                  <c:v>36845</c:v>
                </c:pt>
                <c:pt idx="59">
                  <c:v>36875.5</c:v>
                </c:pt>
                <c:pt idx="60">
                  <c:v>36906.5</c:v>
                </c:pt>
                <c:pt idx="61">
                  <c:v>36936</c:v>
                </c:pt>
                <c:pt idx="62">
                  <c:v>36965.5</c:v>
                </c:pt>
                <c:pt idx="63">
                  <c:v>36996</c:v>
                </c:pt>
                <c:pt idx="64">
                  <c:v>37026.5</c:v>
                </c:pt>
                <c:pt idx="65">
                  <c:v>37057</c:v>
                </c:pt>
                <c:pt idx="66">
                  <c:v>37087.5</c:v>
                </c:pt>
                <c:pt idx="67">
                  <c:v>37118.5</c:v>
                </c:pt>
                <c:pt idx="68">
                  <c:v>37149</c:v>
                </c:pt>
                <c:pt idx="69">
                  <c:v>37179.5</c:v>
                </c:pt>
                <c:pt idx="70">
                  <c:v>37210</c:v>
                </c:pt>
                <c:pt idx="71">
                  <c:v>37240.5</c:v>
                </c:pt>
                <c:pt idx="72">
                  <c:v>37271.5</c:v>
                </c:pt>
                <c:pt idx="73">
                  <c:v>37301</c:v>
                </c:pt>
                <c:pt idx="74">
                  <c:v>37330.5</c:v>
                </c:pt>
                <c:pt idx="75">
                  <c:v>37361</c:v>
                </c:pt>
                <c:pt idx="76">
                  <c:v>37391.5</c:v>
                </c:pt>
                <c:pt idx="77">
                  <c:v>37422</c:v>
                </c:pt>
                <c:pt idx="78">
                  <c:v>37452.5</c:v>
                </c:pt>
                <c:pt idx="79">
                  <c:v>37483.5</c:v>
                </c:pt>
                <c:pt idx="80">
                  <c:v>37514</c:v>
                </c:pt>
                <c:pt idx="81">
                  <c:v>37544.5</c:v>
                </c:pt>
                <c:pt idx="82">
                  <c:v>37575</c:v>
                </c:pt>
                <c:pt idx="83">
                  <c:v>37605.5</c:v>
                </c:pt>
                <c:pt idx="84">
                  <c:v>37636.5</c:v>
                </c:pt>
                <c:pt idx="85">
                  <c:v>37666</c:v>
                </c:pt>
                <c:pt idx="86">
                  <c:v>37695.5</c:v>
                </c:pt>
                <c:pt idx="87">
                  <c:v>37726</c:v>
                </c:pt>
                <c:pt idx="88">
                  <c:v>37756.5</c:v>
                </c:pt>
                <c:pt idx="89">
                  <c:v>37787</c:v>
                </c:pt>
                <c:pt idx="90">
                  <c:v>37817.5</c:v>
                </c:pt>
                <c:pt idx="91">
                  <c:v>37848.5</c:v>
                </c:pt>
                <c:pt idx="92">
                  <c:v>37879</c:v>
                </c:pt>
                <c:pt idx="93">
                  <c:v>37909.5</c:v>
                </c:pt>
                <c:pt idx="94">
                  <c:v>37940</c:v>
                </c:pt>
                <c:pt idx="95">
                  <c:v>37970.5</c:v>
                </c:pt>
                <c:pt idx="96">
                  <c:v>38001.5</c:v>
                </c:pt>
                <c:pt idx="97">
                  <c:v>38031.5</c:v>
                </c:pt>
                <c:pt idx="98">
                  <c:v>38061.5</c:v>
                </c:pt>
                <c:pt idx="99">
                  <c:v>38092</c:v>
                </c:pt>
                <c:pt idx="100">
                  <c:v>38122.5</c:v>
                </c:pt>
                <c:pt idx="101">
                  <c:v>38153</c:v>
                </c:pt>
                <c:pt idx="102">
                  <c:v>38183.5</c:v>
                </c:pt>
                <c:pt idx="103">
                  <c:v>38214.5</c:v>
                </c:pt>
                <c:pt idx="104">
                  <c:v>38245</c:v>
                </c:pt>
                <c:pt idx="105">
                  <c:v>38275.5</c:v>
                </c:pt>
                <c:pt idx="106">
                  <c:v>38306</c:v>
                </c:pt>
                <c:pt idx="107">
                  <c:v>38336.5</c:v>
                </c:pt>
                <c:pt idx="108">
                  <c:v>38367.5</c:v>
                </c:pt>
                <c:pt idx="109">
                  <c:v>38397</c:v>
                </c:pt>
                <c:pt idx="110">
                  <c:v>38426.5</c:v>
                </c:pt>
                <c:pt idx="111">
                  <c:v>38457</c:v>
                </c:pt>
                <c:pt idx="112">
                  <c:v>38487.5</c:v>
                </c:pt>
                <c:pt idx="113">
                  <c:v>38518</c:v>
                </c:pt>
                <c:pt idx="114">
                  <c:v>38548.5</c:v>
                </c:pt>
                <c:pt idx="115">
                  <c:v>38579.5</c:v>
                </c:pt>
                <c:pt idx="116">
                  <c:v>38610</c:v>
                </c:pt>
                <c:pt idx="117">
                  <c:v>38640.5</c:v>
                </c:pt>
                <c:pt idx="118">
                  <c:v>38671</c:v>
                </c:pt>
                <c:pt idx="119">
                  <c:v>38701.5</c:v>
                </c:pt>
                <c:pt idx="120">
                  <c:v>38732.5</c:v>
                </c:pt>
                <c:pt idx="121">
                  <c:v>38762</c:v>
                </c:pt>
                <c:pt idx="122">
                  <c:v>38791.5</c:v>
                </c:pt>
                <c:pt idx="123">
                  <c:v>38822</c:v>
                </c:pt>
                <c:pt idx="124">
                  <c:v>38852.5</c:v>
                </c:pt>
                <c:pt idx="125">
                  <c:v>38883</c:v>
                </c:pt>
                <c:pt idx="126">
                  <c:v>38913.5</c:v>
                </c:pt>
                <c:pt idx="127">
                  <c:v>38944.5</c:v>
                </c:pt>
                <c:pt idx="128">
                  <c:v>38975</c:v>
                </c:pt>
                <c:pt idx="129">
                  <c:v>39005.5</c:v>
                </c:pt>
                <c:pt idx="130">
                  <c:v>39036</c:v>
                </c:pt>
                <c:pt idx="131">
                  <c:v>39066.5</c:v>
                </c:pt>
                <c:pt idx="132">
                  <c:v>39097.5</c:v>
                </c:pt>
                <c:pt idx="133">
                  <c:v>39127</c:v>
                </c:pt>
                <c:pt idx="134">
                  <c:v>39156.5</c:v>
                </c:pt>
                <c:pt idx="135">
                  <c:v>39187</c:v>
                </c:pt>
                <c:pt idx="136">
                  <c:v>39217.5</c:v>
                </c:pt>
                <c:pt idx="137">
                  <c:v>39248</c:v>
                </c:pt>
                <c:pt idx="138">
                  <c:v>39278.5</c:v>
                </c:pt>
                <c:pt idx="139">
                  <c:v>39309.5</c:v>
                </c:pt>
                <c:pt idx="140">
                  <c:v>39340</c:v>
                </c:pt>
                <c:pt idx="141">
                  <c:v>39370.5</c:v>
                </c:pt>
                <c:pt idx="142">
                  <c:v>39401</c:v>
                </c:pt>
                <c:pt idx="143">
                  <c:v>39431.5</c:v>
                </c:pt>
                <c:pt idx="144">
                  <c:v>39462.5</c:v>
                </c:pt>
                <c:pt idx="145">
                  <c:v>39492.5</c:v>
                </c:pt>
                <c:pt idx="146">
                  <c:v>39522.5</c:v>
                </c:pt>
                <c:pt idx="147">
                  <c:v>39553</c:v>
                </c:pt>
                <c:pt idx="148">
                  <c:v>39583.5</c:v>
                </c:pt>
                <c:pt idx="149">
                  <c:v>39614</c:v>
                </c:pt>
                <c:pt idx="150">
                  <c:v>39644.5</c:v>
                </c:pt>
                <c:pt idx="151">
                  <c:v>39675.5</c:v>
                </c:pt>
                <c:pt idx="152">
                  <c:v>39706</c:v>
                </c:pt>
                <c:pt idx="153">
                  <c:v>39736.5</c:v>
                </c:pt>
                <c:pt idx="154">
                  <c:v>39767</c:v>
                </c:pt>
                <c:pt idx="155">
                  <c:v>39797.5</c:v>
                </c:pt>
                <c:pt idx="156">
                  <c:v>39828.5</c:v>
                </c:pt>
                <c:pt idx="157">
                  <c:v>39858</c:v>
                </c:pt>
                <c:pt idx="158">
                  <c:v>39887.5</c:v>
                </c:pt>
                <c:pt idx="159">
                  <c:v>39918</c:v>
                </c:pt>
                <c:pt idx="160">
                  <c:v>39948.5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  <c:pt idx="290">
                  <c:v>43905</c:v>
                </c:pt>
                <c:pt idx="291">
                  <c:v>43936</c:v>
                </c:pt>
                <c:pt idx="292">
                  <c:v>43966</c:v>
                </c:pt>
                <c:pt idx="293">
                  <c:v>43997</c:v>
                </c:pt>
                <c:pt idx="294">
                  <c:v>44027</c:v>
                </c:pt>
                <c:pt idx="295">
                  <c:v>44058</c:v>
                </c:pt>
                <c:pt idx="296">
                  <c:v>44089</c:v>
                </c:pt>
                <c:pt idx="297">
                  <c:v>44119</c:v>
                </c:pt>
                <c:pt idx="298">
                  <c:v>44150</c:v>
                </c:pt>
                <c:pt idx="299">
                  <c:v>44180</c:v>
                </c:pt>
                <c:pt idx="300">
                  <c:v>44211</c:v>
                </c:pt>
                <c:pt idx="301">
                  <c:v>44242</c:v>
                </c:pt>
                <c:pt idx="302">
                  <c:v>44270</c:v>
                </c:pt>
                <c:pt idx="303">
                  <c:v>44301</c:v>
                </c:pt>
                <c:pt idx="304">
                  <c:v>44331</c:v>
                </c:pt>
                <c:pt idx="305">
                  <c:v>44362</c:v>
                </c:pt>
                <c:pt idx="306">
                  <c:v>44392</c:v>
                </c:pt>
                <c:pt idx="307">
                  <c:v>44423</c:v>
                </c:pt>
                <c:pt idx="308">
                  <c:v>44454</c:v>
                </c:pt>
                <c:pt idx="309">
                  <c:v>44484</c:v>
                </c:pt>
                <c:pt idx="310">
                  <c:v>44515</c:v>
                </c:pt>
                <c:pt idx="311">
                  <c:v>44545</c:v>
                </c:pt>
                <c:pt idx="312">
                  <c:v>44576</c:v>
                </c:pt>
                <c:pt idx="313">
                  <c:v>44607</c:v>
                </c:pt>
                <c:pt idx="314">
                  <c:v>44635</c:v>
                </c:pt>
                <c:pt idx="315">
                  <c:v>44666</c:v>
                </c:pt>
                <c:pt idx="316">
                  <c:v>44696</c:v>
                </c:pt>
                <c:pt idx="317">
                  <c:v>44727</c:v>
                </c:pt>
                <c:pt idx="318">
                  <c:v>44757</c:v>
                </c:pt>
                <c:pt idx="319">
                  <c:v>44788</c:v>
                </c:pt>
                <c:pt idx="320">
                  <c:v>44819</c:v>
                </c:pt>
              </c:numCache>
            </c:numRef>
          </c:xVal>
          <c:yVal>
            <c:numRef>
              <c:f>'U.S. EW &amp; VW'!$O$6:$O$326</c:f>
              <c:numCache>
                <c:formatCode>0</c:formatCode>
                <c:ptCount val="321"/>
                <c:pt idx="0">
                  <c:v>66.130046776853902</c:v>
                </c:pt>
                <c:pt idx="1">
                  <c:v>65.198043628095604</c:v>
                </c:pt>
                <c:pt idx="2">
                  <c:v>64.630861251367705</c:v>
                </c:pt>
                <c:pt idx="3">
                  <c:v>64.414012606584507</c:v>
                </c:pt>
                <c:pt idx="4">
                  <c:v>63.901569798117698</c:v>
                </c:pt>
                <c:pt idx="5">
                  <c:v>64.196327658242197</c:v>
                </c:pt>
                <c:pt idx="6">
                  <c:v>64.674398943203201</c:v>
                </c:pt>
                <c:pt idx="7">
                  <c:v>65.077686771455106</c:v>
                </c:pt>
                <c:pt idx="8">
                  <c:v>65.0166606979341</c:v>
                </c:pt>
                <c:pt idx="9">
                  <c:v>64.619341675350299</c:v>
                </c:pt>
                <c:pt idx="10">
                  <c:v>65.470914154404994</c:v>
                </c:pt>
                <c:pt idx="11">
                  <c:v>67.399506474554201</c:v>
                </c:pt>
                <c:pt idx="12">
                  <c:v>69.765312123905304</c:v>
                </c:pt>
                <c:pt idx="13">
                  <c:v>71.024127977452196</c:v>
                </c:pt>
                <c:pt idx="14">
                  <c:v>71.054160321664995</c:v>
                </c:pt>
                <c:pt idx="15">
                  <c:v>70.843300586755305</c:v>
                </c:pt>
                <c:pt idx="16">
                  <c:v>71.323838372074405</c:v>
                </c:pt>
                <c:pt idx="17">
                  <c:v>72.163927104536498</c:v>
                </c:pt>
                <c:pt idx="18">
                  <c:v>73.2699994407795</c:v>
                </c:pt>
                <c:pt idx="19">
                  <c:v>73.506489539233996</c:v>
                </c:pt>
                <c:pt idx="20">
                  <c:v>74.969327654420198</c:v>
                </c:pt>
                <c:pt idx="21">
                  <c:v>75.823640080736595</c:v>
                </c:pt>
                <c:pt idx="22">
                  <c:v>78.689703510967306</c:v>
                </c:pt>
                <c:pt idx="23">
                  <c:v>80.397865797525597</c:v>
                </c:pt>
                <c:pt idx="24">
                  <c:v>83.687548622816806</c:v>
                </c:pt>
                <c:pt idx="25">
                  <c:v>83.085245839358905</c:v>
                </c:pt>
                <c:pt idx="26">
                  <c:v>82.082652848445306</c:v>
                </c:pt>
                <c:pt idx="27">
                  <c:v>80.544116126406905</c:v>
                </c:pt>
                <c:pt idx="28">
                  <c:v>81.7139561387187</c:v>
                </c:pt>
                <c:pt idx="29">
                  <c:v>83.770501892030197</c:v>
                </c:pt>
                <c:pt idx="30">
                  <c:v>84.515425743775893</c:v>
                </c:pt>
                <c:pt idx="31">
                  <c:v>85.408537745738201</c:v>
                </c:pt>
                <c:pt idx="32">
                  <c:v>85.822288607078306</c:v>
                </c:pt>
                <c:pt idx="33">
                  <c:v>87.000703934615601</c:v>
                </c:pt>
                <c:pt idx="34">
                  <c:v>87.296516806373006</c:v>
                </c:pt>
                <c:pt idx="35">
                  <c:v>87.217239417858394</c:v>
                </c:pt>
                <c:pt idx="36">
                  <c:v>87.038151346997694</c:v>
                </c:pt>
                <c:pt idx="37">
                  <c:v>85.950685598706798</c:v>
                </c:pt>
                <c:pt idx="38">
                  <c:v>84.6505812354483</c:v>
                </c:pt>
                <c:pt idx="39">
                  <c:v>83.578931883643193</c:v>
                </c:pt>
                <c:pt idx="40">
                  <c:v>83.514390304787298</c:v>
                </c:pt>
                <c:pt idx="41">
                  <c:v>84.662702024764997</c:v>
                </c:pt>
                <c:pt idx="42">
                  <c:v>86.117553059560194</c:v>
                </c:pt>
                <c:pt idx="43">
                  <c:v>88.515394654211406</c:v>
                </c:pt>
                <c:pt idx="44">
                  <c:v>90.170226216276902</c:v>
                </c:pt>
                <c:pt idx="45">
                  <c:v>91.503859084310307</c:v>
                </c:pt>
                <c:pt idx="46">
                  <c:v>91.489165173663096</c:v>
                </c:pt>
                <c:pt idx="47">
                  <c:v>91.292589507194705</c:v>
                </c:pt>
                <c:pt idx="48">
                  <c:v>91.489475022713293</c:v>
                </c:pt>
                <c:pt idx="49">
                  <c:v>89.717877580119094</c:v>
                </c:pt>
                <c:pt idx="50">
                  <c:v>88.424418693703103</c:v>
                </c:pt>
                <c:pt idx="51">
                  <c:v>87.337526456495198</c:v>
                </c:pt>
                <c:pt idx="52">
                  <c:v>90.061580160140295</c:v>
                </c:pt>
                <c:pt idx="53">
                  <c:v>93.1387718080545</c:v>
                </c:pt>
                <c:pt idx="54">
                  <c:v>95.539259556008702</c:v>
                </c:pt>
                <c:pt idx="55">
                  <c:v>96.704040159458003</c:v>
                </c:pt>
                <c:pt idx="56">
                  <c:v>97.8226507036876</c:v>
                </c:pt>
                <c:pt idx="57">
                  <c:v>99.0265719801465</c:v>
                </c:pt>
                <c:pt idx="58">
                  <c:v>99.753587735844505</c:v>
                </c:pt>
                <c:pt idx="59">
                  <c:v>100</c:v>
                </c:pt>
                <c:pt idx="60">
                  <c:v>100.2370038008</c:v>
                </c:pt>
                <c:pt idx="61">
                  <c:v>100.235382139127</c:v>
                </c:pt>
                <c:pt idx="62">
                  <c:v>99.992223976418103</c:v>
                </c:pt>
                <c:pt idx="63">
                  <c:v>99.552591118767694</c:v>
                </c:pt>
                <c:pt idx="64">
                  <c:v>99.681535774284498</c:v>
                </c:pt>
                <c:pt idx="65">
                  <c:v>100.203359482989</c:v>
                </c:pt>
                <c:pt idx="66">
                  <c:v>101.131685304192</c:v>
                </c:pt>
                <c:pt idx="67">
                  <c:v>101.128222197464</c:v>
                </c:pt>
                <c:pt idx="68">
                  <c:v>100.88934525859899</c:v>
                </c:pt>
                <c:pt idx="69">
                  <c:v>99.497091526993501</c:v>
                </c:pt>
                <c:pt idx="70">
                  <c:v>98.614741826883105</c:v>
                </c:pt>
                <c:pt idx="71">
                  <c:v>97.7655974044023</c:v>
                </c:pt>
                <c:pt idx="72">
                  <c:v>98.787253332859805</c:v>
                </c:pt>
                <c:pt idx="73">
                  <c:v>100.112720409464</c:v>
                </c:pt>
                <c:pt idx="74">
                  <c:v>101.310270415733</c:v>
                </c:pt>
                <c:pt idx="75">
                  <c:v>101.448476908149</c:v>
                </c:pt>
                <c:pt idx="76">
                  <c:v>101.36379943861</c:v>
                </c:pt>
                <c:pt idx="77">
                  <c:v>101.55619385612</c:v>
                </c:pt>
                <c:pt idx="78">
                  <c:v>101.638490852297</c:v>
                </c:pt>
                <c:pt idx="79">
                  <c:v>101.75503285695601</c:v>
                </c:pt>
                <c:pt idx="80">
                  <c:v>101.894865836741</c:v>
                </c:pt>
                <c:pt idx="81">
                  <c:v>102.60587470307</c:v>
                </c:pt>
                <c:pt idx="82">
                  <c:v>104.221900599032</c:v>
                </c:pt>
                <c:pt idx="83">
                  <c:v>106.33451213878899</c:v>
                </c:pt>
                <c:pt idx="84">
                  <c:v>108.630710562369</c:v>
                </c:pt>
                <c:pt idx="85">
                  <c:v>109.564918256531</c:v>
                </c:pt>
                <c:pt idx="86">
                  <c:v>109.782657171472</c:v>
                </c:pt>
                <c:pt idx="87">
                  <c:v>109.048224718949</c:v>
                </c:pt>
                <c:pt idx="88">
                  <c:v>109.591812076872</c:v>
                </c:pt>
                <c:pt idx="89">
                  <c:v>109.97103590458801</c:v>
                </c:pt>
                <c:pt idx="90">
                  <c:v>110.599034025926</c:v>
                </c:pt>
                <c:pt idx="91">
                  <c:v>109.056570890763</c:v>
                </c:pt>
                <c:pt idx="92">
                  <c:v>107.844519746375</c:v>
                </c:pt>
                <c:pt idx="93">
                  <c:v>107.289601577806</c:v>
                </c:pt>
                <c:pt idx="94">
                  <c:v>107.952067776842</c:v>
                </c:pt>
                <c:pt idx="95">
                  <c:v>109.28320599486599</c:v>
                </c:pt>
                <c:pt idx="96">
                  <c:v>110.012470608063</c:v>
                </c:pt>
                <c:pt idx="97">
                  <c:v>112.835262363174</c:v>
                </c:pt>
                <c:pt idx="98">
                  <c:v>114.431057264641</c:v>
                </c:pt>
                <c:pt idx="99">
                  <c:v>116.835426402813</c:v>
                </c:pt>
                <c:pt idx="100">
                  <c:v>117.506802241969</c:v>
                </c:pt>
                <c:pt idx="101">
                  <c:v>120.014798541494</c:v>
                </c:pt>
                <c:pt idx="102">
                  <c:v>122.717731603597</c:v>
                </c:pt>
                <c:pt idx="103">
                  <c:v>125.56321678973499</c:v>
                </c:pt>
                <c:pt idx="104">
                  <c:v>127.505460892869</c:v>
                </c:pt>
                <c:pt idx="105">
                  <c:v>128.451307418677</c:v>
                </c:pt>
                <c:pt idx="106">
                  <c:v>128.07351766652801</c:v>
                </c:pt>
                <c:pt idx="107">
                  <c:v>127.389533556164</c:v>
                </c:pt>
                <c:pt idx="108">
                  <c:v>127.243897892847</c:v>
                </c:pt>
                <c:pt idx="109">
                  <c:v>129.83191868768299</c:v>
                </c:pt>
                <c:pt idx="110">
                  <c:v>132.110480870641</c:v>
                </c:pt>
                <c:pt idx="111">
                  <c:v>133.87726172129399</c:v>
                </c:pt>
                <c:pt idx="112">
                  <c:v>134.10460765219301</c:v>
                </c:pt>
                <c:pt idx="113">
                  <c:v>135.39187776761599</c:v>
                </c:pt>
                <c:pt idx="114">
                  <c:v>137.506277872287</c:v>
                </c:pt>
                <c:pt idx="115">
                  <c:v>139.910772441169</c:v>
                </c:pt>
                <c:pt idx="116">
                  <c:v>142.44608653240601</c:v>
                </c:pt>
                <c:pt idx="117">
                  <c:v>145.282480454161</c:v>
                </c:pt>
                <c:pt idx="118">
                  <c:v>147.404341839545</c:v>
                </c:pt>
                <c:pt idx="119">
                  <c:v>148.16409731351601</c:v>
                </c:pt>
                <c:pt idx="120">
                  <c:v>148.02542362298601</c:v>
                </c:pt>
                <c:pt idx="121">
                  <c:v>148.76348168388199</c:v>
                </c:pt>
                <c:pt idx="122">
                  <c:v>150.54435641989201</c:v>
                </c:pt>
                <c:pt idx="123">
                  <c:v>152.27037760359599</c:v>
                </c:pt>
                <c:pt idx="124">
                  <c:v>153.22571724055399</c:v>
                </c:pt>
                <c:pt idx="125">
                  <c:v>154.028506956657</c:v>
                </c:pt>
                <c:pt idx="126">
                  <c:v>155.38202740515499</c:v>
                </c:pt>
                <c:pt idx="127">
                  <c:v>156.55480151316101</c:v>
                </c:pt>
                <c:pt idx="128">
                  <c:v>156.637627128498</c:v>
                </c:pt>
                <c:pt idx="129">
                  <c:v>158.137794304528</c:v>
                </c:pt>
                <c:pt idx="130">
                  <c:v>160.00961060081201</c:v>
                </c:pt>
                <c:pt idx="131">
                  <c:v>163.44954016034001</c:v>
                </c:pt>
                <c:pt idx="132">
                  <c:v>163.71752286090799</c:v>
                </c:pt>
                <c:pt idx="133">
                  <c:v>164.700611860354</c:v>
                </c:pt>
                <c:pt idx="134">
                  <c:v>164.509541706807</c:v>
                </c:pt>
                <c:pt idx="135">
                  <c:v>166.497457797154</c:v>
                </c:pt>
                <c:pt idx="136">
                  <c:v>168.07710323478599</c:v>
                </c:pt>
                <c:pt idx="137">
                  <c:v>170.101402656266</c:v>
                </c:pt>
                <c:pt idx="138">
                  <c:v>171.390470716745</c:v>
                </c:pt>
                <c:pt idx="139">
                  <c:v>171.410388642518</c:v>
                </c:pt>
                <c:pt idx="140">
                  <c:v>171.333101330115</c:v>
                </c:pt>
                <c:pt idx="141">
                  <c:v>170.35908866186301</c:v>
                </c:pt>
                <c:pt idx="142">
                  <c:v>170.63621070547899</c:v>
                </c:pt>
                <c:pt idx="143">
                  <c:v>169.535271007847</c:v>
                </c:pt>
                <c:pt idx="144">
                  <c:v>168.39754278896899</c:v>
                </c:pt>
                <c:pt idx="145">
                  <c:v>163.39385450167401</c:v>
                </c:pt>
                <c:pt idx="146">
                  <c:v>159.39319908256999</c:v>
                </c:pt>
                <c:pt idx="147">
                  <c:v>155.24373091601399</c:v>
                </c:pt>
                <c:pt idx="148">
                  <c:v>157.1843857568</c:v>
                </c:pt>
                <c:pt idx="149">
                  <c:v>159.60854882838501</c:v>
                </c:pt>
                <c:pt idx="150">
                  <c:v>162.420722781699</c:v>
                </c:pt>
                <c:pt idx="151">
                  <c:v>159.78178402138201</c:v>
                </c:pt>
                <c:pt idx="152">
                  <c:v>157.22612410674401</c:v>
                </c:pt>
                <c:pt idx="153">
                  <c:v>154.51809078394399</c:v>
                </c:pt>
                <c:pt idx="154">
                  <c:v>151.915538387304</c:v>
                </c:pt>
                <c:pt idx="155">
                  <c:v>147.97098809008801</c:v>
                </c:pt>
                <c:pt idx="156">
                  <c:v>145.06333224748499</c:v>
                </c:pt>
                <c:pt idx="157">
                  <c:v>144.029368486865</c:v>
                </c:pt>
                <c:pt idx="158">
                  <c:v>141.090287771768</c:v>
                </c:pt>
                <c:pt idx="159">
                  <c:v>135.812532063595</c:v>
                </c:pt>
                <c:pt idx="160">
                  <c:v>126.374638532275</c:v>
                </c:pt>
                <c:pt idx="161">
                  <c:v>119.579301393752</c:v>
                </c:pt>
                <c:pt idx="162">
                  <c:v>114.177610180287</c:v>
                </c:pt>
                <c:pt idx="163">
                  <c:v>114.645801133166</c:v>
                </c:pt>
                <c:pt idx="164">
                  <c:v>114.838731932141</c:v>
                </c:pt>
                <c:pt idx="165">
                  <c:v>114.619002797889</c:v>
                </c:pt>
                <c:pt idx="166">
                  <c:v>111.59204384108</c:v>
                </c:pt>
                <c:pt idx="167">
                  <c:v>109.10945579403599</c:v>
                </c:pt>
                <c:pt idx="168">
                  <c:v>108.16303834969401</c:v>
                </c:pt>
                <c:pt idx="169">
                  <c:v>109.354507198378</c:v>
                </c:pt>
                <c:pt idx="170">
                  <c:v>111.68757288830101</c:v>
                </c:pt>
                <c:pt idx="171">
                  <c:v>114.916016129621</c:v>
                </c:pt>
                <c:pt idx="172">
                  <c:v>117.287228457818</c:v>
                </c:pt>
                <c:pt idx="173">
                  <c:v>118.552380696508</c:v>
                </c:pt>
                <c:pt idx="174">
                  <c:v>118.536043197978</c:v>
                </c:pt>
                <c:pt idx="175">
                  <c:v>119.950058333212</c:v>
                </c:pt>
                <c:pt idx="176">
                  <c:v>122.05367425602</c:v>
                </c:pt>
                <c:pt idx="177">
                  <c:v>124.274076726402</c:v>
                </c:pt>
                <c:pt idx="178">
                  <c:v>124.045491220917</c:v>
                </c:pt>
                <c:pt idx="179">
                  <c:v>124.348201950743</c:v>
                </c:pt>
                <c:pt idx="180">
                  <c:v>125.369864388018</c:v>
                </c:pt>
                <c:pt idx="181">
                  <c:v>126.95449276366</c:v>
                </c:pt>
                <c:pt idx="182">
                  <c:v>126.652507598968</c:v>
                </c:pt>
                <c:pt idx="183">
                  <c:v>125.471715644838</c:v>
                </c:pt>
                <c:pt idx="184">
                  <c:v>125.04427080152399</c:v>
                </c:pt>
                <c:pt idx="185">
                  <c:v>125.465933123074</c:v>
                </c:pt>
                <c:pt idx="186">
                  <c:v>125.439116369533</c:v>
                </c:pt>
                <c:pt idx="187">
                  <c:v>125.943532995987</c:v>
                </c:pt>
                <c:pt idx="188">
                  <c:v>127.769049243292</c:v>
                </c:pt>
                <c:pt idx="189">
                  <c:v>130.395088208777</c:v>
                </c:pt>
                <c:pt idx="190">
                  <c:v>132.61620280347</c:v>
                </c:pt>
                <c:pt idx="191">
                  <c:v>133.587531024307</c:v>
                </c:pt>
                <c:pt idx="192">
                  <c:v>133.956170928012</c:v>
                </c:pt>
                <c:pt idx="193">
                  <c:v>133.079920372728</c:v>
                </c:pt>
                <c:pt idx="194">
                  <c:v>131.48393881051001</c:v>
                </c:pt>
                <c:pt idx="195">
                  <c:v>130.750985001403</c:v>
                </c:pt>
                <c:pt idx="196">
                  <c:v>130.64636956839399</c:v>
                </c:pt>
                <c:pt idx="197">
                  <c:v>131.797906404651</c:v>
                </c:pt>
                <c:pt idx="198">
                  <c:v>133.38066517934101</c:v>
                </c:pt>
                <c:pt idx="199">
                  <c:v>135.456808073015</c:v>
                </c:pt>
                <c:pt idx="200">
                  <c:v>137.055572208379</c:v>
                </c:pt>
                <c:pt idx="201">
                  <c:v>137.990145188969</c:v>
                </c:pt>
                <c:pt idx="202">
                  <c:v>138.542964327373</c:v>
                </c:pt>
                <c:pt idx="203">
                  <c:v>139.39622111974899</c:v>
                </c:pt>
                <c:pt idx="204">
                  <c:v>139.40899395353401</c:v>
                </c:pt>
                <c:pt idx="205">
                  <c:v>139.99999024201401</c:v>
                </c:pt>
                <c:pt idx="206">
                  <c:v>140.887058025615</c:v>
                </c:pt>
                <c:pt idx="207">
                  <c:v>142.725843031116</c:v>
                </c:pt>
                <c:pt idx="208">
                  <c:v>145.21078880775099</c:v>
                </c:pt>
                <c:pt idx="209">
                  <c:v>147.501006553568</c:v>
                </c:pt>
                <c:pt idx="210">
                  <c:v>150.26358806058201</c:v>
                </c:pt>
                <c:pt idx="211">
                  <c:v>151.34639495188401</c:v>
                </c:pt>
                <c:pt idx="212">
                  <c:v>153.418303396558</c:v>
                </c:pt>
                <c:pt idx="213">
                  <c:v>154.251842279795</c:v>
                </c:pt>
                <c:pt idx="214">
                  <c:v>155.472647293856</c:v>
                </c:pt>
                <c:pt idx="215">
                  <c:v>154.58175996337701</c:v>
                </c:pt>
                <c:pt idx="216">
                  <c:v>154.78822839825301</c:v>
                </c:pt>
                <c:pt idx="217">
                  <c:v>154.67337591151201</c:v>
                </c:pt>
                <c:pt idx="218">
                  <c:v>155.75275618305801</c:v>
                </c:pt>
                <c:pt idx="219">
                  <c:v>156.39239545869299</c:v>
                </c:pt>
                <c:pt idx="220">
                  <c:v>156.44810817218601</c:v>
                </c:pt>
                <c:pt idx="221">
                  <c:v>156.497196642223</c:v>
                </c:pt>
                <c:pt idx="222">
                  <c:v>156.56587777281601</c:v>
                </c:pt>
                <c:pt idx="223">
                  <c:v>159.676060666018</c:v>
                </c:pt>
                <c:pt idx="224">
                  <c:v>162.532876213778</c:v>
                </c:pt>
                <c:pt idx="225">
                  <c:v>165.70474677664399</c:v>
                </c:pt>
                <c:pt idx="226">
                  <c:v>167.077294041893</c:v>
                </c:pt>
                <c:pt idx="227">
                  <c:v>170.06132605387199</c:v>
                </c:pt>
                <c:pt idx="228">
                  <c:v>172.77655142870299</c:v>
                </c:pt>
                <c:pt idx="229">
                  <c:v>175.398803291262</c:v>
                </c:pt>
                <c:pt idx="230">
                  <c:v>174.90325936964101</c:v>
                </c:pt>
                <c:pt idx="231">
                  <c:v>175.955758274831</c:v>
                </c:pt>
                <c:pt idx="232">
                  <c:v>177.038398422087</c:v>
                </c:pt>
                <c:pt idx="233">
                  <c:v>179.20711898139001</c:v>
                </c:pt>
                <c:pt idx="234">
                  <c:v>179.25973662240199</c:v>
                </c:pt>
                <c:pt idx="235">
                  <c:v>179.114421540743</c:v>
                </c:pt>
                <c:pt idx="236">
                  <c:v>179.94048199825099</c:v>
                </c:pt>
                <c:pt idx="237">
                  <c:v>179.74745497129399</c:v>
                </c:pt>
                <c:pt idx="238">
                  <c:v>180.62025771615001</c:v>
                </c:pt>
                <c:pt idx="239">
                  <c:v>180.78721105399899</c:v>
                </c:pt>
                <c:pt idx="240">
                  <c:v>182.90319462524701</c:v>
                </c:pt>
                <c:pt idx="241">
                  <c:v>182.72046024753701</c:v>
                </c:pt>
                <c:pt idx="242">
                  <c:v>182.880325660794</c:v>
                </c:pt>
                <c:pt idx="243">
                  <c:v>182.321649599013</c:v>
                </c:pt>
                <c:pt idx="244">
                  <c:v>184.09484006660099</c:v>
                </c:pt>
                <c:pt idx="245">
                  <c:v>186.050708280718</c:v>
                </c:pt>
                <c:pt idx="246">
                  <c:v>188.784657834923</c:v>
                </c:pt>
                <c:pt idx="247">
                  <c:v>190.63571955210699</c:v>
                </c:pt>
                <c:pt idx="248">
                  <c:v>191.45696380891701</c:v>
                </c:pt>
                <c:pt idx="249">
                  <c:v>192.247899897482</c:v>
                </c:pt>
                <c:pt idx="250">
                  <c:v>192.065694404884</c:v>
                </c:pt>
                <c:pt idx="251">
                  <c:v>191.776367449557</c:v>
                </c:pt>
                <c:pt idx="252">
                  <c:v>189.773949042113</c:v>
                </c:pt>
                <c:pt idx="253">
                  <c:v>188.404147690782</c:v>
                </c:pt>
                <c:pt idx="254">
                  <c:v>189.18407795250999</c:v>
                </c:pt>
                <c:pt idx="255">
                  <c:v>191.35313793253999</c:v>
                </c:pt>
                <c:pt idx="256">
                  <c:v>194.47957989673799</c:v>
                </c:pt>
                <c:pt idx="257">
                  <c:v>196.181426558071</c:v>
                </c:pt>
                <c:pt idx="258">
                  <c:v>197.694570214104</c:v>
                </c:pt>
                <c:pt idx="259">
                  <c:v>199.10297048120199</c:v>
                </c:pt>
                <c:pt idx="260">
                  <c:v>201.26889044551601</c:v>
                </c:pt>
                <c:pt idx="261">
                  <c:v>204.13802273535299</c:v>
                </c:pt>
                <c:pt idx="262">
                  <c:v>205.25597603138701</c:v>
                </c:pt>
                <c:pt idx="263">
                  <c:v>204.45633666829599</c:v>
                </c:pt>
                <c:pt idx="264">
                  <c:v>202.490632669235</c:v>
                </c:pt>
                <c:pt idx="265">
                  <c:v>204.06653226638301</c:v>
                </c:pt>
                <c:pt idx="266">
                  <c:v>208.03525860905799</c:v>
                </c:pt>
                <c:pt idx="267">
                  <c:v>212.15426123752201</c:v>
                </c:pt>
                <c:pt idx="268">
                  <c:v>210.99147860489501</c:v>
                </c:pt>
                <c:pt idx="269">
                  <c:v>208.29410667424801</c:v>
                </c:pt>
                <c:pt idx="270">
                  <c:v>207.550781774912</c:v>
                </c:pt>
                <c:pt idx="271">
                  <c:v>210.23690640863299</c:v>
                </c:pt>
                <c:pt idx="272">
                  <c:v>212.51395859308701</c:v>
                </c:pt>
                <c:pt idx="273">
                  <c:v>212.01923191120099</c:v>
                </c:pt>
                <c:pt idx="274">
                  <c:v>210.65330000960901</c:v>
                </c:pt>
                <c:pt idx="275">
                  <c:v>210.534542316553</c:v>
                </c:pt>
                <c:pt idx="276">
                  <c:v>212.440732827159</c:v>
                </c:pt>
                <c:pt idx="277">
                  <c:v>215.36898017231499</c:v>
                </c:pt>
                <c:pt idx="278">
                  <c:v>217.616165341868</c:v>
                </c:pt>
                <c:pt idx="279">
                  <c:v>220.80613663918101</c:v>
                </c:pt>
                <c:pt idx="280">
                  <c:v>223.39789437736499</c:v>
                </c:pt>
                <c:pt idx="281">
                  <c:v>227.193968490473</c:v>
                </c:pt>
                <c:pt idx="282">
                  <c:v>228.57084331229399</c:v>
                </c:pt>
                <c:pt idx="283">
                  <c:v>228.89235787586699</c:v>
                </c:pt>
                <c:pt idx="284">
                  <c:v>227.674544913277</c:v>
                </c:pt>
                <c:pt idx="285">
                  <c:v>226.46258986709</c:v>
                </c:pt>
                <c:pt idx="286">
                  <c:v>226.29120023105</c:v>
                </c:pt>
                <c:pt idx="287">
                  <c:v>226.89555070280201</c:v>
                </c:pt>
                <c:pt idx="288">
                  <c:v>227.79510730975801</c:v>
                </c:pt>
                <c:pt idx="289">
                  <c:v>229.187968242762</c:v>
                </c:pt>
                <c:pt idx="290">
                  <c:v>230.62318510002299</c:v>
                </c:pt>
                <c:pt idx="291">
                  <c:v>232.72713073706799</c:v>
                </c:pt>
                <c:pt idx="292">
                  <c:v>232.26601792926601</c:v>
                </c:pt>
                <c:pt idx="293">
                  <c:v>231.27179047972299</c:v>
                </c:pt>
                <c:pt idx="294">
                  <c:v>230.711275288157</c:v>
                </c:pt>
                <c:pt idx="295">
                  <c:v>233.09589446019399</c:v>
                </c:pt>
                <c:pt idx="296">
                  <c:v>237.72381687688701</c:v>
                </c:pt>
                <c:pt idx="297">
                  <c:v>242.888612679071</c:v>
                </c:pt>
                <c:pt idx="298">
                  <c:v>248.07843334582799</c:v>
                </c:pt>
                <c:pt idx="299">
                  <c:v>249.61657908301399</c:v>
                </c:pt>
                <c:pt idx="300">
                  <c:v>249.41690007465701</c:v>
                </c:pt>
                <c:pt idx="301">
                  <c:v>247.509824727573</c:v>
                </c:pt>
                <c:pt idx="302">
                  <c:v>249.67197102218299</c:v>
                </c:pt>
                <c:pt idx="303">
                  <c:v>251.960659543388</c:v>
                </c:pt>
                <c:pt idx="304">
                  <c:v>255.773574482893</c:v>
                </c:pt>
                <c:pt idx="305">
                  <c:v>259.45743884140398</c:v>
                </c:pt>
                <c:pt idx="306">
                  <c:v>266.56187332873702</c:v>
                </c:pt>
                <c:pt idx="307">
                  <c:v>274.14612569876601</c:v>
                </c:pt>
                <c:pt idx="308">
                  <c:v>280.45765398913198</c:v>
                </c:pt>
                <c:pt idx="309">
                  <c:v>284.76748627643201</c:v>
                </c:pt>
                <c:pt idx="310">
                  <c:v>290.87032758093699</c:v>
                </c:pt>
                <c:pt idx="311">
                  <c:v>295.96273210339598</c:v>
                </c:pt>
                <c:pt idx="312">
                  <c:v>299.00915157188598</c:v>
                </c:pt>
                <c:pt idx="313">
                  <c:v>294.67122009243798</c:v>
                </c:pt>
                <c:pt idx="314">
                  <c:v>291.652480238539</c:v>
                </c:pt>
                <c:pt idx="315">
                  <c:v>291.71573576747198</c:v>
                </c:pt>
                <c:pt idx="316">
                  <c:v>298.45229876643202</c:v>
                </c:pt>
                <c:pt idx="317">
                  <c:v>303.96955038961198</c:v>
                </c:pt>
                <c:pt idx="318">
                  <c:v>306.898317223763</c:v>
                </c:pt>
                <c:pt idx="319">
                  <c:v>309.88598649053603</c:v>
                </c:pt>
                <c:pt idx="320">
                  <c:v>311.89074135543098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CE8-4B06-B7A5-89D09B5603FA}"/>
            </c:ext>
          </c:extLst>
        </c:ser>
        <c:ser>
          <c:idx val="3"/>
          <c:order val="1"/>
          <c:tx>
            <c:v>U.S. Composite - Equal Weighted</c:v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'U.S. EW &amp; VW'!$L$6:$L$302</c:f>
              <c:numCache>
                <c:formatCode>[$-409]mmm\-yy;@</c:formatCode>
                <c:ptCount val="297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43768</c:v>
                </c:pt>
                <c:pt idx="262">
                  <c:v>43799</c:v>
                </c:pt>
                <c:pt idx="263">
                  <c:v>43829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  <c:pt idx="287">
                  <c:v>44561</c:v>
                </c:pt>
                <c:pt idx="288">
                  <c:v>44592</c:v>
                </c:pt>
                <c:pt idx="289">
                  <c:v>44620</c:v>
                </c:pt>
                <c:pt idx="290">
                  <c:v>44651</c:v>
                </c:pt>
                <c:pt idx="291">
                  <c:v>44681</c:v>
                </c:pt>
                <c:pt idx="292">
                  <c:v>44712</c:v>
                </c:pt>
                <c:pt idx="293">
                  <c:v>44742</c:v>
                </c:pt>
                <c:pt idx="294">
                  <c:v>44773</c:v>
                </c:pt>
                <c:pt idx="295">
                  <c:v>44804</c:v>
                </c:pt>
                <c:pt idx="296">
                  <c:v>44834</c:v>
                </c:pt>
              </c:numCache>
            </c:numRef>
          </c:xVal>
          <c:yVal>
            <c:numRef>
              <c:f>'U.S. EW &amp; VW'!$M$6:$M$302</c:f>
              <c:numCache>
                <c:formatCode>_(* #,##0_);_(* \(#,##0\);_(* "-"??_);_(@_)</c:formatCode>
                <c:ptCount val="297"/>
                <c:pt idx="0">
                  <c:v>78.408733731620103</c:v>
                </c:pt>
                <c:pt idx="1">
                  <c:v>78.023260645547296</c:v>
                </c:pt>
                <c:pt idx="2">
                  <c:v>77.7358701459017</c:v>
                </c:pt>
                <c:pt idx="3">
                  <c:v>78.565278083895095</c:v>
                </c:pt>
                <c:pt idx="4">
                  <c:v>79.699739823111003</c:v>
                </c:pt>
                <c:pt idx="5">
                  <c:v>80.888819468812798</c:v>
                </c:pt>
                <c:pt idx="6">
                  <c:v>80.673256740483794</c:v>
                </c:pt>
                <c:pt idx="7">
                  <c:v>79.930217128264999</c:v>
                </c:pt>
                <c:pt idx="8">
                  <c:v>79.531159426958595</c:v>
                </c:pt>
                <c:pt idx="9">
                  <c:v>80.490862685817902</c:v>
                </c:pt>
                <c:pt idx="10">
                  <c:v>82.372942017645698</c:v>
                </c:pt>
                <c:pt idx="11">
                  <c:v>83.769424190653197</c:v>
                </c:pt>
                <c:pt idx="12">
                  <c:v>84.133563895761</c:v>
                </c:pt>
                <c:pt idx="13">
                  <c:v>83.672579518465497</c:v>
                </c:pt>
                <c:pt idx="14">
                  <c:v>83.819165278572598</c:v>
                </c:pt>
                <c:pt idx="15">
                  <c:v>84.847712758931607</c:v>
                </c:pt>
                <c:pt idx="16">
                  <c:v>86.464413958680197</c:v>
                </c:pt>
                <c:pt idx="17">
                  <c:v>87.755490543475801</c:v>
                </c:pt>
                <c:pt idx="18">
                  <c:v>88.427613768236796</c:v>
                </c:pt>
                <c:pt idx="19">
                  <c:v>88.626578017064901</c:v>
                </c:pt>
                <c:pt idx="20">
                  <c:v>88.943185259841599</c:v>
                </c:pt>
                <c:pt idx="21">
                  <c:v>89.3941834361368</c:v>
                </c:pt>
                <c:pt idx="22">
                  <c:v>90.494003069056703</c:v>
                </c:pt>
                <c:pt idx="23">
                  <c:v>91.079030557522202</c:v>
                </c:pt>
                <c:pt idx="24">
                  <c:v>92.139778731929397</c:v>
                </c:pt>
                <c:pt idx="25">
                  <c:v>92.473035089030802</c:v>
                </c:pt>
                <c:pt idx="26">
                  <c:v>93.115908852684598</c:v>
                </c:pt>
                <c:pt idx="27">
                  <c:v>93.849040948683196</c:v>
                </c:pt>
                <c:pt idx="28">
                  <c:v>95.636422373242596</c:v>
                </c:pt>
                <c:pt idx="29">
                  <c:v>97.604599890738299</c:v>
                </c:pt>
                <c:pt idx="30">
                  <c:v>98.005615088673196</c:v>
                </c:pt>
                <c:pt idx="31">
                  <c:v>97.603454744905704</c:v>
                </c:pt>
                <c:pt idx="32">
                  <c:v>97.061554144572298</c:v>
                </c:pt>
                <c:pt idx="33">
                  <c:v>98.2237968627757</c:v>
                </c:pt>
                <c:pt idx="34">
                  <c:v>99.283183255398598</c:v>
                </c:pt>
                <c:pt idx="35">
                  <c:v>100</c:v>
                </c:pt>
                <c:pt idx="36">
                  <c:v>100.107732518955</c:v>
                </c:pt>
                <c:pt idx="37">
                  <c:v>100.275053132563</c:v>
                </c:pt>
                <c:pt idx="38">
                  <c:v>100.324436938537</c:v>
                </c:pt>
                <c:pt idx="39">
                  <c:v>100.36842525175599</c:v>
                </c:pt>
                <c:pt idx="40">
                  <c:v>100.692000919454</c:v>
                </c:pt>
                <c:pt idx="41">
                  <c:v>101.99863677092</c:v>
                </c:pt>
                <c:pt idx="42">
                  <c:v>103.618142564915</c:v>
                </c:pt>
                <c:pt idx="43">
                  <c:v>105.579313793699</c:v>
                </c:pt>
                <c:pt idx="44">
                  <c:v>106.629572751799</c:v>
                </c:pt>
                <c:pt idx="45">
                  <c:v>106.281552474184</c:v>
                </c:pt>
                <c:pt idx="46">
                  <c:v>105.179406712844</c:v>
                </c:pt>
                <c:pt idx="47">
                  <c:v>103.944973744916</c:v>
                </c:pt>
                <c:pt idx="48">
                  <c:v>104.31296631911199</c:v>
                </c:pt>
                <c:pt idx="49">
                  <c:v>105.673191619544</c:v>
                </c:pt>
                <c:pt idx="50">
                  <c:v>107.57892287595701</c:v>
                </c:pt>
                <c:pt idx="51">
                  <c:v>108.447201368807</c:v>
                </c:pt>
                <c:pt idx="52">
                  <c:v>109.024755928557</c:v>
                </c:pt>
                <c:pt idx="53">
                  <c:v>109.46459938597</c:v>
                </c:pt>
                <c:pt idx="54">
                  <c:v>110.472489291914</c:v>
                </c:pt>
                <c:pt idx="55">
                  <c:v>111.757265364975</c:v>
                </c:pt>
                <c:pt idx="56">
                  <c:v>113.258339299797</c:v>
                </c:pt>
                <c:pt idx="57">
                  <c:v>114.963135735582</c:v>
                </c:pt>
                <c:pt idx="58">
                  <c:v>116.686614808998</c:v>
                </c:pt>
                <c:pt idx="59">
                  <c:v>117.664240782897</c:v>
                </c:pt>
                <c:pt idx="60">
                  <c:v>117.540495172582</c:v>
                </c:pt>
                <c:pt idx="61">
                  <c:v>117.38277067435</c:v>
                </c:pt>
                <c:pt idx="62">
                  <c:v>118.302669426837</c:v>
                </c:pt>
                <c:pt idx="63">
                  <c:v>120.05367222632999</c:v>
                </c:pt>
                <c:pt idx="64">
                  <c:v>121.751943795462</c:v>
                </c:pt>
                <c:pt idx="65">
                  <c:v>122.613712659594</c:v>
                </c:pt>
                <c:pt idx="66">
                  <c:v>123.481378659401</c:v>
                </c:pt>
                <c:pt idx="67">
                  <c:v>124.665700039425</c:v>
                </c:pt>
                <c:pt idx="68">
                  <c:v>126.29189677642999</c:v>
                </c:pt>
                <c:pt idx="69">
                  <c:v>127.36846239496499</c:v>
                </c:pt>
                <c:pt idx="70">
                  <c:v>127.901312554716</c:v>
                </c:pt>
                <c:pt idx="71">
                  <c:v>128.42786940449699</c:v>
                </c:pt>
                <c:pt idx="72">
                  <c:v>129.49644818965999</c:v>
                </c:pt>
                <c:pt idx="73">
                  <c:v>132.008687118056</c:v>
                </c:pt>
                <c:pt idx="74">
                  <c:v>134.51989768352499</c:v>
                </c:pt>
                <c:pt idx="75">
                  <c:v>137.14619027640001</c:v>
                </c:pt>
                <c:pt idx="76">
                  <c:v>138.70564783491801</c:v>
                </c:pt>
                <c:pt idx="77">
                  <c:v>140.81807213922701</c:v>
                </c:pt>
                <c:pt idx="78">
                  <c:v>142.68378443185301</c:v>
                </c:pt>
                <c:pt idx="79">
                  <c:v>144.98966452238801</c:v>
                </c:pt>
                <c:pt idx="80">
                  <c:v>145.79209425031601</c:v>
                </c:pt>
                <c:pt idx="81">
                  <c:v>145.33255515702399</c:v>
                </c:pt>
                <c:pt idx="82">
                  <c:v>145.05088661603199</c:v>
                </c:pt>
                <c:pt idx="83">
                  <c:v>146.25797802526</c:v>
                </c:pt>
                <c:pt idx="84">
                  <c:v>149.464032094885</c:v>
                </c:pt>
                <c:pt idx="85">
                  <c:v>153.38968342710001</c:v>
                </c:pt>
                <c:pt idx="86">
                  <c:v>156.80306948346399</c:v>
                </c:pt>
                <c:pt idx="87">
                  <c:v>159.10396354299399</c:v>
                </c:pt>
                <c:pt idx="88">
                  <c:v>160.67693793217299</c:v>
                </c:pt>
                <c:pt idx="89">
                  <c:v>162.08675373512</c:v>
                </c:pt>
                <c:pt idx="90">
                  <c:v>163.62267080489499</c:v>
                </c:pt>
                <c:pt idx="91">
                  <c:v>166.047080653655</c:v>
                </c:pt>
                <c:pt idx="92">
                  <c:v>167.88902920221199</c:v>
                </c:pt>
                <c:pt idx="93">
                  <c:v>169.12404606377501</c:v>
                </c:pt>
                <c:pt idx="94">
                  <c:v>169.086036811799</c:v>
                </c:pt>
                <c:pt idx="95">
                  <c:v>170.48054445273399</c:v>
                </c:pt>
                <c:pt idx="96">
                  <c:v>172.06372912639199</c:v>
                </c:pt>
                <c:pt idx="97">
                  <c:v>174.79353914365899</c:v>
                </c:pt>
                <c:pt idx="98">
                  <c:v>175.50612471792101</c:v>
                </c:pt>
                <c:pt idx="99">
                  <c:v>176.725672794399</c:v>
                </c:pt>
                <c:pt idx="100">
                  <c:v>177.33404667625601</c:v>
                </c:pt>
                <c:pt idx="101">
                  <c:v>178.979980503175</c:v>
                </c:pt>
                <c:pt idx="102">
                  <c:v>178.775487454321</c:v>
                </c:pt>
                <c:pt idx="103">
                  <c:v>178.195393758493</c:v>
                </c:pt>
                <c:pt idx="104">
                  <c:v>176.29773405933699</c:v>
                </c:pt>
                <c:pt idx="105">
                  <c:v>174.88395667750899</c:v>
                </c:pt>
                <c:pt idx="106">
                  <c:v>175.08814194470801</c:v>
                </c:pt>
                <c:pt idx="107">
                  <c:v>176.646281585558</c:v>
                </c:pt>
                <c:pt idx="108">
                  <c:v>179.476080220695</c:v>
                </c:pt>
                <c:pt idx="109">
                  <c:v>181.880261147586</c:v>
                </c:pt>
                <c:pt idx="110">
                  <c:v>183.59677042577999</c:v>
                </c:pt>
                <c:pt idx="111">
                  <c:v>185.116781931567</c:v>
                </c:pt>
                <c:pt idx="112">
                  <c:v>185.28311463496101</c:v>
                </c:pt>
                <c:pt idx="113">
                  <c:v>186.30604836153299</c:v>
                </c:pt>
                <c:pt idx="114">
                  <c:v>186.10094983570201</c:v>
                </c:pt>
                <c:pt idx="115">
                  <c:v>187.16003900399201</c:v>
                </c:pt>
                <c:pt idx="116">
                  <c:v>185.29132338467201</c:v>
                </c:pt>
                <c:pt idx="117">
                  <c:v>182.03914923894399</c:v>
                </c:pt>
                <c:pt idx="118">
                  <c:v>178.80166528588401</c:v>
                </c:pt>
                <c:pt idx="119">
                  <c:v>178.23562747646301</c:v>
                </c:pt>
                <c:pt idx="120">
                  <c:v>179.911339657322</c:v>
                </c:pt>
                <c:pt idx="121">
                  <c:v>180.271316125223</c:v>
                </c:pt>
                <c:pt idx="122">
                  <c:v>178.46300814673799</c:v>
                </c:pt>
                <c:pt idx="123">
                  <c:v>175.301663542059</c:v>
                </c:pt>
                <c:pt idx="124">
                  <c:v>173.44635248416199</c:v>
                </c:pt>
                <c:pt idx="125">
                  <c:v>172.90696691120499</c:v>
                </c:pt>
                <c:pt idx="126">
                  <c:v>172.63137447748599</c:v>
                </c:pt>
                <c:pt idx="127">
                  <c:v>172.007556883669</c:v>
                </c:pt>
                <c:pt idx="128">
                  <c:v>168.43243593537201</c:v>
                </c:pt>
                <c:pt idx="129">
                  <c:v>164.23261902576601</c:v>
                </c:pt>
                <c:pt idx="130">
                  <c:v>158.24384071987501</c:v>
                </c:pt>
                <c:pt idx="131">
                  <c:v>155.44389209164601</c:v>
                </c:pt>
                <c:pt idx="132">
                  <c:v>151.66440981586399</c:v>
                </c:pt>
                <c:pt idx="133">
                  <c:v>149.16854950265599</c:v>
                </c:pt>
                <c:pt idx="134">
                  <c:v>144.30385593651201</c:v>
                </c:pt>
                <c:pt idx="135">
                  <c:v>141.06535227823099</c:v>
                </c:pt>
                <c:pt idx="136">
                  <c:v>139.0753647537</c:v>
                </c:pt>
                <c:pt idx="137">
                  <c:v>139.57849108324601</c:v>
                </c:pt>
                <c:pt idx="138">
                  <c:v>140.06016197133599</c:v>
                </c:pt>
                <c:pt idx="139">
                  <c:v>139.081587852117</c:v>
                </c:pt>
                <c:pt idx="140">
                  <c:v>135.135674328992</c:v>
                </c:pt>
                <c:pt idx="141">
                  <c:v>130.52281497418099</c:v>
                </c:pt>
                <c:pt idx="142">
                  <c:v>128.63248954249701</c:v>
                </c:pt>
                <c:pt idx="143">
                  <c:v>129.254101888957</c:v>
                </c:pt>
                <c:pt idx="144">
                  <c:v>131.44909356577199</c:v>
                </c:pt>
                <c:pt idx="145">
                  <c:v>132.68811315749099</c:v>
                </c:pt>
                <c:pt idx="146">
                  <c:v>131.94620308095801</c:v>
                </c:pt>
                <c:pt idx="147">
                  <c:v>129.469739545707</c:v>
                </c:pt>
                <c:pt idx="148">
                  <c:v>126.04339511003499</c:v>
                </c:pt>
                <c:pt idx="149">
                  <c:v>124.173472105827</c:v>
                </c:pt>
                <c:pt idx="150">
                  <c:v>124.034258008596</c:v>
                </c:pt>
                <c:pt idx="151">
                  <c:v>124.88348406466299</c:v>
                </c:pt>
                <c:pt idx="152">
                  <c:v>124.27998453133399</c:v>
                </c:pt>
                <c:pt idx="153">
                  <c:v>123.07867158891101</c:v>
                </c:pt>
                <c:pt idx="154">
                  <c:v>122.256711848847</c:v>
                </c:pt>
                <c:pt idx="155">
                  <c:v>122.939528755975</c:v>
                </c:pt>
                <c:pt idx="156">
                  <c:v>122.33410948624601</c:v>
                </c:pt>
                <c:pt idx="157">
                  <c:v>121.040984988267</c:v>
                </c:pt>
                <c:pt idx="158">
                  <c:v>119.617353656291</c:v>
                </c:pt>
                <c:pt idx="159">
                  <c:v>120.004762339754</c:v>
                </c:pt>
                <c:pt idx="160">
                  <c:v>120.760218387131</c:v>
                </c:pt>
                <c:pt idx="161">
                  <c:v>120.755028940917</c:v>
                </c:pt>
                <c:pt idx="162">
                  <c:v>120.51031146919701</c:v>
                </c:pt>
                <c:pt idx="163">
                  <c:v>121.397673858901</c:v>
                </c:pt>
                <c:pt idx="164">
                  <c:v>122.916038175503</c:v>
                </c:pt>
                <c:pt idx="165">
                  <c:v>124.12293872578</c:v>
                </c:pt>
                <c:pt idx="166">
                  <c:v>124.175658046612</c:v>
                </c:pt>
                <c:pt idx="167">
                  <c:v>123.604611710811</c:v>
                </c:pt>
                <c:pt idx="168">
                  <c:v>122.127100716382</c:v>
                </c:pt>
                <c:pt idx="169">
                  <c:v>120.353664896591</c:v>
                </c:pt>
                <c:pt idx="170">
                  <c:v>120.340473064848</c:v>
                </c:pt>
                <c:pt idx="171">
                  <c:v>121.02874558898</c:v>
                </c:pt>
                <c:pt idx="172">
                  <c:v>122.568092884979</c:v>
                </c:pt>
                <c:pt idx="173">
                  <c:v>123.183563561559</c:v>
                </c:pt>
                <c:pt idx="174">
                  <c:v>124.142310760535</c:v>
                </c:pt>
                <c:pt idx="175">
                  <c:v>125.314544785029</c:v>
                </c:pt>
                <c:pt idx="176">
                  <c:v>126.384747351195</c:v>
                </c:pt>
                <c:pt idx="177">
                  <c:v>128.30281679371399</c:v>
                </c:pt>
                <c:pt idx="178">
                  <c:v>129.47635064609699</c:v>
                </c:pt>
                <c:pt idx="179">
                  <c:v>130.46292061736199</c:v>
                </c:pt>
                <c:pt idx="180">
                  <c:v>129.16282500597799</c:v>
                </c:pt>
                <c:pt idx="181">
                  <c:v>127.61877191262499</c:v>
                </c:pt>
                <c:pt idx="182">
                  <c:v>127.252074336927</c:v>
                </c:pt>
                <c:pt idx="183">
                  <c:v>129.35749363177499</c:v>
                </c:pt>
                <c:pt idx="184">
                  <c:v>132.018250642363</c:v>
                </c:pt>
                <c:pt idx="185">
                  <c:v>134.409780692222</c:v>
                </c:pt>
                <c:pt idx="186">
                  <c:v>135.462564185031</c:v>
                </c:pt>
                <c:pt idx="187">
                  <c:v>136.348229992939</c:v>
                </c:pt>
                <c:pt idx="188">
                  <c:v>137.05442134592499</c:v>
                </c:pt>
                <c:pt idx="189">
                  <c:v>137.63324030675301</c:v>
                </c:pt>
                <c:pt idx="190">
                  <c:v>138.49167903524699</c:v>
                </c:pt>
                <c:pt idx="191">
                  <c:v>139.77870789238301</c:v>
                </c:pt>
                <c:pt idx="192">
                  <c:v>141.92384275172699</c:v>
                </c:pt>
                <c:pt idx="193">
                  <c:v>142.72479424361001</c:v>
                </c:pt>
                <c:pt idx="194">
                  <c:v>143.22841849861001</c:v>
                </c:pt>
                <c:pt idx="195">
                  <c:v>143.40954356883799</c:v>
                </c:pt>
                <c:pt idx="196">
                  <c:v>145.593057090879</c:v>
                </c:pt>
                <c:pt idx="197">
                  <c:v>147.84610970503101</c:v>
                </c:pt>
                <c:pt idx="198">
                  <c:v>150.490788349246</c:v>
                </c:pt>
                <c:pt idx="199">
                  <c:v>151.81803276397599</c:v>
                </c:pt>
                <c:pt idx="200">
                  <c:v>153.24816046263899</c:v>
                </c:pt>
                <c:pt idx="201">
                  <c:v>153.92461877793701</c:v>
                </c:pt>
                <c:pt idx="202">
                  <c:v>155.17473156214101</c:v>
                </c:pt>
                <c:pt idx="203">
                  <c:v>155.96249114596901</c:v>
                </c:pt>
                <c:pt idx="204">
                  <c:v>157.45231103896</c:v>
                </c:pt>
                <c:pt idx="205">
                  <c:v>157.70626475787299</c:v>
                </c:pt>
                <c:pt idx="206">
                  <c:v>158.72150274249199</c:v>
                </c:pt>
                <c:pt idx="207">
                  <c:v>159.47076962775199</c:v>
                </c:pt>
                <c:pt idx="208">
                  <c:v>161.781160557471</c:v>
                </c:pt>
                <c:pt idx="209">
                  <c:v>164.10755840698701</c:v>
                </c:pt>
                <c:pt idx="210">
                  <c:v>166.59769929954101</c:v>
                </c:pt>
                <c:pt idx="211">
                  <c:v>167.69867955977301</c:v>
                </c:pt>
                <c:pt idx="212">
                  <c:v>167.33452948295499</c:v>
                </c:pt>
                <c:pt idx="213">
                  <c:v>165.90305125156499</c:v>
                </c:pt>
                <c:pt idx="214">
                  <c:v>166.05466978466399</c:v>
                </c:pt>
                <c:pt idx="215">
                  <c:v>167.952781367163</c:v>
                </c:pt>
                <c:pt idx="216">
                  <c:v>171.80294159306899</c:v>
                </c:pt>
                <c:pt idx="217">
                  <c:v>173.368074434916</c:v>
                </c:pt>
                <c:pt idx="218">
                  <c:v>173.19900583841999</c:v>
                </c:pt>
                <c:pt idx="219">
                  <c:v>171.666406314255</c:v>
                </c:pt>
                <c:pt idx="220">
                  <c:v>172.88109422684099</c:v>
                </c:pt>
                <c:pt idx="221">
                  <c:v>175.4827395936</c:v>
                </c:pt>
                <c:pt idx="222">
                  <c:v>179.823003964024</c:v>
                </c:pt>
                <c:pt idx="223">
                  <c:v>182.18124869821199</c:v>
                </c:pt>
                <c:pt idx="224">
                  <c:v>183.56972553560601</c:v>
                </c:pt>
                <c:pt idx="225">
                  <c:v>182.70811049154599</c:v>
                </c:pt>
                <c:pt idx="226">
                  <c:v>182.81034135396999</c:v>
                </c:pt>
                <c:pt idx="227">
                  <c:v>183.96582761784501</c:v>
                </c:pt>
                <c:pt idx="228">
                  <c:v>187.796735497881</c:v>
                </c:pt>
                <c:pt idx="229">
                  <c:v>191.78533652935101</c:v>
                </c:pt>
                <c:pt idx="230">
                  <c:v>194.13183025451599</c:v>
                </c:pt>
                <c:pt idx="231">
                  <c:v>195.35193467660599</c:v>
                </c:pt>
                <c:pt idx="232">
                  <c:v>197.78567753541299</c:v>
                </c:pt>
                <c:pt idx="233">
                  <c:v>202.63002969108001</c:v>
                </c:pt>
                <c:pt idx="234">
                  <c:v>206.03532398188199</c:v>
                </c:pt>
                <c:pt idx="235">
                  <c:v>206.607214511346</c:v>
                </c:pt>
                <c:pt idx="236">
                  <c:v>204.28515359205599</c:v>
                </c:pt>
                <c:pt idx="237">
                  <c:v>202.82049190485199</c:v>
                </c:pt>
                <c:pt idx="238">
                  <c:v>204.08475762271101</c:v>
                </c:pt>
                <c:pt idx="239">
                  <c:v>207.12464822572699</c:v>
                </c:pt>
                <c:pt idx="240">
                  <c:v>210.623959938609</c:v>
                </c:pt>
                <c:pt idx="241">
                  <c:v>210.308901200706</c:v>
                </c:pt>
                <c:pt idx="242">
                  <c:v>208.339196934564</c:v>
                </c:pt>
                <c:pt idx="243">
                  <c:v>207.320566473204</c:v>
                </c:pt>
                <c:pt idx="244">
                  <c:v>209.757037681734</c:v>
                </c:pt>
                <c:pt idx="245">
                  <c:v>214.35200500627499</c:v>
                </c:pt>
                <c:pt idx="246">
                  <c:v>217.014954848115</c:v>
                </c:pt>
                <c:pt idx="247">
                  <c:v>217.45135754900701</c:v>
                </c:pt>
                <c:pt idx="248">
                  <c:v>215.87984898374901</c:v>
                </c:pt>
                <c:pt idx="249">
                  <c:v>216.65027984149799</c:v>
                </c:pt>
                <c:pt idx="250">
                  <c:v>218.566283308034</c:v>
                </c:pt>
                <c:pt idx="251">
                  <c:v>220.740058651293</c:v>
                </c:pt>
                <c:pt idx="252">
                  <c:v>222.257890332703</c:v>
                </c:pt>
                <c:pt idx="253">
                  <c:v>221.95273326791499</c:v>
                </c:pt>
                <c:pt idx="254">
                  <c:v>222.47306588338901</c:v>
                </c:pt>
                <c:pt idx="255">
                  <c:v>222.965918194262</c:v>
                </c:pt>
                <c:pt idx="256">
                  <c:v>224.66946019618501</c:v>
                </c:pt>
                <c:pt idx="257">
                  <c:v>225.92155287867001</c:v>
                </c:pt>
                <c:pt idx="258">
                  <c:v>228.14103472624799</c:v>
                </c:pt>
                <c:pt idx="259">
                  <c:v>230.172570211188</c:v>
                </c:pt>
                <c:pt idx="260">
                  <c:v>231.47818451404899</c:v>
                </c:pt>
                <c:pt idx="261">
                  <c:v>230.75064527882299</c:v>
                </c:pt>
                <c:pt idx="262">
                  <c:v>229.237598701243</c:v>
                </c:pt>
                <c:pt idx="263">
                  <c:v>230.05401875352399</c:v>
                </c:pt>
                <c:pt idx="264">
                  <c:v>233.428573849201</c:v>
                </c:pt>
                <c:pt idx="265">
                  <c:v>238.20871619167099</c:v>
                </c:pt>
                <c:pt idx="266">
                  <c:v>240.82206435079101</c:v>
                </c:pt>
                <c:pt idx="267">
                  <c:v>240.707897965401</c:v>
                </c:pt>
                <c:pt idx="268">
                  <c:v>237.76024799497</c:v>
                </c:pt>
                <c:pt idx="269">
                  <c:v>236.15651720198599</c:v>
                </c:pt>
                <c:pt idx="270">
                  <c:v>236.40410730617</c:v>
                </c:pt>
                <c:pt idx="271">
                  <c:v>239.245389648985</c:v>
                </c:pt>
                <c:pt idx="272">
                  <c:v>243.21877860104999</c:v>
                </c:pt>
                <c:pt idx="273">
                  <c:v>248.56696856137</c:v>
                </c:pt>
                <c:pt idx="274">
                  <c:v>251.669007340646</c:v>
                </c:pt>
                <c:pt idx="275">
                  <c:v>253.669191603283</c:v>
                </c:pt>
                <c:pt idx="276">
                  <c:v>253.751111457234</c:v>
                </c:pt>
                <c:pt idx="277">
                  <c:v>253.99367881469101</c:v>
                </c:pt>
                <c:pt idx="278">
                  <c:v>256.787340614063</c:v>
                </c:pt>
                <c:pt idx="279">
                  <c:v>260.49186807575597</c:v>
                </c:pt>
                <c:pt idx="280">
                  <c:v>264.37974120526098</c:v>
                </c:pt>
                <c:pt idx="281">
                  <c:v>267.72387179227701</c:v>
                </c:pt>
                <c:pt idx="282">
                  <c:v>271.43475935574702</c:v>
                </c:pt>
                <c:pt idx="283">
                  <c:v>275.48039417634698</c:v>
                </c:pt>
                <c:pt idx="284">
                  <c:v>280.71659927621897</c:v>
                </c:pt>
                <c:pt idx="285">
                  <c:v>287.613833203703</c:v>
                </c:pt>
                <c:pt idx="286">
                  <c:v>293.49053277007903</c:v>
                </c:pt>
                <c:pt idx="287">
                  <c:v>295.41240965642601</c:v>
                </c:pt>
                <c:pt idx="288">
                  <c:v>293.91660549487898</c:v>
                </c:pt>
                <c:pt idx="289">
                  <c:v>291.24612699565</c:v>
                </c:pt>
                <c:pt idx="290">
                  <c:v>295.35947106781498</c:v>
                </c:pt>
                <c:pt idx="291">
                  <c:v>304.55563567885798</c:v>
                </c:pt>
                <c:pt idx="292">
                  <c:v>313.55634302146302</c:v>
                </c:pt>
                <c:pt idx="293">
                  <c:v>318.18502551742102</c:v>
                </c:pt>
                <c:pt idx="294">
                  <c:v>317.800260725984</c:v>
                </c:pt>
                <c:pt idx="295">
                  <c:v>316.05777308601603</c:v>
                </c:pt>
                <c:pt idx="296">
                  <c:v>315.44747168695199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CE8-4B06-B7A5-89D09B5603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6224"/>
        <c:axId val="526026616"/>
      </c:scatterChart>
      <c:valAx>
        <c:axId val="526026224"/>
        <c:scaling>
          <c:orientation val="minMax"/>
          <c:max val="44834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616"/>
        <c:crosses val="autoZero"/>
        <c:crossBetween val="midCat"/>
        <c:majorUnit val="365"/>
      </c:valAx>
      <c:valAx>
        <c:axId val="52602661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22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1.3874437866771311E-3"/>
          <c:y val="4.2992125984251964E-2"/>
          <c:w val="0.90551966652406224"/>
          <c:h val="7.8875601300690656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RegionalPropertyType!$S$5</c:f>
              <c:strCache>
                <c:ptCount val="1"/>
                <c:pt idx="0">
                  <c:v>Northeast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RegionalPropertyType!$N$6:$N$96</c:f>
              <c:numCache>
                <c:formatCode>[$-409]mmm\-yy;@</c:formatCode>
                <c:ptCount val="9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</c:numCache>
            </c:numRef>
          </c:xVal>
          <c:yVal>
            <c:numRef>
              <c:f>RegionalPropertyType!$S$6:$S$96</c:f>
              <c:numCache>
                <c:formatCode>0</c:formatCode>
                <c:ptCount val="91"/>
                <c:pt idx="0">
                  <c:v>91.183378347552505</c:v>
                </c:pt>
                <c:pt idx="1">
                  <c:v>98.443328596711893</c:v>
                </c:pt>
                <c:pt idx="2">
                  <c:v>101.31304514692999</c:v>
                </c:pt>
                <c:pt idx="3">
                  <c:v>100</c:v>
                </c:pt>
                <c:pt idx="4">
                  <c:v>102.02367627690001</c:v>
                </c:pt>
                <c:pt idx="5">
                  <c:v>102.567016415922</c:v>
                </c:pt>
                <c:pt idx="6">
                  <c:v>100.394924754195</c:v>
                </c:pt>
                <c:pt idx="7">
                  <c:v>101.909423446435</c:v>
                </c:pt>
                <c:pt idx="8">
                  <c:v>106.64475675612501</c:v>
                </c:pt>
                <c:pt idx="9">
                  <c:v>110.41921122067301</c:v>
                </c:pt>
                <c:pt idx="10">
                  <c:v>112.168107062839</c:v>
                </c:pt>
                <c:pt idx="11">
                  <c:v>113.42778723241</c:v>
                </c:pt>
                <c:pt idx="12">
                  <c:v>116.096568789543</c:v>
                </c:pt>
                <c:pt idx="13">
                  <c:v>118.97543837063699</c:v>
                </c:pt>
                <c:pt idx="14">
                  <c:v>122.245099910072</c:v>
                </c:pt>
                <c:pt idx="15">
                  <c:v>125.36408187102199</c:v>
                </c:pt>
                <c:pt idx="16">
                  <c:v>125.974993195571</c:v>
                </c:pt>
                <c:pt idx="17">
                  <c:v>125.868849984543</c:v>
                </c:pt>
                <c:pt idx="18">
                  <c:v>132.410721862819</c:v>
                </c:pt>
                <c:pt idx="19">
                  <c:v>142.577134035596</c:v>
                </c:pt>
                <c:pt idx="20">
                  <c:v>150.16239040256701</c:v>
                </c:pt>
                <c:pt idx="21">
                  <c:v>157.10841314607401</c:v>
                </c:pt>
                <c:pt idx="22">
                  <c:v>158.67402439971201</c:v>
                </c:pt>
                <c:pt idx="23">
                  <c:v>158.76503856847299</c:v>
                </c:pt>
                <c:pt idx="24">
                  <c:v>163.050202433039</c:v>
                </c:pt>
                <c:pt idx="25">
                  <c:v>168.18006529000701</c:v>
                </c:pt>
                <c:pt idx="26">
                  <c:v>170.64629055627501</c:v>
                </c:pt>
                <c:pt idx="27">
                  <c:v>172.40839875479901</c:v>
                </c:pt>
                <c:pt idx="28">
                  <c:v>176.015977099335</c:v>
                </c:pt>
                <c:pt idx="29">
                  <c:v>177.130019014016</c:v>
                </c:pt>
                <c:pt idx="30">
                  <c:v>170.96066171877399</c:v>
                </c:pt>
                <c:pt idx="31">
                  <c:v>166.18873958327899</c:v>
                </c:pt>
                <c:pt idx="32">
                  <c:v>168.66485280918101</c:v>
                </c:pt>
                <c:pt idx="33">
                  <c:v>172.268276488331</c:v>
                </c:pt>
                <c:pt idx="34">
                  <c:v>165.64329689883701</c:v>
                </c:pt>
                <c:pt idx="35">
                  <c:v>153.215661373795</c:v>
                </c:pt>
                <c:pt idx="36">
                  <c:v>142.74832383869901</c:v>
                </c:pt>
                <c:pt idx="37">
                  <c:v>134.85480418975899</c:v>
                </c:pt>
                <c:pt idx="38">
                  <c:v>134.22764380606699</c:v>
                </c:pt>
                <c:pt idx="39">
                  <c:v>136.35629303752401</c:v>
                </c:pt>
                <c:pt idx="40">
                  <c:v>132.87165242197099</c:v>
                </c:pt>
                <c:pt idx="41">
                  <c:v>126.097863116745</c:v>
                </c:pt>
                <c:pt idx="42">
                  <c:v>125.719524641364</c:v>
                </c:pt>
                <c:pt idx="43">
                  <c:v>127.80735051989799</c:v>
                </c:pt>
                <c:pt idx="44">
                  <c:v>127.814578830407</c:v>
                </c:pt>
                <c:pt idx="45">
                  <c:v>130.10171926394901</c:v>
                </c:pt>
                <c:pt idx="46">
                  <c:v>133.249215498073</c:v>
                </c:pt>
                <c:pt idx="47">
                  <c:v>134.36568927636901</c:v>
                </c:pt>
                <c:pt idx="48">
                  <c:v>133.66269653547801</c:v>
                </c:pt>
                <c:pt idx="49">
                  <c:v>134.33569822840201</c:v>
                </c:pt>
                <c:pt idx="50">
                  <c:v>136.03671487983999</c:v>
                </c:pt>
                <c:pt idx="51">
                  <c:v>136.841937600335</c:v>
                </c:pt>
                <c:pt idx="52">
                  <c:v>136.88023580989201</c:v>
                </c:pt>
                <c:pt idx="53">
                  <c:v>134.695872834504</c:v>
                </c:pt>
                <c:pt idx="54">
                  <c:v>137.10918799006799</c:v>
                </c:pt>
                <c:pt idx="55">
                  <c:v>144.17347655885001</c:v>
                </c:pt>
                <c:pt idx="56">
                  <c:v>148.549246756309</c:v>
                </c:pt>
                <c:pt idx="57">
                  <c:v>152.58317789014899</c:v>
                </c:pt>
                <c:pt idx="58">
                  <c:v>154.82197533119299</c:v>
                </c:pt>
                <c:pt idx="59">
                  <c:v>155.60726228539701</c:v>
                </c:pt>
                <c:pt idx="60">
                  <c:v>158.22278205182599</c:v>
                </c:pt>
                <c:pt idx="61">
                  <c:v>159.14935219418501</c:v>
                </c:pt>
                <c:pt idx="62">
                  <c:v>155.57023169457699</c:v>
                </c:pt>
                <c:pt idx="63">
                  <c:v>154.96414355354</c:v>
                </c:pt>
                <c:pt idx="64">
                  <c:v>161.660291844272</c:v>
                </c:pt>
                <c:pt idx="65">
                  <c:v>169.520508799868</c:v>
                </c:pt>
                <c:pt idx="66">
                  <c:v>175.03091481986601</c:v>
                </c:pt>
                <c:pt idx="67">
                  <c:v>178.59407345472201</c:v>
                </c:pt>
                <c:pt idx="68">
                  <c:v>181.38230789441999</c:v>
                </c:pt>
                <c:pt idx="69">
                  <c:v>184.25803502840401</c:v>
                </c:pt>
                <c:pt idx="70">
                  <c:v>185.971967725582</c:v>
                </c:pt>
                <c:pt idx="71">
                  <c:v>187.61181066043301</c:v>
                </c:pt>
                <c:pt idx="72">
                  <c:v>189.48918926533301</c:v>
                </c:pt>
                <c:pt idx="73">
                  <c:v>191.21653501718299</c:v>
                </c:pt>
                <c:pt idx="74">
                  <c:v>197.14563403031701</c:v>
                </c:pt>
                <c:pt idx="75">
                  <c:v>201.43040676747501</c:v>
                </c:pt>
                <c:pt idx="76">
                  <c:v>199.17111889623999</c:v>
                </c:pt>
                <c:pt idx="77">
                  <c:v>197.485188210633</c:v>
                </c:pt>
                <c:pt idx="78">
                  <c:v>200.09625128849601</c:v>
                </c:pt>
                <c:pt idx="79">
                  <c:v>205.051913576103</c:v>
                </c:pt>
                <c:pt idx="80">
                  <c:v>210.50776244773201</c:v>
                </c:pt>
                <c:pt idx="81">
                  <c:v>216.12477069489699</c:v>
                </c:pt>
                <c:pt idx="82">
                  <c:v>218.64937767794001</c:v>
                </c:pt>
                <c:pt idx="83">
                  <c:v>215.017165184882</c:v>
                </c:pt>
                <c:pt idx="84">
                  <c:v>211.14372980909999</c:v>
                </c:pt>
                <c:pt idx="85">
                  <c:v>218.77063409101299</c:v>
                </c:pt>
                <c:pt idx="86">
                  <c:v>230.581247890763</c:v>
                </c:pt>
                <c:pt idx="87">
                  <c:v>232.08933686366299</c:v>
                </c:pt>
                <c:pt idx="88">
                  <c:v>230.03100499004501</c:v>
                </c:pt>
                <c:pt idx="89">
                  <c:v>235.25457004677</c:v>
                </c:pt>
                <c:pt idx="90">
                  <c:v>240.19708849412601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6E1-4093-B796-ACCAB6DE8E7E}"/>
            </c:ext>
          </c:extLst>
        </c:ser>
        <c:ser>
          <c:idx val="1"/>
          <c:order val="1"/>
          <c:tx>
            <c:strRef>
              <c:f>RegionalPropertyType!$T$5</c:f>
              <c:strCache>
                <c:ptCount val="1"/>
                <c:pt idx="0">
                  <c:v>Northeast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RegionalPropertyType!$N$6:$N$96</c:f>
              <c:numCache>
                <c:formatCode>[$-409]mmm\-yy;@</c:formatCode>
                <c:ptCount val="9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</c:numCache>
            </c:numRef>
          </c:xVal>
          <c:yVal>
            <c:numRef>
              <c:f>RegionalPropertyType!$T$6:$T$96</c:f>
              <c:numCache>
                <c:formatCode>0</c:formatCode>
                <c:ptCount val="91"/>
                <c:pt idx="0">
                  <c:v>98.206367679644003</c:v>
                </c:pt>
                <c:pt idx="1">
                  <c:v>101.705706243538</c:v>
                </c:pt>
                <c:pt idx="2">
                  <c:v>100.207775538109</c:v>
                </c:pt>
                <c:pt idx="3">
                  <c:v>100</c:v>
                </c:pt>
                <c:pt idx="4">
                  <c:v>106.459990976638</c:v>
                </c:pt>
                <c:pt idx="5">
                  <c:v>108.14844524114901</c:v>
                </c:pt>
                <c:pt idx="6">
                  <c:v>101.332836564169</c:v>
                </c:pt>
                <c:pt idx="7">
                  <c:v>98.9565191753032</c:v>
                </c:pt>
                <c:pt idx="8">
                  <c:v>103.84360098992499</c:v>
                </c:pt>
                <c:pt idx="9">
                  <c:v>111.628544391326</c:v>
                </c:pt>
                <c:pt idx="10">
                  <c:v>114.693061077031</c:v>
                </c:pt>
                <c:pt idx="11">
                  <c:v>113.011643102576</c:v>
                </c:pt>
                <c:pt idx="12">
                  <c:v>115.72144178600399</c:v>
                </c:pt>
                <c:pt idx="13">
                  <c:v>119.68258430643699</c:v>
                </c:pt>
                <c:pt idx="14">
                  <c:v>122.20707974793901</c:v>
                </c:pt>
                <c:pt idx="15">
                  <c:v>127.460517758598</c:v>
                </c:pt>
                <c:pt idx="16">
                  <c:v>137.75249579953399</c:v>
                </c:pt>
                <c:pt idx="17">
                  <c:v>145.70714350308199</c:v>
                </c:pt>
                <c:pt idx="18">
                  <c:v>145.52879674064499</c:v>
                </c:pt>
                <c:pt idx="19">
                  <c:v>147.33608104230899</c:v>
                </c:pt>
                <c:pt idx="20">
                  <c:v>154.693962431654</c:v>
                </c:pt>
                <c:pt idx="21">
                  <c:v>160.935240519416</c:v>
                </c:pt>
                <c:pt idx="22">
                  <c:v>163.192403306534</c:v>
                </c:pt>
                <c:pt idx="23">
                  <c:v>164.7046954692</c:v>
                </c:pt>
                <c:pt idx="24">
                  <c:v>166.62541514004599</c:v>
                </c:pt>
                <c:pt idx="25">
                  <c:v>166.891678389687</c:v>
                </c:pt>
                <c:pt idx="26">
                  <c:v>171.11894038084299</c:v>
                </c:pt>
                <c:pt idx="27">
                  <c:v>179.37210850024701</c:v>
                </c:pt>
                <c:pt idx="28">
                  <c:v>184.19860397752601</c:v>
                </c:pt>
                <c:pt idx="29">
                  <c:v>186.09672271338499</c:v>
                </c:pt>
                <c:pt idx="30">
                  <c:v>188.051132021093</c:v>
                </c:pt>
                <c:pt idx="31">
                  <c:v>187.730655875927</c:v>
                </c:pt>
                <c:pt idx="32">
                  <c:v>183.089301567077</c:v>
                </c:pt>
                <c:pt idx="33">
                  <c:v>180.69409782448301</c:v>
                </c:pt>
                <c:pt idx="34">
                  <c:v>183.83448659994701</c:v>
                </c:pt>
                <c:pt idx="35">
                  <c:v>180.76559859260001</c:v>
                </c:pt>
                <c:pt idx="36">
                  <c:v>166.42238071523801</c:v>
                </c:pt>
                <c:pt idx="37">
                  <c:v>156.72057394608001</c:v>
                </c:pt>
                <c:pt idx="38">
                  <c:v>154.88229634085599</c:v>
                </c:pt>
                <c:pt idx="39">
                  <c:v>152.39995557245001</c:v>
                </c:pt>
                <c:pt idx="40">
                  <c:v>150.09923890761701</c:v>
                </c:pt>
                <c:pt idx="41">
                  <c:v>151.098718557312</c:v>
                </c:pt>
                <c:pt idx="42">
                  <c:v>151.17508186815999</c:v>
                </c:pt>
                <c:pt idx="43">
                  <c:v>149.07156871592599</c:v>
                </c:pt>
                <c:pt idx="44">
                  <c:v>149.47787265895701</c:v>
                </c:pt>
                <c:pt idx="45">
                  <c:v>150.574246777154</c:v>
                </c:pt>
                <c:pt idx="46">
                  <c:v>149.03388868716999</c:v>
                </c:pt>
                <c:pt idx="47">
                  <c:v>147.38653726238601</c:v>
                </c:pt>
                <c:pt idx="48">
                  <c:v>146.121841550559</c:v>
                </c:pt>
                <c:pt idx="49">
                  <c:v>147.20544862812301</c:v>
                </c:pt>
                <c:pt idx="50">
                  <c:v>149.858356073186</c:v>
                </c:pt>
                <c:pt idx="51">
                  <c:v>150.71904787565799</c:v>
                </c:pt>
                <c:pt idx="52">
                  <c:v>151.58867696932501</c:v>
                </c:pt>
                <c:pt idx="53">
                  <c:v>151.49572378732799</c:v>
                </c:pt>
                <c:pt idx="54">
                  <c:v>152.79624892496699</c:v>
                </c:pt>
                <c:pt idx="55">
                  <c:v>155.89971165559101</c:v>
                </c:pt>
                <c:pt idx="56">
                  <c:v>157.82479888870299</c:v>
                </c:pt>
                <c:pt idx="57">
                  <c:v>159.50557501214399</c:v>
                </c:pt>
                <c:pt idx="58">
                  <c:v>167.173284442522</c:v>
                </c:pt>
                <c:pt idx="59">
                  <c:v>176.881625416492</c:v>
                </c:pt>
                <c:pt idx="60">
                  <c:v>182.060829155498</c:v>
                </c:pt>
                <c:pt idx="61">
                  <c:v>184.62058790516801</c:v>
                </c:pt>
                <c:pt idx="62">
                  <c:v>182.10539448685799</c:v>
                </c:pt>
                <c:pt idx="63">
                  <c:v>180.52395925426899</c:v>
                </c:pt>
                <c:pt idx="64">
                  <c:v>185.69304495570401</c:v>
                </c:pt>
                <c:pt idx="65">
                  <c:v>193.55883847376199</c:v>
                </c:pt>
                <c:pt idx="66">
                  <c:v>199.10598557498301</c:v>
                </c:pt>
                <c:pt idx="67">
                  <c:v>204.18109481415499</c:v>
                </c:pt>
                <c:pt idx="68">
                  <c:v>212.90680615852401</c:v>
                </c:pt>
                <c:pt idx="69">
                  <c:v>221.42469717898001</c:v>
                </c:pt>
                <c:pt idx="70">
                  <c:v>223.05624955504399</c:v>
                </c:pt>
                <c:pt idx="71">
                  <c:v>226.040298143944</c:v>
                </c:pt>
                <c:pt idx="72">
                  <c:v>236.08030929139801</c:v>
                </c:pt>
                <c:pt idx="73">
                  <c:v>244.43170806715301</c:v>
                </c:pt>
                <c:pt idx="74">
                  <c:v>254.44233369571501</c:v>
                </c:pt>
                <c:pt idx="75">
                  <c:v>264.86141874023201</c:v>
                </c:pt>
                <c:pt idx="76">
                  <c:v>268.57062426989302</c:v>
                </c:pt>
                <c:pt idx="77">
                  <c:v>270.63054984762402</c:v>
                </c:pt>
                <c:pt idx="78">
                  <c:v>272.81405765463302</c:v>
                </c:pt>
                <c:pt idx="79">
                  <c:v>277.897784376549</c:v>
                </c:pt>
                <c:pt idx="80">
                  <c:v>292.368334031095</c:v>
                </c:pt>
                <c:pt idx="81">
                  <c:v>306.58274422327901</c:v>
                </c:pt>
                <c:pt idx="82">
                  <c:v>313.521503652501</c:v>
                </c:pt>
                <c:pt idx="83">
                  <c:v>319.71632787332601</c:v>
                </c:pt>
                <c:pt idx="84">
                  <c:v>323.866778281395</c:v>
                </c:pt>
                <c:pt idx="85">
                  <c:v>329.41840112097498</c:v>
                </c:pt>
                <c:pt idx="86">
                  <c:v>350.38818750169901</c:v>
                </c:pt>
                <c:pt idx="87">
                  <c:v>373.04093908701401</c:v>
                </c:pt>
                <c:pt idx="88">
                  <c:v>394.72268194579902</c:v>
                </c:pt>
                <c:pt idx="89">
                  <c:v>412.47896490639999</c:v>
                </c:pt>
                <c:pt idx="90">
                  <c:v>420.22534360489499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6E1-4093-B796-ACCAB6DE8E7E}"/>
            </c:ext>
          </c:extLst>
        </c:ser>
        <c:ser>
          <c:idx val="2"/>
          <c:order val="2"/>
          <c:tx>
            <c:strRef>
              <c:f>RegionalPropertyType!$U$5</c:f>
              <c:strCache>
                <c:ptCount val="1"/>
                <c:pt idx="0">
                  <c:v>Northeast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RegionalPropertyType!$N$6:$N$96</c:f>
              <c:numCache>
                <c:formatCode>[$-409]mmm\-yy;@</c:formatCode>
                <c:ptCount val="9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</c:numCache>
            </c:numRef>
          </c:xVal>
          <c:yVal>
            <c:numRef>
              <c:f>RegionalPropertyType!$U$6:$U$96</c:f>
              <c:numCache>
                <c:formatCode>0</c:formatCode>
                <c:ptCount val="91"/>
                <c:pt idx="0">
                  <c:v>93.337269410341307</c:v>
                </c:pt>
                <c:pt idx="1">
                  <c:v>98.3495092397458</c:v>
                </c:pt>
                <c:pt idx="2">
                  <c:v>99.838107934640107</c:v>
                </c:pt>
                <c:pt idx="3">
                  <c:v>100</c:v>
                </c:pt>
                <c:pt idx="4">
                  <c:v>103.62322637568801</c:v>
                </c:pt>
                <c:pt idx="5">
                  <c:v>105.855825408409</c:v>
                </c:pt>
                <c:pt idx="6">
                  <c:v>104.92540898662899</c:v>
                </c:pt>
                <c:pt idx="7">
                  <c:v>105.65657835500301</c:v>
                </c:pt>
                <c:pt idx="8">
                  <c:v>108.854043928858</c:v>
                </c:pt>
                <c:pt idx="9">
                  <c:v>112.26120801319</c:v>
                </c:pt>
                <c:pt idx="10">
                  <c:v>116.673106890429</c:v>
                </c:pt>
                <c:pt idx="11">
                  <c:v>120.842639943336</c:v>
                </c:pt>
                <c:pt idx="12">
                  <c:v>124.10242512866699</c:v>
                </c:pt>
                <c:pt idx="13">
                  <c:v>129.30698428490899</c:v>
                </c:pt>
                <c:pt idx="14">
                  <c:v>136.03079405715101</c:v>
                </c:pt>
                <c:pt idx="15">
                  <c:v>141.61352538485701</c:v>
                </c:pt>
                <c:pt idx="16">
                  <c:v>146.65680813902401</c:v>
                </c:pt>
                <c:pt idx="17">
                  <c:v>150.573011001146</c:v>
                </c:pt>
                <c:pt idx="18">
                  <c:v>155.295737846447</c:v>
                </c:pt>
                <c:pt idx="19">
                  <c:v>162.73267800251901</c:v>
                </c:pt>
                <c:pt idx="20">
                  <c:v>172.694616869057</c:v>
                </c:pt>
                <c:pt idx="21">
                  <c:v>183.299242295021</c:v>
                </c:pt>
                <c:pt idx="22">
                  <c:v>187.432876870168</c:v>
                </c:pt>
                <c:pt idx="23">
                  <c:v>189.83297167005301</c:v>
                </c:pt>
                <c:pt idx="24">
                  <c:v>195.77050270468499</c:v>
                </c:pt>
                <c:pt idx="25">
                  <c:v>201.943515609695</c:v>
                </c:pt>
                <c:pt idx="26">
                  <c:v>201.823805601114</c:v>
                </c:pt>
                <c:pt idx="27">
                  <c:v>200.89436039040299</c:v>
                </c:pt>
                <c:pt idx="28">
                  <c:v>207.781885957806</c:v>
                </c:pt>
                <c:pt idx="29">
                  <c:v>212.462260960956</c:v>
                </c:pt>
                <c:pt idx="30">
                  <c:v>207.849885537522</c:v>
                </c:pt>
                <c:pt idx="31">
                  <c:v>204.52459031153299</c:v>
                </c:pt>
                <c:pt idx="32">
                  <c:v>205.12346949289201</c:v>
                </c:pt>
                <c:pt idx="33">
                  <c:v>203.46829013471</c:v>
                </c:pt>
                <c:pt idx="34">
                  <c:v>196.28001734996801</c:v>
                </c:pt>
                <c:pt idx="35">
                  <c:v>189.33709991147899</c:v>
                </c:pt>
                <c:pt idx="36">
                  <c:v>186.088614504036</c:v>
                </c:pt>
                <c:pt idx="37">
                  <c:v>183.77631949619899</c:v>
                </c:pt>
                <c:pt idx="38">
                  <c:v>182.794375675532</c:v>
                </c:pt>
                <c:pt idx="39">
                  <c:v>180.16336053384401</c:v>
                </c:pt>
                <c:pt idx="40">
                  <c:v>173.36389305896199</c:v>
                </c:pt>
                <c:pt idx="41">
                  <c:v>165.57360420606599</c:v>
                </c:pt>
                <c:pt idx="42">
                  <c:v>167.68545869043501</c:v>
                </c:pt>
                <c:pt idx="43">
                  <c:v>173.65069029230699</c:v>
                </c:pt>
                <c:pt idx="44">
                  <c:v>171.481998081878</c:v>
                </c:pt>
                <c:pt idx="45">
                  <c:v>167.61483925224201</c:v>
                </c:pt>
                <c:pt idx="46">
                  <c:v>169.73501363211</c:v>
                </c:pt>
                <c:pt idx="47">
                  <c:v>173.41579768805701</c:v>
                </c:pt>
                <c:pt idx="48">
                  <c:v>173.28924642814201</c:v>
                </c:pt>
                <c:pt idx="49">
                  <c:v>172.033876643995</c:v>
                </c:pt>
                <c:pt idx="50">
                  <c:v>173.70695708349999</c:v>
                </c:pt>
                <c:pt idx="51">
                  <c:v>177.95666292990899</c:v>
                </c:pt>
                <c:pt idx="52">
                  <c:v>182.287677965688</c:v>
                </c:pt>
                <c:pt idx="53">
                  <c:v>188.622035490808</c:v>
                </c:pt>
                <c:pt idx="54">
                  <c:v>192.15823737819099</c:v>
                </c:pt>
                <c:pt idx="55">
                  <c:v>192.22704288463501</c:v>
                </c:pt>
                <c:pt idx="56">
                  <c:v>196.82395322027801</c:v>
                </c:pt>
                <c:pt idx="57">
                  <c:v>205.12935274335101</c:v>
                </c:pt>
                <c:pt idx="58">
                  <c:v>212.236792132933</c:v>
                </c:pt>
                <c:pt idx="59">
                  <c:v>216.99091237648699</c:v>
                </c:pt>
                <c:pt idx="60">
                  <c:v>218.60012498427</c:v>
                </c:pt>
                <c:pt idx="61">
                  <c:v>219.54132410576199</c:v>
                </c:pt>
                <c:pt idx="62">
                  <c:v>223.87539883623799</c:v>
                </c:pt>
                <c:pt idx="63">
                  <c:v>227.47127646644699</c:v>
                </c:pt>
                <c:pt idx="64">
                  <c:v>228.70082343065801</c:v>
                </c:pt>
                <c:pt idx="65">
                  <c:v>233.28284020808499</c:v>
                </c:pt>
                <c:pt idx="66">
                  <c:v>241.38478969798999</c:v>
                </c:pt>
                <c:pt idx="67">
                  <c:v>249.712079677714</c:v>
                </c:pt>
                <c:pt idx="68">
                  <c:v>261.66126566921503</c:v>
                </c:pt>
                <c:pt idx="69">
                  <c:v>276.30283007811602</c:v>
                </c:pt>
                <c:pt idx="70">
                  <c:v>283.11495564888997</c:v>
                </c:pt>
                <c:pt idx="71">
                  <c:v>282.18722437432098</c:v>
                </c:pt>
                <c:pt idx="72">
                  <c:v>275.84574379322999</c:v>
                </c:pt>
                <c:pt idx="73">
                  <c:v>265.20331488429701</c:v>
                </c:pt>
                <c:pt idx="74">
                  <c:v>267.74963851208298</c:v>
                </c:pt>
                <c:pt idx="75">
                  <c:v>279.80881225151097</c:v>
                </c:pt>
                <c:pt idx="76">
                  <c:v>283.082248899327</c:v>
                </c:pt>
                <c:pt idx="77">
                  <c:v>282.97798501958101</c:v>
                </c:pt>
                <c:pt idx="78">
                  <c:v>281.59987504048598</c:v>
                </c:pt>
                <c:pt idx="79">
                  <c:v>278.52937009159501</c:v>
                </c:pt>
                <c:pt idx="80">
                  <c:v>276.461654781947</c:v>
                </c:pt>
                <c:pt idx="81">
                  <c:v>276.52520961755101</c:v>
                </c:pt>
                <c:pt idx="82">
                  <c:v>279.66058265271698</c:v>
                </c:pt>
                <c:pt idx="83">
                  <c:v>287.04290897143602</c:v>
                </c:pt>
                <c:pt idx="84">
                  <c:v>302.80999928575397</c:v>
                </c:pt>
                <c:pt idx="85">
                  <c:v>322.85188428354797</c:v>
                </c:pt>
                <c:pt idx="86">
                  <c:v>330.72900982572702</c:v>
                </c:pt>
                <c:pt idx="87">
                  <c:v>326.31024892748798</c:v>
                </c:pt>
                <c:pt idx="88">
                  <c:v>324.64701050574098</c:v>
                </c:pt>
                <c:pt idx="89">
                  <c:v>336.24733876288701</c:v>
                </c:pt>
                <c:pt idx="90">
                  <c:v>342.52920487892601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6E1-4093-B796-ACCAB6DE8E7E}"/>
            </c:ext>
          </c:extLst>
        </c:ser>
        <c:ser>
          <c:idx val="3"/>
          <c:order val="3"/>
          <c:tx>
            <c:strRef>
              <c:f>RegionalPropertyType!$V$5</c:f>
              <c:strCache>
                <c:ptCount val="1"/>
                <c:pt idx="0">
                  <c:v>Northeast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RegionalPropertyType!$N$6:$N$96</c:f>
              <c:numCache>
                <c:formatCode>[$-409]mmm\-yy;@</c:formatCode>
                <c:ptCount val="9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</c:numCache>
            </c:numRef>
          </c:xVal>
          <c:yVal>
            <c:numRef>
              <c:f>RegionalPropertyType!$V$6:$V$96</c:f>
              <c:numCache>
                <c:formatCode>0</c:formatCode>
                <c:ptCount val="91"/>
                <c:pt idx="0">
                  <c:v>98.025243532330407</c:v>
                </c:pt>
                <c:pt idx="1">
                  <c:v>98.100551782821597</c:v>
                </c:pt>
                <c:pt idx="2">
                  <c:v>97.738474775187299</c:v>
                </c:pt>
                <c:pt idx="3">
                  <c:v>100</c:v>
                </c:pt>
                <c:pt idx="4">
                  <c:v>103.69489592426601</c:v>
                </c:pt>
                <c:pt idx="5">
                  <c:v>106.781054026159</c:v>
                </c:pt>
                <c:pt idx="6">
                  <c:v>112.20963301356799</c:v>
                </c:pt>
                <c:pt idx="7">
                  <c:v>119.104261357019</c:v>
                </c:pt>
                <c:pt idx="8">
                  <c:v>124.02029206577301</c:v>
                </c:pt>
                <c:pt idx="9">
                  <c:v>126.492311175042</c:v>
                </c:pt>
                <c:pt idx="10">
                  <c:v>132.32716949550201</c:v>
                </c:pt>
                <c:pt idx="11">
                  <c:v>143.54935059323401</c:v>
                </c:pt>
                <c:pt idx="12">
                  <c:v>151.88160310148101</c:v>
                </c:pt>
                <c:pt idx="13">
                  <c:v>157.37285672183799</c:v>
                </c:pt>
                <c:pt idx="14">
                  <c:v>163.29570446799801</c:v>
                </c:pt>
                <c:pt idx="15">
                  <c:v>169.025049439958</c:v>
                </c:pt>
                <c:pt idx="16">
                  <c:v>175.423816257677</c:v>
                </c:pt>
                <c:pt idx="17">
                  <c:v>184.163093958232</c:v>
                </c:pt>
                <c:pt idx="18">
                  <c:v>189.47209736539</c:v>
                </c:pt>
                <c:pt idx="19">
                  <c:v>194.12965796115699</c:v>
                </c:pt>
                <c:pt idx="20">
                  <c:v>206.39578468368299</c:v>
                </c:pt>
                <c:pt idx="21">
                  <c:v>218.23125892928499</c:v>
                </c:pt>
                <c:pt idx="22">
                  <c:v>221.25330571839501</c:v>
                </c:pt>
                <c:pt idx="23">
                  <c:v>223.60910096923701</c:v>
                </c:pt>
                <c:pt idx="24">
                  <c:v>227.078592939641</c:v>
                </c:pt>
                <c:pt idx="25">
                  <c:v>225.97267410618301</c:v>
                </c:pt>
                <c:pt idx="26">
                  <c:v>221.87547366473399</c:v>
                </c:pt>
                <c:pt idx="27">
                  <c:v>223.656718136282</c:v>
                </c:pt>
                <c:pt idx="28">
                  <c:v>236.39609395221001</c:v>
                </c:pt>
                <c:pt idx="29">
                  <c:v>249.38192482220299</c:v>
                </c:pt>
                <c:pt idx="30">
                  <c:v>246.14846935222599</c:v>
                </c:pt>
                <c:pt idx="31">
                  <c:v>238.643403069264</c:v>
                </c:pt>
                <c:pt idx="32">
                  <c:v>240.147178793184</c:v>
                </c:pt>
                <c:pt idx="33">
                  <c:v>239.356774373083</c:v>
                </c:pt>
                <c:pt idx="34">
                  <c:v>229.33429116904699</c:v>
                </c:pt>
                <c:pt idx="35">
                  <c:v>220.93473672441701</c:v>
                </c:pt>
                <c:pt idx="36">
                  <c:v>213.99836356926201</c:v>
                </c:pt>
                <c:pt idx="37">
                  <c:v>206.656376405548</c:v>
                </c:pt>
                <c:pt idx="38">
                  <c:v>203.098244885035</c:v>
                </c:pt>
                <c:pt idx="39">
                  <c:v>200.80068232917299</c:v>
                </c:pt>
                <c:pt idx="40">
                  <c:v>200.59927620288701</c:v>
                </c:pt>
                <c:pt idx="41">
                  <c:v>199.262541013206</c:v>
                </c:pt>
                <c:pt idx="42">
                  <c:v>200.57438029977601</c:v>
                </c:pt>
                <c:pt idx="43">
                  <c:v>206.68649232620899</c:v>
                </c:pt>
                <c:pt idx="44">
                  <c:v>211.042640436065</c:v>
                </c:pt>
                <c:pt idx="45">
                  <c:v>214.97726292721899</c:v>
                </c:pt>
                <c:pt idx="46">
                  <c:v>222.341999299939</c:v>
                </c:pt>
                <c:pt idx="47">
                  <c:v>226.857700930113</c:v>
                </c:pt>
                <c:pt idx="48">
                  <c:v>225.34748662700201</c:v>
                </c:pt>
                <c:pt idx="49">
                  <c:v>224.46943862929101</c:v>
                </c:pt>
                <c:pt idx="50">
                  <c:v>232.922408787042</c:v>
                </c:pt>
                <c:pt idx="51">
                  <c:v>243.60824234574599</c:v>
                </c:pt>
                <c:pt idx="52">
                  <c:v>247.66472732310299</c:v>
                </c:pt>
                <c:pt idx="53">
                  <c:v>252.76143984414099</c:v>
                </c:pt>
                <c:pt idx="54">
                  <c:v>261.96613436616599</c:v>
                </c:pt>
                <c:pt idx="55">
                  <c:v>271.78758729979199</c:v>
                </c:pt>
                <c:pt idx="56">
                  <c:v>283.27613958685299</c:v>
                </c:pt>
                <c:pt idx="57">
                  <c:v>299.497527798546</c:v>
                </c:pt>
                <c:pt idx="58">
                  <c:v>314.44510988084301</c:v>
                </c:pt>
                <c:pt idx="59">
                  <c:v>323.23340294545</c:v>
                </c:pt>
                <c:pt idx="60">
                  <c:v>332.570319238845</c:v>
                </c:pt>
                <c:pt idx="61">
                  <c:v>345.520072526994</c:v>
                </c:pt>
                <c:pt idx="62">
                  <c:v>350.79976133307702</c:v>
                </c:pt>
                <c:pt idx="63">
                  <c:v>352.45439651340502</c:v>
                </c:pt>
                <c:pt idx="64">
                  <c:v>361.539988074299</c:v>
                </c:pt>
                <c:pt idx="65">
                  <c:v>372.102986904771</c:v>
                </c:pt>
                <c:pt idx="66">
                  <c:v>375.23037239160601</c:v>
                </c:pt>
                <c:pt idx="67">
                  <c:v>377.95445026031399</c:v>
                </c:pt>
                <c:pt idx="68">
                  <c:v>390.04381652340999</c:v>
                </c:pt>
                <c:pt idx="69">
                  <c:v>403.36399917933397</c:v>
                </c:pt>
                <c:pt idx="70">
                  <c:v>408.601282233262</c:v>
                </c:pt>
                <c:pt idx="71">
                  <c:v>409.21205627032901</c:v>
                </c:pt>
                <c:pt idx="72">
                  <c:v>409.71369835239898</c:v>
                </c:pt>
                <c:pt idx="73">
                  <c:v>414.59385976894299</c:v>
                </c:pt>
                <c:pt idx="74">
                  <c:v>415.69587232476403</c:v>
                </c:pt>
                <c:pt idx="75">
                  <c:v>415.25227119280203</c:v>
                </c:pt>
                <c:pt idx="76">
                  <c:v>424.49666859387202</c:v>
                </c:pt>
                <c:pt idx="77">
                  <c:v>435.53786826228202</c:v>
                </c:pt>
                <c:pt idx="78">
                  <c:v>432.05702028401498</c:v>
                </c:pt>
                <c:pt idx="79">
                  <c:v>428.96089662573303</c:v>
                </c:pt>
                <c:pt idx="80">
                  <c:v>448.00541033242001</c:v>
                </c:pt>
                <c:pt idx="81">
                  <c:v>462.081381569352</c:v>
                </c:pt>
                <c:pt idx="82">
                  <c:v>462.37733097197298</c:v>
                </c:pt>
                <c:pt idx="83">
                  <c:v>465.72972544491302</c:v>
                </c:pt>
                <c:pt idx="84">
                  <c:v>478.89145091053001</c:v>
                </c:pt>
                <c:pt idx="85">
                  <c:v>510.922514734662</c:v>
                </c:pt>
                <c:pt idx="86">
                  <c:v>527.89705985926003</c:v>
                </c:pt>
                <c:pt idx="87">
                  <c:v>514.47437248471999</c:v>
                </c:pt>
                <c:pt idx="88">
                  <c:v>509.73838032695301</c:v>
                </c:pt>
                <c:pt idx="89">
                  <c:v>526.23736701473797</c:v>
                </c:pt>
                <c:pt idx="90">
                  <c:v>537.76862816600806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6E1-4093-B796-ACCAB6DE8E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6384"/>
        <c:axId val="530826776"/>
      </c:scatterChart>
      <c:valAx>
        <c:axId val="530826384"/>
        <c:scaling>
          <c:orientation val="minMax"/>
          <c:max val="44834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6776"/>
        <c:crosses val="autoZero"/>
        <c:crossBetween val="midCat"/>
        <c:majorUnit val="365"/>
      </c:valAx>
      <c:valAx>
        <c:axId val="53082677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0826384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RegionalPropertyType!$W$5</c:f>
              <c:strCache>
                <c:ptCount val="1"/>
                <c:pt idx="0">
                  <c:v>South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RegionalPropertyType!$N$6:$N$96</c:f>
              <c:numCache>
                <c:formatCode>[$-409]mmm\-yy;@</c:formatCode>
                <c:ptCount val="9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</c:numCache>
            </c:numRef>
          </c:xVal>
          <c:yVal>
            <c:numRef>
              <c:f>RegionalPropertyType!$W$6:$W$96</c:f>
              <c:numCache>
                <c:formatCode>0</c:formatCode>
                <c:ptCount val="91"/>
                <c:pt idx="0">
                  <c:v>93.672658635983893</c:v>
                </c:pt>
                <c:pt idx="1">
                  <c:v>95.961510496942594</c:v>
                </c:pt>
                <c:pt idx="2">
                  <c:v>99.432805748026098</c:v>
                </c:pt>
                <c:pt idx="3">
                  <c:v>100</c:v>
                </c:pt>
                <c:pt idx="4">
                  <c:v>97.793997620659098</c:v>
                </c:pt>
                <c:pt idx="5">
                  <c:v>98.256503194360803</c:v>
                </c:pt>
                <c:pt idx="6">
                  <c:v>103.37424189223999</c:v>
                </c:pt>
                <c:pt idx="7">
                  <c:v>106.46026001905901</c:v>
                </c:pt>
                <c:pt idx="8">
                  <c:v>104.835952174401</c:v>
                </c:pt>
                <c:pt idx="9">
                  <c:v>105.301588735604</c:v>
                </c:pt>
                <c:pt idx="10">
                  <c:v>109.31802855759</c:v>
                </c:pt>
                <c:pt idx="11">
                  <c:v>112.576583502091</c:v>
                </c:pt>
                <c:pt idx="12">
                  <c:v>113.718261294656</c:v>
                </c:pt>
                <c:pt idx="13">
                  <c:v>114.31329281312701</c:v>
                </c:pt>
                <c:pt idx="14">
                  <c:v>117.246558982721</c:v>
                </c:pt>
                <c:pt idx="15">
                  <c:v>121.906379267209</c:v>
                </c:pt>
                <c:pt idx="16">
                  <c:v>126.61625771765</c:v>
                </c:pt>
                <c:pt idx="17">
                  <c:v>132.39576917912899</c:v>
                </c:pt>
                <c:pt idx="18">
                  <c:v>138.66837822409801</c:v>
                </c:pt>
                <c:pt idx="19">
                  <c:v>144.589200356753</c:v>
                </c:pt>
                <c:pt idx="20">
                  <c:v>149.719354262309</c:v>
                </c:pt>
                <c:pt idx="21">
                  <c:v>155.507462440751</c:v>
                </c:pt>
                <c:pt idx="22">
                  <c:v>161.21846712299799</c:v>
                </c:pt>
                <c:pt idx="23">
                  <c:v>164.53131979010899</c:v>
                </c:pt>
                <c:pt idx="24">
                  <c:v>166.04170936602</c:v>
                </c:pt>
                <c:pt idx="25">
                  <c:v>167.02681041770501</c:v>
                </c:pt>
                <c:pt idx="26">
                  <c:v>167.82561713604201</c:v>
                </c:pt>
                <c:pt idx="27">
                  <c:v>169.513611038985</c:v>
                </c:pt>
                <c:pt idx="28">
                  <c:v>172.70139611165499</c:v>
                </c:pt>
                <c:pt idx="29">
                  <c:v>173.88563249493501</c:v>
                </c:pt>
                <c:pt idx="30">
                  <c:v>170.60236341088</c:v>
                </c:pt>
                <c:pt idx="31">
                  <c:v>167.91598295595301</c:v>
                </c:pt>
                <c:pt idx="32">
                  <c:v>164.579049942696</c:v>
                </c:pt>
                <c:pt idx="33">
                  <c:v>157.69151880435999</c:v>
                </c:pt>
                <c:pt idx="34">
                  <c:v>149.219604995433</c:v>
                </c:pt>
                <c:pt idx="35">
                  <c:v>142.014422221475</c:v>
                </c:pt>
                <c:pt idx="36">
                  <c:v>135.35281532058499</c:v>
                </c:pt>
                <c:pt idx="37">
                  <c:v>130.81264182271801</c:v>
                </c:pt>
                <c:pt idx="38">
                  <c:v>130.04329517856999</c:v>
                </c:pt>
                <c:pt idx="39">
                  <c:v>128.765459587148</c:v>
                </c:pt>
                <c:pt idx="40">
                  <c:v>125.41039486693199</c:v>
                </c:pt>
                <c:pt idx="41">
                  <c:v>122.027821894189</c:v>
                </c:pt>
                <c:pt idx="42">
                  <c:v>120.12227242307399</c:v>
                </c:pt>
                <c:pt idx="43">
                  <c:v>118.01457067886101</c:v>
                </c:pt>
                <c:pt idx="44">
                  <c:v>115.004578379005</c:v>
                </c:pt>
                <c:pt idx="45">
                  <c:v>113.583735406207</c:v>
                </c:pt>
                <c:pt idx="46">
                  <c:v>112.585025757495</c:v>
                </c:pt>
                <c:pt idx="47">
                  <c:v>110.652866437672</c:v>
                </c:pt>
                <c:pt idx="48">
                  <c:v>110.386487562363</c:v>
                </c:pt>
                <c:pt idx="49">
                  <c:v>112.755076106586</c:v>
                </c:pt>
                <c:pt idx="50">
                  <c:v>115.773985646878</c:v>
                </c:pt>
                <c:pt idx="51">
                  <c:v>117.24519977093</c:v>
                </c:pt>
                <c:pt idx="52">
                  <c:v>118.78945812951901</c:v>
                </c:pt>
                <c:pt idx="53">
                  <c:v>121.078948077788</c:v>
                </c:pt>
                <c:pt idx="54">
                  <c:v>121.569406680903</c:v>
                </c:pt>
                <c:pt idx="55">
                  <c:v>121.808131592823</c:v>
                </c:pt>
                <c:pt idx="56">
                  <c:v>125.092127533313</c:v>
                </c:pt>
                <c:pt idx="57">
                  <c:v>129.235561210024</c:v>
                </c:pt>
                <c:pt idx="58">
                  <c:v>129.34915203774699</c:v>
                </c:pt>
                <c:pt idx="59">
                  <c:v>129.19153371337401</c:v>
                </c:pt>
                <c:pt idx="60">
                  <c:v>135.77613552732501</c:v>
                </c:pt>
                <c:pt idx="61">
                  <c:v>144.871989395523</c:v>
                </c:pt>
                <c:pt idx="62">
                  <c:v>146.42782560663599</c:v>
                </c:pt>
                <c:pt idx="63">
                  <c:v>143.884043243197</c:v>
                </c:pt>
                <c:pt idx="64">
                  <c:v>144.03925091574499</c:v>
                </c:pt>
                <c:pt idx="65">
                  <c:v>146.44709703685999</c:v>
                </c:pt>
                <c:pt idx="66">
                  <c:v>151.772478080589</c:v>
                </c:pt>
                <c:pt idx="67">
                  <c:v>156.197004992198</c:v>
                </c:pt>
                <c:pt idx="68">
                  <c:v>159.543878495961</c:v>
                </c:pt>
                <c:pt idx="69">
                  <c:v>161.383085939561</c:v>
                </c:pt>
                <c:pt idx="70">
                  <c:v>161.55075998379399</c:v>
                </c:pt>
                <c:pt idx="71">
                  <c:v>165.19652217042599</c:v>
                </c:pt>
                <c:pt idx="72">
                  <c:v>171.245375821159</c:v>
                </c:pt>
                <c:pt idx="73">
                  <c:v>175.87865554411201</c:v>
                </c:pt>
                <c:pt idx="74">
                  <c:v>179.28321361735101</c:v>
                </c:pt>
                <c:pt idx="75">
                  <c:v>182.37415653216601</c:v>
                </c:pt>
                <c:pt idx="76">
                  <c:v>183.44092710006601</c:v>
                </c:pt>
                <c:pt idx="77">
                  <c:v>182.87576604650101</c:v>
                </c:pt>
                <c:pt idx="78">
                  <c:v>185.55629278039001</c:v>
                </c:pt>
                <c:pt idx="79">
                  <c:v>191.017341845674</c:v>
                </c:pt>
                <c:pt idx="80">
                  <c:v>195.74819598169901</c:v>
                </c:pt>
                <c:pt idx="81">
                  <c:v>197.92222741417501</c:v>
                </c:pt>
                <c:pt idx="82">
                  <c:v>201.74514029673099</c:v>
                </c:pt>
                <c:pt idx="83">
                  <c:v>207.41746555190201</c:v>
                </c:pt>
                <c:pt idx="84">
                  <c:v>211.875475559986</c:v>
                </c:pt>
                <c:pt idx="85">
                  <c:v>220.54305908713201</c:v>
                </c:pt>
                <c:pt idx="86">
                  <c:v>231.136201448729</c:v>
                </c:pt>
                <c:pt idx="87">
                  <c:v>237.01199440817399</c:v>
                </c:pt>
                <c:pt idx="88">
                  <c:v>241.86209974341301</c:v>
                </c:pt>
                <c:pt idx="89">
                  <c:v>246.889180563146</c:v>
                </c:pt>
                <c:pt idx="90">
                  <c:v>247.90615619521799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B32-47B9-8FCE-73FB35361305}"/>
            </c:ext>
          </c:extLst>
        </c:ser>
        <c:ser>
          <c:idx val="1"/>
          <c:order val="1"/>
          <c:tx>
            <c:strRef>
              <c:f>RegionalPropertyType!$X$5</c:f>
              <c:strCache>
                <c:ptCount val="1"/>
                <c:pt idx="0">
                  <c:v>South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RegionalPropertyType!$N$6:$N$96</c:f>
              <c:numCache>
                <c:formatCode>[$-409]mmm\-yy;@</c:formatCode>
                <c:ptCount val="9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</c:numCache>
            </c:numRef>
          </c:xVal>
          <c:yVal>
            <c:numRef>
              <c:f>RegionalPropertyType!$X$6:$X$96</c:f>
              <c:numCache>
                <c:formatCode>0</c:formatCode>
                <c:ptCount val="91"/>
                <c:pt idx="0">
                  <c:v>97.527819151731904</c:v>
                </c:pt>
                <c:pt idx="1">
                  <c:v>103.71525254804099</c:v>
                </c:pt>
                <c:pt idx="2">
                  <c:v>103.851504239856</c:v>
                </c:pt>
                <c:pt idx="3">
                  <c:v>100</c:v>
                </c:pt>
                <c:pt idx="4">
                  <c:v>99.577980188662295</c:v>
                </c:pt>
                <c:pt idx="5">
                  <c:v>102.11794223364301</c:v>
                </c:pt>
                <c:pt idx="6">
                  <c:v>106.09413660514301</c:v>
                </c:pt>
                <c:pt idx="7">
                  <c:v>108.433234565265</c:v>
                </c:pt>
                <c:pt idx="8">
                  <c:v>108.347640789118</c:v>
                </c:pt>
                <c:pt idx="9">
                  <c:v>108.79904345895601</c:v>
                </c:pt>
                <c:pt idx="10">
                  <c:v>112.04814861108601</c:v>
                </c:pt>
                <c:pt idx="11">
                  <c:v>115.662883919865</c:v>
                </c:pt>
                <c:pt idx="12">
                  <c:v>116.754446806053</c:v>
                </c:pt>
                <c:pt idx="13">
                  <c:v>117.412588374506</c:v>
                </c:pt>
                <c:pt idx="14">
                  <c:v>121.394851041826</c:v>
                </c:pt>
                <c:pt idx="15">
                  <c:v>126.594320953948</c:v>
                </c:pt>
                <c:pt idx="16">
                  <c:v>132.094288228572</c:v>
                </c:pt>
                <c:pt idx="17">
                  <c:v>138.74057218003901</c:v>
                </c:pt>
                <c:pt idx="18">
                  <c:v>142.89335698221601</c:v>
                </c:pt>
                <c:pt idx="19">
                  <c:v>147.338999152605</c:v>
                </c:pt>
                <c:pt idx="20">
                  <c:v>155.958842247527</c:v>
                </c:pt>
                <c:pt idx="21">
                  <c:v>162.11931396336499</c:v>
                </c:pt>
                <c:pt idx="22">
                  <c:v>164.07186763767601</c:v>
                </c:pt>
                <c:pt idx="23">
                  <c:v>170.703505580496</c:v>
                </c:pt>
                <c:pt idx="24">
                  <c:v>180.52376761178101</c:v>
                </c:pt>
                <c:pt idx="25">
                  <c:v>185.35602919427899</c:v>
                </c:pt>
                <c:pt idx="26">
                  <c:v>183.38772521512701</c:v>
                </c:pt>
                <c:pt idx="27">
                  <c:v>181.63504638168999</c:v>
                </c:pt>
                <c:pt idx="28">
                  <c:v>183.02623052970699</c:v>
                </c:pt>
                <c:pt idx="29">
                  <c:v>184.49193644477799</c:v>
                </c:pt>
                <c:pt idx="30">
                  <c:v>186.06835423512501</c:v>
                </c:pt>
                <c:pt idx="31">
                  <c:v>185.80982063455201</c:v>
                </c:pt>
                <c:pt idx="32">
                  <c:v>181.84590433773801</c:v>
                </c:pt>
                <c:pt idx="33">
                  <c:v>177.45384052806</c:v>
                </c:pt>
                <c:pt idx="34">
                  <c:v>171.44891970155101</c:v>
                </c:pt>
                <c:pt idx="35">
                  <c:v>162.914747370892</c:v>
                </c:pt>
                <c:pt idx="36">
                  <c:v>152.73516335560399</c:v>
                </c:pt>
                <c:pt idx="37">
                  <c:v>146.13733959780799</c:v>
                </c:pt>
                <c:pt idx="38">
                  <c:v>145.78475438665399</c:v>
                </c:pt>
                <c:pt idx="39">
                  <c:v>144.664094106281</c:v>
                </c:pt>
                <c:pt idx="40">
                  <c:v>139.85443187855401</c:v>
                </c:pt>
                <c:pt idx="41">
                  <c:v>135.57222840023201</c:v>
                </c:pt>
                <c:pt idx="42">
                  <c:v>133.66117328041</c:v>
                </c:pt>
                <c:pt idx="43">
                  <c:v>131.58003682801299</c:v>
                </c:pt>
                <c:pt idx="44">
                  <c:v>129.725478293674</c:v>
                </c:pt>
                <c:pt idx="45">
                  <c:v>131.43500814832399</c:v>
                </c:pt>
                <c:pt idx="46">
                  <c:v>132.64528060299099</c:v>
                </c:pt>
                <c:pt idx="47">
                  <c:v>129.98899795481799</c:v>
                </c:pt>
                <c:pt idx="48">
                  <c:v>126.45978632092699</c:v>
                </c:pt>
                <c:pt idx="49">
                  <c:v>125.994245026478</c:v>
                </c:pt>
                <c:pt idx="50">
                  <c:v>132.03968472608801</c:v>
                </c:pt>
                <c:pt idx="51">
                  <c:v>136.23809427869901</c:v>
                </c:pt>
                <c:pt idx="52">
                  <c:v>134.91124006979399</c:v>
                </c:pt>
                <c:pt idx="53">
                  <c:v>136.619487936545</c:v>
                </c:pt>
                <c:pt idx="54">
                  <c:v>141.73075180983</c:v>
                </c:pt>
                <c:pt idx="55">
                  <c:v>144.96730348406501</c:v>
                </c:pt>
                <c:pt idx="56">
                  <c:v>147.29030296243101</c:v>
                </c:pt>
                <c:pt idx="57">
                  <c:v>151.13761580782199</c:v>
                </c:pt>
                <c:pt idx="58">
                  <c:v>156.24394976080001</c:v>
                </c:pt>
                <c:pt idx="59">
                  <c:v>160.75603713927001</c:v>
                </c:pt>
                <c:pt idx="60">
                  <c:v>163.54280414757699</c:v>
                </c:pt>
                <c:pt idx="61">
                  <c:v>166.396028691677</c:v>
                </c:pt>
                <c:pt idx="62">
                  <c:v>168.31678346152299</c:v>
                </c:pt>
                <c:pt idx="63">
                  <c:v>171.23214105538</c:v>
                </c:pt>
                <c:pt idx="64">
                  <c:v>179.50687332903499</c:v>
                </c:pt>
                <c:pt idx="65">
                  <c:v>187.95780796037801</c:v>
                </c:pt>
                <c:pt idx="66">
                  <c:v>187.747687982814</c:v>
                </c:pt>
                <c:pt idx="67">
                  <c:v>187.245151131504</c:v>
                </c:pt>
                <c:pt idx="68">
                  <c:v>197.39641528388</c:v>
                </c:pt>
                <c:pt idx="69">
                  <c:v>212.957889529195</c:v>
                </c:pt>
                <c:pt idx="70">
                  <c:v>219.923710742114</c:v>
                </c:pt>
                <c:pt idx="71">
                  <c:v>219.327437948316</c:v>
                </c:pt>
                <c:pt idx="72">
                  <c:v>222.64766168086899</c:v>
                </c:pt>
                <c:pt idx="73">
                  <c:v>228.79711670952901</c:v>
                </c:pt>
                <c:pt idx="74">
                  <c:v>234.272134163007</c:v>
                </c:pt>
                <c:pt idx="75">
                  <c:v>238.76713208253801</c:v>
                </c:pt>
                <c:pt idx="76">
                  <c:v>242.64094144675599</c:v>
                </c:pt>
                <c:pt idx="77">
                  <c:v>244.278928150398</c:v>
                </c:pt>
                <c:pt idx="78">
                  <c:v>250.66020806677199</c:v>
                </c:pt>
                <c:pt idx="79">
                  <c:v>264.35327466662397</c:v>
                </c:pt>
                <c:pt idx="80">
                  <c:v>274.95306656613798</c:v>
                </c:pt>
                <c:pt idx="81">
                  <c:v>273.80901522594002</c:v>
                </c:pt>
                <c:pt idx="82">
                  <c:v>278.84667813806499</c:v>
                </c:pt>
                <c:pt idx="83">
                  <c:v>295.81709599421799</c:v>
                </c:pt>
                <c:pt idx="84">
                  <c:v>310.83721699215499</c:v>
                </c:pt>
                <c:pt idx="85">
                  <c:v>329.29331883484002</c:v>
                </c:pt>
                <c:pt idx="86">
                  <c:v>345.52253928582297</c:v>
                </c:pt>
                <c:pt idx="87">
                  <c:v>354.36908108522198</c:v>
                </c:pt>
                <c:pt idx="88">
                  <c:v>377.873706760017</c:v>
                </c:pt>
                <c:pt idx="89">
                  <c:v>403.41905129806702</c:v>
                </c:pt>
                <c:pt idx="90">
                  <c:v>410.709043455781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B32-47B9-8FCE-73FB35361305}"/>
            </c:ext>
          </c:extLst>
        </c:ser>
        <c:ser>
          <c:idx val="2"/>
          <c:order val="2"/>
          <c:tx>
            <c:strRef>
              <c:f>RegionalPropertyType!$Y$5</c:f>
              <c:strCache>
                <c:ptCount val="1"/>
                <c:pt idx="0">
                  <c:v>South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RegionalPropertyType!$N$6:$N$96</c:f>
              <c:numCache>
                <c:formatCode>[$-409]mmm\-yy;@</c:formatCode>
                <c:ptCount val="9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</c:numCache>
            </c:numRef>
          </c:xVal>
          <c:yVal>
            <c:numRef>
              <c:f>RegionalPropertyType!$Y$6:$Y$96</c:f>
              <c:numCache>
                <c:formatCode>0</c:formatCode>
                <c:ptCount val="91"/>
                <c:pt idx="0">
                  <c:v>97.747776394425699</c:v>
                </c:pt>
                <c:pt idx="1">
                  <c:v>96.467574621052094</c:v>
                </c:pt>
                <c:pt idx="2">
                  <c:v>97.069096936774301</c:v>
                </c:pt>
                <c:pt idx="3">
                  <c:v>100</c:v>
                </c:pt>
                <c:pt idx="4">
                  <c:v>101.868880416877</c:v>
                </c:pt>
                <c:pt idx="5">
                  <c:v>102.646648728904</c:v>
                </c:pt>
                <c:pt idx="6">
                  <c:v>105.518017325306</c:v>
                </c:pt>
                <c:pt idx="7">
                  <c:v>108.63544252509899</c:v>
                </c:pt>
                <c:pt idx="8">
                  <c:v>109.43201869424099</c:v>
                </c:pt>
                <c:pt idx="9">
                  <c:v>110.490744137205</c:v>
                </c:pt>
                <c:pt idx="10">
                  <c:v>113.65773260446601</c:v>
                </c:pt>
                <c:pt idx="11">
                  <c:v>118.78760935648501</c:v>
                </c:pt>
                <c:pt idx="12">
                  <c:v>124.48989400327</c:v>
                </c:pt>
                <c:pt idx="13">
                  <c:v>126.960012471501</c:v>
                </c:pt>
                <c:pt idx="14">
                  <c:v>128.479923311085</c:v>
                </c:pt>
                <c:pt idx="15">
                  <c:v>134.482068363146</c:v>
                </c:pt>
                <c:pt idx="16">
                  <c:v>142.75450254714801</c:v>
                </c:pt>
                <c:pt idx="17">
                  <c:v>149.75712900816001</c:v>
                </c:pt>
                <c:pt idx="18">
                  <c:v>154.79761505484799</c:v>
                </c:pt>
                <c:pt idx="19">
                  <c:v>159.673869802647</c:v>
                </c:pt>
                <c:pt idx="20">
                  <c:v>168.308226716788</c:v>
                </c:pt>
                <c:pt idx="21">
                  <c:v>179.13814358592401</c:v>
                </c:pt>
                <c:pt idx="22">
                  <c:v>180.53667442294901</c:v>
                </c:pt>
                <c:pt idx="23">
                  <c:v>179.56477390829701</c:v>
                </c:pt>
                <c:pt idx="24">
                  <c:v>188.04317343509899</c:v>
                </c:pt>
                <c:pt idx="25">
                  <c:v>195.19296289778799</c:v>
                </c:pt>
                <c:pt idx="26">
                  <c:v>188.56836831708901</c:v>
                </c:pt>
                <c:pt idx="27">
                  <c:v>183.19799384217899</c:v>
                </c:pt>
                <c:pt idx="28">
                  <c:v>189.24613798860901</c:v>
                </c:pt>
                <c:pt idx="29">
                  <c:v>194.30436600795801</c:v>
                </c:pt>
                <c:pt idx="30">
                  <c:v>188.37018683763799</c:v>
                </c:pt>
                <c:pt idx="31">
                  <c:v>180.46968249321199</c:v>
                </c:pt>
                <c:pt idx="32">
                  <c:v>177.166666502044</c:v>
                </c:pt>
                <c:pt idx="33">
                  <c:v>170.96649655683601</c:v>
                </c:pt>
                <c:pt idx="34">
                  <c:v>158.73708743824801</c:v>
                </c:pt>
                <c:pt idx="35">
                  <c:v>149.06818981249</c:v>
                </c:pt>
                <c:pt idx="36">
                  <c:v>145.15193900102801</c:v>
                </c:pt>
                <c:pt idx="37">
                  <c:v>142.27892814102799</c:v>
                </c:pt>
                <c:pt idx="38">
                  <c:v>137.90274798470099</c:v>
                </c:pt>
                <c:pt idx="39">
                  <c:v>134.02426844161101</c:v>
                </c:pt>
                <c:pt idx="40">
                  <c:v>132.097405461177</c:v>
                </c:pt>
                <c:pt idx="41">
                  <c:v>130.65062068198401</c:v>
                </c:pt>
                <c:pt idx="42">
                  <c:v>130.92823174727201</c:v>
                </c:pt>
                <c:pt idx="43">
                  <c:v>130.32542933209399</c:v>
                </c:pt>
                <c:pt idx="44">
                  <c:v>128.115533698403</c:v>
                </c:pt>
                <c:pt idx="45">
                  <c:v>128.27059910986301</c:v>
                </c:pt>
                <c:pt idx="46">
                  <c:v>129.39152831729399</c:v>
                </c:pt>
                <c:pt idx="47">
                  <c:v>128.22210048085299</c:v>
                </c:pt>
                <c:pt idx="48">
                  <c:v>127.59716030339899</c:v>
                </c:pt>
                <c:pt idx="49">
                  <c:v>130.10294983756199</c:v>
                </c:pt>
                <c:pt idx="50">
                  <c:v>133.596675441218</c:v>
                </c:pt>
                <c:pt idx="51">
                  <c:v>135.34281537382799</c:v>
                </c:pt>
                <c:pt idx="52">
                  <c:v>139.070685928882</c:v>
                </c:pt>
                <c:pt idx="53">
                  <c:v>145.58879856266299</c:v>
                </c:pt>
                <c:pt idx="54">
                  <c:v>145.311118490263</c:v>
                </c:pt>
                <c:pt idx="55">
                  <c:v>142.059611533615</c:v>
                </c:pt>
                <c:pt idx="56">
                  <c:v>145.696442950462</c:v>
                </c:pt>
                <c:pt idx="57">
                  <c:v>154.399834092276</c:v>
                </c:pt>
                <c:pt idx="58">
                  <c:v>160.481436587915</c:v>
                </c:pt>
                <c:pt idx="59">
                  <c:v>161.53542446227101</c:v>
                </c:pt>
                <c:pt idx="60">
                  <c:v>163.35548112441501</c:v>
                </c:pt>
                <c:pt idx="61">
                  <c:v>165.71851023470899</c:v>
                </c:pt>
                <c:pt idx="62">
                  <c:v>166.22032264745701</c:v>
                </c:pt>
                <c:pt idx="63">
                  <c:v>167.015565163286</c:v>
                </c:pt>
                <c:pt idx="64">
                  <c:v>169.85316211788901</c:v>
                </c:pt>
                <c:pt idx="65">
                  <c:v>173.07313763938799</c:v>
                </c:pt>
                <c:pt idx="66">
                  <c:v>178.651759759567</c:v>
                </c:pt>
                <c:pt idx="67">
                  <c:v>185.65061222219001</c:v>
                </c:pt>
                <c:pt idx="68">
                  <c:v>192.05500484576501</c:v>
                </c:pt>
                <c:pt idx="69">
                  <c:v>197.26673880090999</c:v>
                </c:pt>
                <c:pt idx="70">
                  <c:v>195.889082776523</c:v>
                </c:pt>
                <c:pt idx="71">
                  <c:v>192.819116433343</c:v>
                </c:pt>
                <c:pt idx="72">
                  <c:v>195.70530772212001</c:v>
                </c:pt>
                <c:pt idx="73">
                  <c:v>201.90494115854099</c:v>
                </c:pt>
                <c:pt idx="74">
                  <c:v>203.36462844184101</c:v>
                </c:pt>
                <c:pt idx="75">
                  <c:v>200.07346405040599</c:v>
                </c:pt>
                <c:pt idx="76">
                  <c:v>197.65279420015301</c:v>
                </c:pt>
                <c:pt idx="77">
                  <c:v>197.998723965464</c:v>
                </c:pt>
                <c:pt idx="78">
                  <c:v>201.47019282710701</c:v>
                </c:pt>
                <c:pt idx="79">
                  <c:v>204.733770998496</c:v>
                </c:pt>
                <c:pt idx="80">
                  <c:v>205.974808498296</c:v>
                </c:pt>
                <c:pt idx="81">
                  <c:v>204.289294589408</c:v>
                </c:pt>
                <c:pt idx="82">
                  <c:v>205.14311946276001</c:v>
                </c:pt>
                <c:pt idx="83">
                  <c:v>212.53312087334299</c:v>
                </c:pt>
                <c:pt idx="84">
                  <c:v>224.84000113085901</c:v>
                </c:pt>
                <c:pt idx="85">
                  <c:v>237.90024165419001</c:v>
                </c:pt>
                <c:pt idx="86">
                  <c:v>245.01931614834001</c:v>
                </c:pt>
                <c:pt idx="87">
                  <c:v>250.09698972135701</c:v>
                </c:pt>
                <c:pt idx="88">
                  <c:v>259.71405276786197</c:v>
                </c:pt>
                <c:pt idx="89">
                  <c:v>266.511319967286</c:v>
                </c:pt>
                <c:pt idx="90">
                  <c:v>264.28649122425901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B32-47B9-8FCE-73FB35361305}"/>
            </c:ext>
          </c:extLst>
        </c:ser>
        <c:ser>
          <c:idx val="3"/>
          <c:order val="3"/>
          <c:tx>
            <c:strRef>
              <c:f>RegionalPropertyType!$Z$5</c:f>
              <c:strCache>
                <c:ptCount val="1"/>
                <c:pt idx="0">
                  <c:v>South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RegionalPropertyType!$N$6:$N$96</c:f>
              <c:numCache>
                <c:formatCode>[$-409]mmm\-yy;@</c:formatCode>
                <c:ptCount val="9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</c:numCache>
            </c:numRef>
          </c:xVal>
          <c:yVal>
            <c:numRef>
              <c:f>RegionalPropertyType!$Z$6:$Z$96</c:f>
              <c:numCache>
                <c:formatCode>0</c:formatCode>
                <c:ptCount val="91"/>
                <c:pt idx="0">
                  <c:v>94.927500947711295</c:v>
                </c:pt>
                <c:pt idx="1">
                  <c:v>98.594134696860905</c:v>
                </c:pt>
                <c:pt idx="2">
                  <c:v>100.117529522536</c:v>
                </c:pt>
                <c:pt idx="3">
                  <c:v>100</c:v>
                </c:pt>
                <c:pt idx="4">
                  <c:v>102.462315828383</c:v>
                </c:pt>
                <c:pt idx="5">
                  <c:v>108.969416258297</c:v>
                </c:pt>
                <c:pt idx="6">
                  <c:v>112.73519370483</c:v>
                </c:pt>
                <c:pt idx="7">
                  <c:v>111.17877793992299</c:v>
                </c:pt>
                <c:pt idx="8">
                  <c:v>111.287883025414</c:v>
                </c:pt>
                <c:pt idx="9">
                  <c:v>115.08767941962</c:v>
                </c:pt>
                <c:pt idx="10">
                  <c:v>119.669623748679</c:v>
                </c:pt>
                <c:pt idx="11">
                  <c:v>123.441469324452</c:v>
                </c:pt>
                <c:pt idx="12">
                  <c:v>127.25450441818199</c:v>
                </c:pt>
                <c:pt idx="13">
                  <c:v>128.617477519338</c:v>
                </c:pt>
                <c:pt idx="14">
                  <c:v>128.103554239771</c:v>
                </c:pt>
                <c:pt idx="15">
                  <c:v>131.65172926796399</c:v>
                </c:pt>
                <c:pt idx="16">
                  <c:v>140.910401645999</c:v>
                </c:pt>
                <c:pt idx="17">
                  <c:v>150.05683179210499</c:v>
                </c:pt>
                <c:pt idx="18">
                  <c:v>153.893383722415</c:v>
                </c:pt>
                <c:pt idx="19">
                  <c:v>156.88891142523099</c:v>
                </c:pt>
                <c:pt idx="20">
                  <c:v>165.29428991566601</c:v>
                </c:pt>
                <c:pt idx="21">
                  <c:v>179.762568591693</c:v>
                </c:pt>
                <c:pt idx="22">
                  <c:v>188.53121283249399</c:v>
                </c:pt>
                <c:pt idx="23">
                  <c:v>185.827451155803</c:v>
                </c:pt>
                <c:pt idx="24">
                  <c:v>179.967127115186</c:v>
                </c:pt>
                <c:pt idx="25">
                  <c:v>173.98476979213001</c:v>
                </c:pt>
                <c:pt idx="26">
                  <c:v>170.26985529871101</c:v>
                </c:pt>
                <c:pt idx="27">
                  <c:v>171.566810180175</c:v>
                </c:pt>
                <c:pt idx="28">
                  <c:v>176.166120721927</c:v>
                </c:pt>
                <c:pt idx="29">
                  <c:v>176.611838631757</c:v>
                </c:pt>
                <c:pt idx="30">
                  <c:v>168.57881981319801</c:v>
                </c:pt>
                <c:pt idx="31">
                  <c:v>160.050647869203</c:v>
                </c:pt>
                <c:pt idx="32">
                  <c:v>152.81284599565501</c:v>
                </c:pt>
                <c:pt idx="33">
                  <c:v>146.024524914669</c:v>
                </c:pt>
                <c:pt idx="34">
                  <c:v>136.96154016791499</c:v>
                </c:pt>
                <c:pt idx="35">
                  <c:v>128.54889249590701</c:v>
                </c:pt>
                <c:pt idx="36">
                  <c:v>123.747152070415</c:v>
                </c:pt>
                <c:pt idx="37">
                  <c:v>116.67319650998699</c:v>
                </c:pt>
                <c:pt idx="38">
                  <c:v>107.39806161617</c:v>
                </c:pt>
                <c:pt idx="39">
                  <c:v>103.251588285041</c:v>
                </c:pt>
                <c:pt idx="40">
                  <c:v>105.936269058222</c:v>
                </c:pt>
                <c:pt idx="41">
                  <c:v>108.604244021727</c:v>
                </c:pt>
                <c:pt idx="42">
                  <c:v>109.81277748526701</c:v>
                </c:pt>
                <c:pt idx="43">
                  <c:v>110.80850571632899</c:v>
                </c:pt>
                <c:pt idx="44">
                  <c:v>112.870474300219</c:v>
                </c:pt>
                <c:pt idx="45">
                  <c:v>116.40071180622</c:v>
                </c:pt>
                <c:pt idx="46">
                  <c:v>119.186486671444</c:v>
                </c:pt>
                <c:pt idx="47">
                  <c:v>120.308678954954</c:v>
                </c:pt>
                <c:pt idx="48">
                  <c:v>123.302956876019</c:v>
                </c:pt>
                <c:pt idx="49">
                  <c:v>128.13612478904301</c:v>
                </c:pt>
                <c:pt idx="50">
                  <c:v>131.47923228254299</c:v>
                </c:pt>
                <c:pt idx="51">
                  <c:v>134.58548394125901</c:v>
                </c:pt>
                <c:pt idx="52">
                  <c:v>138.854043567465</c:v>
                </c:pt>
                <c:pt idx="53">
                  <c:v>143.24405031560099</c:v>
                </c:pt>
                <c:pt idx="54">
                  <c:v>149.137879338076</c:v>
                </c:pt>
                <c:pt idx="55">
                  <c:v>154.68170632628301</c:v>
                </c:pt>
                <c:pt idx="56">
                  <c:v>159.896260401386</c:v>
                </c:pt>
                <c:pt idx="57">
                  <c:v>167.76775733482401</c:v>
                </c:pt>
                <c:pt idx="58">
                  <c:v>172.72217307450299</c:v>
                </c:pt>
                <c:pt idx="59">
                  <c:v>174.03500776192499</c:v>
                </c:pt>
                <c:pt idx="60">
                  <c:v>178.39946540856801</c:v>
                </c:pt>
                <c:pt idx="61">
                  <c:v>185.756298185611</c:v>
                </c:pt>
                <c:pt idx="62">
                  <c:v>191.16512802294201</c:v>
                </c:pt>
                <c:pt idx="63">
                  <c:v>194.98457632574599</c:v>
                </c:pt>
                <c:pt idx="64">
                  <c:v>201.44506381386901</c:v>
                </c:pt>
                <c:pt idx="65">
                  <c:v>210.22347497784</c:v>
                </c:pt>
                <c:pt idx="66">
                  <c:v>215.89228509791801</c:v>
                </c:pt>
                <c:pt idx="67">
                  <c:v>218.456470989721</c:v>
                </c:pt>
                <c:pt idx="68">
                  <c:v>224.91743150467599</c:v>
                </c:pt>
                <c:pt idx="69">
                  <c:v>233.87010006641401</c:v>
                </c:pt>
                <c:pt idx="70">
                  <c:v>236.30863563658801</c:v>
                </c:pt>
                <c:pt idx="71">
                  <c:v>238.162826917404</c:v>
                </c:pt>
                <c:pt idx="72">
                  <c:v>248.78771316244999</c:v>
                </c:pt>
                <c:pt idx="73">
                  <c:v>260.05385769540999</c:v>
                </c:pt>
                <c:pt idx="74">
                  <c:v>264.81084233340601</c:v>
                </c:pt>
                <c:pt idx="75">
                  <c:v>268.605603482959</c:v>
                </c:pt>
                <c:pt idx="76">
                  <c:v>275.65126739493002</c:v>
                </c:pt>
                <c:pt idx="77">
                  <c:v>286.09352269051698</c:v>
                </c:pt>
                <c:pt idx="78">
                  <c:v>297.06945370393402</c:v>
                </c:pt>
                <c:pt idx="79">
                  <c:v>301.97157935123101</c:v>
                </c:pt>
                <c:pt idx="80">
                  <c:v>302.71377200497102</c:v>
                </c:pt>
                <c:pt idx="81">
                  <c:v>307.21518261826799</c:v>
                </c:pt>
                <c:pt idx="82">
                  <c:v>321.69983201460298</c:v>
                </c:pt>
                <c:pt idx="83">
                  <c:v>336.82934145394398</c:v>
                </c:pt>
                <c:pt idx="84">
                  <c:v>350.80665850036399</c:v>
                </c:pt>
                <c:pt idx="85">
                  <c:v>374.10438975484999</c:v>
                </c:pt>
                <c:pt idx="86">
                  <c:v>398.81445102730902</c:v>
                </c:pt>
                <c:pt idx="87">
                  <c:v>413.84504256645602</c:v>
                </c:pt>
                <c:pt idx="88">
                  <c:v>434.22235022255501</c:v>
                </c:pt>
                <c:pt idx="89">
                  <c:v>453.67155220406698</c:v>
                </c:pt>
                <c:pt idx="90">
                  <c:v>453.69913047329499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B32-47B9-8FCE-73FB353613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7560"/>
        <c:axId val="530827952"/>
      </c:scatterChart>
      <c:valAx>
        <c:axId val="530827560"/>
        <c:scaling>
          <c:orientation val="minMax"/>
          <c:max val="44834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7952"/>
        <c:crosses val="autoZero"/>
        <c:crossBetween val="midCat"/>
        <c:majorUnit val="365"/>
      </c:valAx>
      <c:valAx>
        <c:axId val="5308279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7560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RegionalPropertyType!$AA$5</c:f>
              <c:strCache>
                <c:ptCount val="1"/>
                <c:pt idx="0">
                  <c:v>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RegionalPropertyType!$N$6:$N$96</c:f>
              <c:numCache>
                <c:formatCode>[$-409]mmm\-yy;@</c:formatCode>
                <c:ptCount val="9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</c:numCache>
            </c:numRef>
          </c:xVal>
          <c:yVal>
            <c:numRef>
              <c:f>RegionalPropertyType!$AA$6:$AA$96</c:f>
              <c:numCache>
                <c:formatCode>0</c:formatCode>
                <c:ptCount val="91"/>
                <c:pt idx="0">
                  <c:v>94.055997250829094</c:v>
                </c:pt>
                <c:pt idx="1">
                  <c:v>98.862019811297301</c:v>
                </c:pt>
                <c:pt idx="2">
                  <c:v>100.528633864193</c:v>
                </c:pt>
                <c:pt idx="3">
                  <c:v>100</c:v>
                </c:pt>
                <c:pt idx="4">
                  <c:v>100.707528238226</c:v>
                </c:pt>
                <c:pt idx="5">
                  <c:v>102.344477892787</c:v>
                </c:pt>
                <c:pt idx="6">
                  <c:v>101.568910318525</c:v>
                </c:pt>
                <c:pt idx="7">
                  <c:v>100.13928397938599</c:v>
                </c:pt>
                <c:pt idx="8">
                  <c:v>101.990010603443</c:v>
                </c:pt>
                <c:pt idx="9">
                  <c:v>105.391247836652</c:v>
                </c:pt>
                <c:pt idx="10">
                  <c:v>107.63800434824699</c:v>
                </c:pt>
                <c:pt idx="11">
                  <c:v>108.93508355832</c:v>
                </c:pt>
                <c:pt idx="12">
                  <c:v>112.165638946488</c:v>
                </c:pt>
                <c:pt idx="13">
                  <c:v>116.66990866989001</c:v>
                </c:pt>
                <c:pt idx="14">
                  <c:v>118.698517165357</c:v>
                </c:pt>
                <c:pt idx="15">
                  <c:v>120.48511892289299</c:v>
                </c:pt>
                <c:pt idx="16">
                  <c:v>125.820375960074</c:v>
                </c:pt>
                <c:pt idx="17">
                  <c:v>131.57502011206799</c:v>
                </c:pt>
                <c:pt idx="18">
                  <c:v>135.01902888235401</c:v>
                </c:pt>
                <c:pt idx="19">
                  <c:v>138.355903025923</c:v>
                </c:pt>
                <c:pt idx="20">
                  <c:v>144.614004031561</c:v>
                </c:pt>
                <c:pt idx="21">
                  <c:v>151.75381535069701</c:v>
                </c:pt>
                <c:pt idx="22">
                  <c:v>157.442007881705</c:v>
                </c:pt>
                <c:pt idx="23">
                  <c:v>162.23678114344099</c:v>
                </c:pt>
                <c:pt idx="24">
                  <c:v>166.95466871612399</c:v>
                </c:pt>
                <c:pt idx="25">
                  <c:v>171.88160551715799</c:v>
                </c:pt>
                <c:pt idx="26">
                  <c:v>172.152425271185</c:v>
                </c:pt>
                <c:pt idx="27">
                  <c:v>170.01964336044901</c:v>
                </c:pt>
                <c:pt idx="28">
                  <c:v>173.857727403062</c:v>
                </c:pt>
                <c:pt idx="29">
                  <c:v>182.24077768808701</c:v>
                </c:pt>
                <c:pt idx="30">
                  <c:v>182.23645458471</c:v>
                </c:pt>
                <c:pt idx="31">
                  <c:v>175.68955303770801</c:v>
                </c:pt>
                <c:pt idx="32">
                  <c:v>173.07483444574601</c:v>
                </c:pt>
                <c:pt idx="33">
                  <c:v>172.08753860875299</c:v>
                </c:pt>
                <c:pt idx="34">
                  <c:v>163.58257135234601</c:v>
                </c:pt>
                <c:pt idx="35">
                  <c:v>151.101392102934</c:v>
                </c:pt>
                <c:pt idx="36">
                  <c:v>139.40847318879199</c:v>
                </c:pt>
                <c:pt idx="37">
                  <c:v>127.012980607218</c:v>
                </c:pt>
                <c:pt idx="38">
                  <c:v>118.190637666683</c:v>
                </c:pt>
                <c:pt idx="39">
                  <c:v>115.00728687791</c:v>
                </c:pt>
                <c:pt idx="40">
                  <c:v>113.613664761157</c:v>
                </c:pt>
                <c:pt idx="41">
                  <c:v>110.61246401040501</c:v>
                </c:pt>
                <c:pt idx="42">
                  <c:v>106.472430162229</c:v>
                </c:pt>
                <c:pt idx="43">
                  <c:v>103.416066179098</c:v>
                </c:pt>
                <c:pt idx="44">
                  <c:v>103.47974213084299</c:v>
                </c:pt>
                <c:pt idx="45">
                  <c:v>105.30297921504</c:v>
                </c:pt>
                <c:pt idx="46">
                  <c:v>105.44418056856</c:v>
                </c:pt>
                <c:pt idx="47">
                  <c:v>104.162460931485</c:v>
                </c:pt>
                <c:pt idx="48">
                  <c:v>105.01759090741</c:v>
                </c:pt>
                <c:pt idx="49">
                  <c:v>107.515554217035</c:v>
                </c:pt>
                <c:pt idx="50">
                  <c:v>109.82768667499001</c:v>
                </c:pt>
                <c:pt idx="51">
                  <c:v>111.73411934044501</c:v>
                </c:pt>
                <c:pt idx="52">
                  <c:v>115.089760980855</c:v>
                </c:pt>
                <c:pt idx="53">
                  <c:v>120.774525441978</c:v>
                </c:pt>
                <c:pt idx="54">
                  <c:v>125.493756505421</c:v>
                </c:pt>
                <c:pt idx="55">
                  <c:v>127.573161973607</c:v>
                </c:pt>
                <c:pt idx="56">
                  <c:v>132.28487178084001</c:v>
                </c:pt>
                <c:pt idx="57">
                  <c:v>140.12009754965601</c:v>
                </c:pt>
                <c:pt idx="58">
                  <c:v>144.28683801177499</c:v>
                </c:pt>
                <c:pt idx="59">
                  <c:v>145.705394378092</c:v>
                </c:pt>
                <c:pt idx="60">
                  <c:v>149.097886780811</c:v>
                </c:pt>
                <c:pt idx="61">
                  <c:v>153.19387271958399</c:v>
                </c:pt>
                <c:pt idx="62">
                  <c:v>155.16797470854101</c:v>
                </c:pt>
                <c:pt idx="63">
                  <c:v>156.74963717667501</c:v>
                </c:pt>
                <c:pt idx="64">
                  <c:v>160.85484951427</c:v>
                </c:pt>
                <c:pt idx="65">
                  <c:v>165.26795188874399</c:v>
                </c:pt>
                <c:pt idx="66">
                  <c:v>169.10651140649301</c:v>
                </c:pt>
                <c:pt idx="67">
                  <c:v>173.24671455999101</c:v>
                </c:pt>
                <c:pt idx="68">
                  <c:v>178.92876374506599</c:v>
                </c:pt>
                <c:pt idx="69">
                  <c:v>184.87809754068101</c:v>
                </c:pt>
                <c:pt idx="70">
                  <c:v>186.77121988043299</c:v>
                </c:pt>
                <c:pt idx="71">
                  <c:v>188.038458027373</c:v>
                </c:pt>
                <c:pt idx="72">
                  <c:v>194.27628958562499</c:v>
                </c:pt>
                <c:pt idx="73">
                  <c:v>200.66225910512199</c:v>
                </c:pt>
                <c:pt idx="74">
                  <c:v>199.31966244936501</c:v>
                </c:pt>
                <c:pt idx="75">
                  <c:v>197.352127843983</c:v>
                </c:pt>
                <c:pt idx="76">
                  <c:v>201.377076779703</c:v>
                </c:pt>
                <c:pt idx="77">
                  <c:v>209.15450276657899</c:v>
                </c:pt>
                <c:pt idx="78">
                  <c:v>212.068095738935</c:v>
                </c:pt>
                <c:pt idx="79">
                  <c:v>208.96213097596601</c:v>
                </c:pt>
                <c:pt idx="80">
                  <c:v>208.72305883030401</c:v>
                </c:pt>
                <c:pt idx="81">
                  <c:v>213.64249917030699</c:v>
                </c:pt>
                <c:pt idx="82">
                  <c:v>221.52657619001101</c:v>
                </c:pt>
                <c:pt idx="83">
                  <c:v>224.476039990766</c:v>
                </c:pt>
                <c:pt idx="84">
                  <c:v>222.57772317972501</c:v>
                </c:pt>
                <c:pt idx="85">
                  <c:v>225.56993216320501</c:v>
                </c:pt>
                <c:pt idx="86">
                  <c:v>239.73922715289501</c:v>
                </c:pt>
                <c:pt idx="87">
                  <c:v>252.20202675993599</c:v>
                </c:pt>
                <c:pt idx="88">
                  <c:v>258.413916735398</c:v>
                </c:pt>
                <c:pt idx="89">
                  <c:v>265.57114452692798</c:v>
                </c:pt>
                <c:pt idx="90">
                  <c:v>263.44832809693298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4ED-4B3F-9186-8C0EE437D4D5}"/>
            </c:ext>
          </c:extLst>
        </c:ser>
        <c:ser>
          <c:idx val="1"/>
          <c:order val="1"/>
          <c:tx>
            <c:strRef>
              <c:f>RegionalPropertyType!$AB$5</c:f>
              <c:strCache>
                <c:ptCount val="1"/>
                <c:pt idx="0">
                  <c:v>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RegionalPropertyType!$N$6:$N$96</c:f>
              <c:numCache>
                <c:formatCode>[$-409]mmm\-yy;@</c:formatCode>
                <c:ptCount val="9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</c:numCache>
            </c:numRef>
          </c:xVal>
          <c:yVal>
            <c:numRef>
              <c:f>RegionalPropertyType!$AB$6:$AB$96</c:f>
              <c:numCache>
                <c:formatCode>0</c:formatCode>
                <c:ptCount val="91"/>
                <c:pt idx="0">
                  <c:v>92.221924963778804</c:v>
                </c:pt>
                <c:pt idx="1">
                  <c:v>94.297358098561901</c:v>
                </c:pt>
                <c:pt idx="2">
                  <c:v>96.978497516879798</c:v>
                </c:pt>
                <c:pt idx="3">
                  <c:v>100</c:v>
                </c:pt>
                <c:pt idx="4">
                  <c:v>101.40650974705601</c:v>
                </c:pt>
                <c:pt idx="5">
                  <c:v>101.49346957510799</c:v>
                </c:pt>
                <c:pt idx="6">
                  <c:v>101.34516358147199</c:v>
                </c:pt>
                <c:pt idx="7">
                  <c:v>102.146959810345</c:v>
                </c:pt>
                <c:pt idx="8">
                  <c:v>103.475319326795</c:v>
                </c:pt>
                <c:pt idx="9">
                  <c:v>106.166756244787</c:v>
                </c:pt>
                <c:pt idx="10">
                  <c:v>109.909180622745</c:v>
                </c:pt>
                <c:pt idx="11">
                  <c:v>111.70278975010601</c:v>
                </c:pt>
                <c:pt idx="12">
                  <c:v>111.90075047092699</c:v>
                </c:pt>
                <c:pt idx="13">
                  <c:v>113.01638328283001</c:v>
                </c:pt>
                <c:pt idx="14">
                  <c:v>116.195089939678</c:v>
                </c:pt>
                <c:pt idx="15">
                  <c:v>120.735678680768</c:v>
                </c:pt>
                <c:pt idx="16">
                  <c:v>127.26152452523</c:v>
                </c:pt>
                <c:pt idx="17">
                  <c:v>134.85738378492499</c:v>
                </c:pt>
                <c:pt idx="18">
                  <c:v>138.07068020678801</c:v>
                </c:pt>
                <c:pt idx="19">
                  <c:v>140.15547328134801</c:v>
                </c:pt>
                <c:pt idx="20">
                  <c:v>146.672326943038</c:v>
                </c:pt>
                <c:pt idx="21">
                  <c:v>154.52689611855499</c:v>
                </c:pt>
                <c:pt idx="22">
                  <c:v>160.359886781217</c:v>
                </c:pt>
                <c:pt idx="23">
                  <c:v>165.183421262709</c:v>
                </c:pt>
                <c:pt idx="24">
                  <c:v>171.61174501493699</c:v>
                </c:pt>
                <c:pt idx="25">
                  <c:v>178.87543599125399</c:v>
                </c:pt>
                <c:pt idx="26">
                  <c:v>184.044302766637</c:v>
                </c:pt>
                <c:pt idx="27">
                  <c:v>187.42471666737001</c:v>
                </c:pt>
                <c:pt idx="28">
                  <c:v>191.342770720239</c:v>
                </c:pt>
                <c:pt idx="29">
                  <c:v>196.16956472456201</c:v>
                </c:pt>
                <c:pt idx="30">
                  <c:v>197.49588853196801</c:v>
                </c:pt>
                <c:pt idx="31">
                  <c:v>194.43995449964399</c:v>
                </c:pt>
                <c:pt idx="32">
                  <c:v>190.70840283856299</c:v>
                </c:pt>
                <c:pt idx="33">
                  <c:v>186.38033532431299</c:v>
                </c:pt>
                <c:pt idx="34">
                  <c:v>175.801905208069</c:v>
                </c:pt>
                <c:pt idx="35">
                  <c:v>163.47379133202401</c:v>
                </c:pt>
                <c:pt idx="36">
                  <c:v>151.12162473102501</c:v>
                </c:pt>
                <c:pt idx="37">
                  <c:v>139.55430181401201</c:v>
                </c:pt>
                <c:pt idx="38">
                  <c:v>134.05268318687899</c:v>
                </c:pt>
                <c:pt idx="39">
                  <c:v>132.32421114508099</c:v>
                </c:pt>
                <c:pt idx="40">
                  <c:v>132.55388994401201</c:v>
                </c:pt>
                <c:pt idx="41">
                  <c:v>133.84345751129399</c:v>
                </c:pt>
                <c:pt idx="42">
                  <c:v>128.261941854772</c:v>
                </c:pt>
                <c:pt idx="43">
                  <c:v>120.916857073667</c:v>
                </c:pt>
                <c:pt idx="44">
                  <c:v>120.72582336678801</c:v>
                </c:pt>
                <c:pt idx="45">
                  <c:v>123.12472945240999</c:v>
                </c:pt>
                <c:pt idx="46">
                  <c:v>122.398834659896</c:v>
                </c:pt>
                <c:pt idx="47">
                  <c:v>121.08706422046301</c:v>
                </c:pt>
                <c:pt idx="48">
                  <c:v>123.771261695422</c:v>
                </c:pt>
                <c:pt idx="49">
                  <c:v>127.656521416372</c:v>
                </c:pt>
                <c:pt idx="50">
                  <c:v>129.75737272554801</c:v>
                </c:pt>
                <c:pt idx="51">
                  <c:v>130.410860858219</c:v>
                </c:pt>
                <c:pt idx="52">
                  <c:v>133.181604987366</c:v>
                </c:pt>
                <c:pt idx="53">
                  <c:v>139.09435327058401</c:v>
                </c:pt>
                <c:pt idx="54">
                  <c:v>145.40988838930701</c:v>
                </c:pt>
                <c:pt idx="55">
                  <c:v>149.53637774509801</c:v>
                </c:pt>
                <c:pt idx="56">
                  <c:v>155.238050951563</c:v>
                </c:pt>
                <c:pt idx="57">
                  <c:v>164.01141966109901</c:v>
                </c:pt>
                <c:pt idx="58">
                  <c:v>167.25603679382399</c:v>
                </c:pt>
                <c:pt idx="59">
                  <c:v>166.14470637496299</c:v>
                </c:pt>
                <c:pt idx="60">
                  <c:v>169.64127779578601</c:v>
                </c:pt>
                <c:pt idx="61">
                  <c:v>178.04776128617601</c:v>
                </c:pt>
                <c:pt idx="62">
                  <c:v>185.34802544335599</c:v>
                </c:pt>
                <c:pt idx="63">
                  <c:v>188.14057624514999</c:v>
                </c:pt>
                <c:pt idx="64">
                  <c:v>192.34442409404201</c:v>
                </c:pt>
                <c:pt idx="65">
                  <c:v>200.80881120300899</c:v>
                </c:pt>
                <c:pt idx="66">
                  <c:v>206.06336346775399</c:v>
                </c:pt>
                <c:pt idx="67">
                  <c:v>208.34350100555801</c:v>
                </c:pt>
                <c:pt idx="68">
                  <c:v>218.931683479073</c:v>
                </c:pt>
                <c:pt idx="69">
                  <c:v>234.285282091554</c:v>
                </c:pt>
                <c:pt idx="70">
                  <c:v>239.43354942189501</c:v>
                </c:pt>
                <c:pt idx="71">
                  <c:v>238.324125255296</c:v>
                </c:pt>
                <c:pt idx="72">
                  <c:v>242.375076929979</c:v>
                </c:pt>
                <c:pt idx="73">
                  <c:v>250.35710182321</c:v>
                </c:pt>
                <c:pt idx="74">
                  <c:v>255.23902003891601</c:v>
                </c:pt>
                <c:pt idx="75">
                  <c:v>258.03475778726403</c:v>
                </c:pt>
                <c:pt idx="76">
                  <c:v>264.78928023112297</c:v>
                </c:pt>
                <c:pt idx="77">
                  <c:v>272.46544659618098</c:v>
                </c:pt>
                <c:pt idx="78">
                  <c:v>275.34671800985899</c:v>
                </c:pt>
                <c:pt idx="79">
                  <c:v>274.78817200304098</c:v>
                </c:pt>
                <c:pt idx="80">
                  <c:v>276.46691816685001</c:v>
                </c:pt>
                <c:pt idx="81">
                  <c:v>285.42540769594501</c:v>
                </c:pt>
                <c:pt idx="82">
                  <c:v>296.40122776753901</c:v>
                </c:pt>
                <c:pt idx="83">
                  <c:v>303.14905442347299</c:v>
                </c:pt>
                <c:pt idx="84">
                  <c:v>317.19991703337098</c:v>
                </c:pt>
                <c:pt idx="85">
                  <c:v>342.61149087846201</c:v>
                </c:pt>
                <c:pt idx="86">
                  <c:v>360.94438716306598</c:v>
                </c:pt>
                <c:pt idx="87">
                  <c:v>368.58411215553502</c:v>
                </c:pt>
                <c:pt idx="88">
                  <c:v>387.90329381622797</c:v>
                </c:pt>
                <c:pt idx="89">
                  <c:v>405.23211117593598</c:v>
                </c:pt>
                <c:pt idx="90">
                  <c:v>408.927507381412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4ED-4B3F-9186-8C0EE437D4D5}"/>
            </c:ext>
          </c:extLst>
        </c:ser>
        <c:ser>
          <c:idx val="2"/>
          <c:order val="2"/>
          <c:tx>
            <c:strRef>
              <c:f>RegionalPropertyType!$AC$5</c:f>
              <c:strCache>
                <c:ptCount val="1"/>
                <c:pt idx="0">
                  <c:v>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RegionalPropertyType!$N$6:$N$96</c:f>
              <c:numCache>
                <c:formatCode>[$-409]mmm\-yy;@</c:formatCode>
                <c:ptCount val="9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</c:numCache>
            </c:numRef>
          </c:xVal>
          <c:yVal>
            <c:numRef>
              <c:f>RegionalPropertyType!$AC$6:$AC$96</c:f>
              <c:numCache>
                <c:formatCode>0</c:formatCode>
                <c:ptCount val="91"/>
                <c:pt idx="0">
                  <c:v>95.469068431045699</c:v>
                </c:pt>
                <c:pt idx="1">
                  <c:v>98.250133514157696</c:v>
                </c:pt>
                <c:pt idx="2">
                  <c:v>99.286901493668594</c:v>
                </c:pt>
                <c:pt idx="3">
                  <c:v>100</c:v>
                </c:pt>
                <c:pt idx="4">
                  <c:v>102.658709553775</c:v>
                </c:pt>
                <c:pt idx="5">
                  <c:v>106.406845294802</c:v>
                </c:pt>
                <c:pt idx="6">
                  <c:v>107.93725889896299</c:v>
                </c:pt>
                <c:pt idx="7">
                  <c:v>107.778488463793</c:v>
                </c:pt>
                <c:pt idx="8">
                  <c:v>109.31733703618301</c:v>
                </c:pt>
                <c:pt idx="9">
                  <c:v>113.05906586288199</c:v>
                </c:pt>
                <c:pt idx="10">
                  <c:v>117.534150897616</c:v>
                </c:pt>
                <c:pt idx="11">
                  <c:v>120.9550804643</c:v>
                </c:pt>
                <c:pt idx="12">
                  <c:v>125.177932872101</c:v>
                </c:pt>
                <c:pt idx="13">
                  <c:v>130.02796795079999</c:v>
                </c:pt>
                <c:pt idx="14">
                  <c:v>134.50114153725599</c:v>
                </c:pt>
                <c:pt idx="15">
                  <c:v>139.57241427806801</c:v>
                </c:pt>
                <c:pt idx="16">
                  <c:v>147.01096849443101</c:v>
                </c:pt>
                <c:pt idx="17">
                  <c:v>156.00632583419599</c:v>
                </c:pt>
                <c:pt idx="18">
                  <c:v>160.125893605345</c:v>
                </c:pt>
                <c:pt idx="19">
                  <c:v>163.244062667089</c:v>
                </c:pt>
                <c:pt idx="20">
                  <c:v>173.71769180438901</c:v>
                </c:pt>
                <c:pt idx="21">
                  <c:v>184.772046607786</c:v>
                </c:pt>
                <c:pt idx="22">
                  <c:v>186.264184605113</c:v>
                </c:pt>
                <c:pt idx="23">
                  <c:v>186.32379164124299</c:v>
                </c:pt>
                <c:pt idx="24">
                  <c:v>193.64239152808199</c:v>
                </c:pt>
                <c:pt idx="25">
                  <c:v>200.614388079809</c:v>
                </c:pt>
                <c:pt idx="26">
                  <c:v>198.70141070045599</c:v>
                </c:pt>
                <c:pt idx="27">
                  <c:v>197.21140662072099</c:v>
                </c:pt>
                <c:pt idx="28">
                  <c:v>203.24375905976601</c:v>
                </c:pt>
                <c:pt idx="29">
                  <c:v>209.17750143463999</c:v>
                </c:pt>
                <c:pt idx="30">
                  <c:v>207.810337909455</c:v>
                </c:pt>
                <c:pt idx="31">
                  <c:v>202.89606664341699</c:v>
                </c:pt>
                <c:pt idx="32">
                  <c:v>199.98543346874101</c:v>
                </c:pt>
                <c:pt idx="33">
                  <c:v>195.60485849174799</c:v>
                </c:pt>
                <c:pt idx="34">
                  <c:v>180.167196220553</c:v>
                </c:pt>
                <c:pt idx="35">
                  <c:v>165.728760543183</c:v>
                </c:pt>
                <c:pt idx="36">
                  <c:v>158.24253683196801</c:v>
                </c:pt>
                <c:pt idx="37">
                  <c:v>151.30305545037999</c:v>
                </c:pt>
                <c:pt idx="38">
                  <c:v>144.78945921144401</c:v>
                </c:pt>
                <c:pt idx="39">
                  <c:v>138.55707527355099</c:v>
                </c:pt>
                <c:pt idx="40">
                  <c:v>132.85264762321199</c:v>
                </c:pt>
                <c:pt idx="41">
                  <c:v>127.881371582002</c:v>
                </c:pt>
                <c:pt idx="42">
                  <c:v>128.177154445577</c:v>
                </c:pt>
                <c:pt idx="43">
                  <c:v>129.54808391269401</c:v>
                </c:pt>
                <c:pt idx="44">
                  <c:v>127.591797582916</c:v>
                </c:pt>
                <c:pt idx="45">
                  <c:v>125.56757300795699</c:v>
                </c:pt>
                <c:pt idx="46">
                  <c:v>125.346026994524</c:v>
                </c:pt>
                <c:pt idx="47">
                  <c:v>126.670702683006</c:v>
                </c:pt>
                <c:pt idx="48">
                  <c:v>130.60568878690199</c:v>
                </c:pt>
                <c:pt idx="49">
                  <c:v>135.23895261690001</c:v>
                </c:pt>
                <c:pt idx="50">
                  <c:v>136.451832170758</c:v>
                </c:pt>
                <c:pt idx="51">
                  <c:v>137.67581684986601</c:v>
                </c:pt>
                <c:pt idx="52">
                  <c:v>144.33304798328399</c:v>
                </c:pt>
                <c:pt idx="53">
                  <c:v>155.061397776946</c:v>
                </c:pt>
                <c:pt idx="54">
                  <c:v>160.629898395249</c:v>
                </c:pt>
                <c:pt idx="55">
                  <c:v>160.93410366342499</c:v>
                </c:pt>
                <c:pt idx="56">
                  <c:v>163.240408771635</c:v>
                </c:pt>
                <c:pt idx="57">
                  <c:v>166.23311806170801</c:v>
                </c:pt>
                <c:pt idx="58">
                  <c:v>169.036971509371</c:v>
                </c:pt>
                <c:pt idx="59">
                  <c:v>173.064918473267</c:v>
                </c:pt>
                <c:pt idx="60">
                  <c:v>178.10826466777601</c:v>
                </c:pt>
                <c:pt idx="61">
                  <c:v>182.69005603129901</c:v>
                </c:pt>
                <c:pt idx="62">
                  <c:v>185.98603136318599</c:v>
                </c:pt>
                <c:pt idx="63">
                  <c:v>188.99250321867899</c:v>
                </c:pt>
                <c:pt idx="64">
                  <c:v>194.36301033409501</c:v>
                </c:pt>
                <c:pt idx="65">
                  <c:v>201.44974595966201</c:v>
                </c:pt>
                <c:pt idx="66">
                  <c:v>205.58753079151501</c:v>
                </c:pt>
                <c:pt idx="67">
                  <c:v>207.242191953651</c:v>
                </c:pt>
                <c:pt idx="68">
                  <c:v>211.650203753406</c:v>
                </c:pt>
                <c:pt idx="69">
                  <c:v>220.41003102053099</c:v>
                </c:pt>
                <c:pt idx="70">
                  <c:v>227.30949222870299</c:v>
                </c:pt>
                <c:pt idx="71">
                  <c:v>228.31893820641699</c:v>
                </c:pt>
                <c:pt idx="72">
                  <c:v>227.73475465971799</c:v>
                </c:pt>
                <c:pt idx="73">
                  <c:v>229.77517207703301</c:v>
                </c:pt>
                <c:pt idx="74">
                  <c:v>230.702067130622</c:v>
                </c:pt>
                <c:pt idx="75">
                  <c:v>230.20637081457301</c:v>
                </c:pt>
                <c:pt idx="76">
                  <c:v>234.29995490690101</c:v>
                </c:pt>
                <c:pt idx="77">
                  <c:v>240.553055627172</c:v>
                </c:pt>
                <c:pt idx="78">
                  <c:v>245.65565855449699</c:v>
                </c:pt>
                <c:pt idx="79">
                  <c:v>248.52590218647501</c:v>
                </c:pt>
                <c:pt idx="80">
                  <c:v>244.26133598918199</c:v>
                </c:pt>
                <c:pt idx="81">
                  <c:v>236.01958182093699</c:v>
                </c:pt>
                <c:pt idx="82">
                  <c:v>241.53374484450501</c:v>
                </c:pt>
                <c:pt idx="83">
                  <c:v>254.23801732398201</c:v>
                </c:pt>
                <c:pt idx="84">
                  <c:v>260.24692542069999</c:v>
                </c:pt>
                <c:pt idx="85">
                  <c:v>269.86932590766401</c:v>
                </c:pt>
                <c:pt idx="86">
                  <c:v>286.918682447717</c:v>
                </c:pt>
                <c:pt idx="87">
                  <c:v>295.04416212095202</c:v>
                </c:pt>
                <c:pt idx="88">
                  <c:v>293.13266910075799</c:v>
                </c:pt>
                <c:pt idx="89">
                  <c:v>299.402638350237</c:v>
                </c:pt>
                <c:pt idx="90">
                  <c:v>306.43692399959298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4ED-4B3F-9186-8C0EE437D4D5}"/>
            </c:ext>
          </c:extLst>
        </c:ser>
        <c:ser>
          <c:idx val="3"/>
          <c:order val="3"/>
          <c:tx>
            <c:strRef>
              <c:f>RegionalPropertyType!$AD$5</c:f>
              <c:strCache>
                <c:ptCount val="1"/>
                <c:pt idx="0">
                  <c:v>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RegionalPropertyType!$N$6:$N$96</c:f>
              <c:numCache>
                <c:formatCode>[$-409]mmm\-yy;@</c:formatCode>
                <c:ptCount val="9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</c:numCache>
            </c:numRef>
          </c:xVal>
          <c:yVal>
            <c:numRef>
              <c:f>RegionalPropertyType!$AD$6:$AD$96</c:f>
              <c:numCache>
                <c:formatCode>0</c:formatCode>
                <c:ptCount val="91"/>
                <c:pt idx="0">
                  <c:v>93.946969703176904</c:v>
                </c:pt>
                <c:pt idx="1">
                  <c:v>97.956536056057104</c:v>
                </c:pt>
                <c:pt idx="2">
                  <c:v>99.012319145493294</c:v>
                </c:pt>
                <c:pt idx="3">
                  <c:v>100</c:v>
                </c:pt>
                <c:pt idx="4">
                  <c:v>103.88291079965499</c:v>
                </c:pt>
                <c:pt idx="5">
                  <c:v>108.471909915162</c:v>
                </c:pt>
                <c:pt idx="6">
                  <c:v>110.994823561742</c:v>
                </c:pt>
                <c:pt idx="7">
                  <c:v>112.986225972657</c:v>
                </c:pt>
                <c:pt idx="8">
                  <c:v>117.11559655654899</c:v>
                </c:pt>
                <c:pt idx="9">
                  <c:v>122.429304545565</c:v>
                </c:pt>
                <c:pt idx="10">
                  <c:v>127.046438871628</c:v>
                </c:pt>
                <c:pt idx="11">
                  <c:v>130.55593269919001</c:v>
                </c:pt>
                <c:pt idx="12">
                  <c:v>135.022444111011</c:v>
                </c:pt>
                <c:pt idx="13">
                  <c:v>140.65471667881599</c:v>
                </c:pt>
                <c:pt idx="14">
                  <c:v>144.867846557847</c:v>
                </c:pt>
                <c:pt idx="15">
                  <c:v>148.33746632096401</c:v>
                </c:pt>
                <c:pt idx="16">
                  <c:v>154.235205302037</c:v>
                </c:pt>
                <c:pt idx="17">
                  <c:v>161.241964501664</c:v>
                </c:pt>
                <c:pt idx="18">
                  <c:v>165.14281714681101</c:v>
                </c:pt>
                <c:pt idx="19">
                  <c:v>167.92992142203599</c:v>
                </c:pt>
                <c:pt idx="20">
                  <c:v>173.82986546304301</c:v>
                </c:pt>
                <c:pt idx="21">
                  <c:v>181.71875623189601</c:v>
                </c:pt>
                <c:pt idx="22">
                  <c:v>186.22052750525</c:v>
                </c:pt>
                <c:pt idx="23">
                  <c:v>187.138634429262</c:v>
                </c:pt>
                <c:pt idx="24">
                  <c:v>188.36625712654799</c:v>
                </c:pt>
                <c:pt idx="25">
                  <c:v>190.390354795777</c:v>
                </c:pt>
                <c:pt idx="26">
                  <c:v>191.110233767674</c:v>
                </c:pt>
                <c:pt idx="27">
                  <c:v>191.95510376790199</c:v>
                </c:pt>
                <c:pt idx="28">
                  <c:v>195.429641473304</c:v>
                </c:pt>
                <c:pt idx="29">
                  <c:v>197.868557378774</c:v>
                </c:pt>
                <c:pt idx="30">
                  <c:v>191.05231601863599</c:v>
                </c:pt>
                <c:pt idx="31">
                  <c:v>181.75262280345899</c:v>
                </c:pt>
                <c:pt idx="32">
                  <c:v>178.93539423935101</c:v>
                </c:pt>
                <c:pt idx="33">
                  <c:v>179.219668857464</c:v>
                </c:pt>
                <c:pt idx="34">
                  <c:v>176.184875434422</c:v>
                </c:pt>
                <c:pt idx="35">
                  <c:v>168.85913645791999</c:v>
                </c:pt>
                <c:pt idx="36">
                  <c:v>155.578665581411</c:v>
                </c:pt>
                <c:pt idx="37">
                  <c:v>140.317994957347</c:v>
                </c:pt>
                <c:pt idx="38">
                  <c:v>133.737973124278</c:v>
                </c:pt>
                <c:pt idx="39">
                  <c:v>132.28267224503301</c:v>
                </c:pt>
                <c:pt idx="40">
                  <c:v>129.72863856645199</c:v>
                </c:pt>
                <c:pt idx="41">
                  <c:v>126.71244768174699</c:v>
                </c:pt>
                <c:pt idx="42">
                  <c:v>127.52349686220001</c:v>
                </c:pt>
                <c:pt idx="43">
                  <c:v>131.84547817811301</c:v>
                </c:pt>
                <c:pt idx="44">
                  <c:v>136.912251175525</c:v>
                </c:pt>
                <c:pt idx="45">
                  <c:v>141.11095282427601</c:v>
                </c:pt>
                <c:pt idx="46">
                  <c:v>144.28105124334201</c:v>
                </c:pt>
                <c:pt idx="47">
                  <c:v>148.368244026757</c:v>
                </c:pt>
                <c:pt idx="48">
                  <c:v>154.70960243203601</c:v>
                </c:pt>
                <c:pt idx="49">
                  <c:v>163.94583903937999</c:v>
                </c:pt>
                <c:pt idx="50">
                  <c:v>168.83014905917301</c:v>
                </c:pt>
                <c:pt idx="51">
                  <c:v>168.46699537609001</c:v>
                </c:pt>
                <c:pt idx="52">
                  <c:v>171.544312010677</c:v>
                </c:pt>
                <c:pt idx="53">
                  <c:v>179.135659505978</c:v>
                </c:pt>
                <c:pt idx="54">
                  <c:v>185.82425941649399</c:v>
                </c:pt>
                <c:pt idx="55">
                  <c:v>189.943212552521</c:v>
                </c:pt>
                <c:pt idx="56">
                  <c:v>196.76656424328101</c:v>
                </c:pt>
                <c:pt idx="57">
                  <c:v>206.39468378347399</c:v>
                </c:pt>
                <c:pt idx="58">
                  <c:v>211.64414455276699</c:v>
                </c:pt>
                <c:pt idx="59">
                  <c:v>213.12789382964399</c:v>
                </c:pt>
                <c:pt idx="60">
                  <c:v>219.02344375032899</c:v>
                </c:pt>
                <c:pt idx="61">
                  <c:v>229.958666652999</c:v>
                </c:pt>
                <c:pt idx="62">
                  <c:v>235.52762078230401</c:v>
                </c:pt>
                <c:pt idx="63">
                  <c:v>236.547944276908</c:v>
                </c:pt>
                <c:pt idx="64">
                  <c:v>246.381426917315</c:v>
                </c:pt>
                <c:pt idx="65">
                  <c:v>266.12872255972201</c:v>
                </c:pt>
                <c:pt idx="66">
                  <c:v>276.51764801880199</c:v>
                </c:pt>
                <c:pt idx="67">
                  <c:v>275.89352487513702</c:v>
                </c:pt>
                <c:pt idx="68">
                  <c:v>282.116517287004</c:v>
                </c:pt>
                <c:pt idx="69">
                  <c:v>294.059753532245</c:v>
                </c:pt>
                <c:pt idx="70">
                  <c:v>302.784149383108</c:v>
                </c:pt>
                <c:pt idx="71">
                  <c:v>306.215179242045</c:v>
                </c:pt>
                <c:pt idx="72">
                  <c:v>315.857505108591</c:v>
                </c:pt>
                <c:pt idx="73">
                  <c:v>333.80413717225201</c:v>
                </c:pt>
                <c:pt idx="74">
                  <c:v>338.484410180292</c:v>
                </c:pt>
                <c:pt idx="75">
                  <c:v>334.36614636601598</c:v>
                </c:pt>
                <c:pt idx="76">
                  <c:v>341.53280224687302</c:v>
                </c:pt>
                <c:pt idx="77">
                  <c:v>356.86569210653801</c:v>
                </c:pt>
                <c:pt idx="78">
                  <c:v>370.63611530715298</c:v>
                </c:pt>
                <c:pt idx="79">
                  <c:v>375.95011630052699</c:v>
                </c:pt>
                <c:pt idx="80">
                  <c:v>378.90905777587801</c:v>
                </c:pt>
                <c:pt idx="81">
                  <c:v>386.91708492134399</c:v>
                </c:pt>
                <c:pt idx="82">
                  <c:v>404.54797295013202</c:v>
                </c:pt>
                <c:pt idx="83">
                  <c:v>420.64827383601403</c:v>
                </c:pt>
                <c:pt idx="84">
                  <c:v>434.64588778089899</c:v>
                </c:pt>
                <c:pt idx="85">
                  <c:v>463.35443515227598</c:v>
                </c:pt>
                <c:pt idx="86">
                  <c:v>492.39633960810602</c:v>
                </c:pt>
                <c:pt idx="87">
                  <c:v>505.48758441847002</c:v>
                </c:pt>
                <c:pt idx="88">
                  <c:v>524.00060130762404</c:v>
                </c:pt>
                <c:pt idx="89">
                  <c:v>537.87366085069698</c:v>
                </c:pt>
                <c:pt idx="90">
                  <c:v>526.07068386020796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4ED-4B3F-9186-8C0EE437D4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8736"/>
        <c:axId val="530829128"/>
      </c:scatterChart>
      <c:valAx>
        <c:axId val="530828736"/>
        <c:scaling>
          <c:orientation val="minMax"/>
          <c:max val="44834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9128"/>
        <c:crosses val="autoZero"/>
        <c:crossBetween val="midCat"/>
        <c:majorUnit val="365"/>
      </c:valAx>
      <c:valAx>
        <c:axId val="5308291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873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338990959463401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PrimeMarkets!$O$5</c:f>
              <c:strCache>
                <c:ptCount val="1"/>
                <c:pt idx="0">
                  <c:v>Prime Office Metros</c:v>
                </c:pt>
              </c:strCache>
            </c:strRef>
          </c:tx>
          <c:spPr>
            <a:ln w="28575">
              <a:solidFill>
                <a:srgbClr val="FF9900"/>
              </a:solidFill>
              <a:prstDash val="sysDash"/>
            </a:ln>
          </c:spPr>
          <c:marker>
            <c:symbol val="none"/>
          </c:marker>
          <c:xVal>
            <c:numRef>
              <c:f>PrimeMarkets!$N$22:$N$112</c:f>
              <c:numCache>
                <c:formatCode>[$-409]mmm\-yy;@</c:formatCode>
                <c:ptCount val="9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</c:numCache>
            </c:numRef>
          </c:xVal>
          <c:yVal>
            <c:numRef>
              <c:f>PrimeMarkets!$O$22:$O$112</c:f>
              <c:numCache>
                <c:formatCode>#,##0_);[Red]\(#,##0\)</c:formatCode>
                <c:ptCount val="91"/>
                <c:pt idx="0">
                  <c:v>84.906317569721196</c:v>
                </c:pt>
                <c:pt idx="1">
                  <c:v>92.773337729275994</c:v>
                </c:pt>
                <c:pt idx="2">
                  <c:v>97.758730100366904</c:v>
                </c:pt>
                <c:pt idx="3">
                  <c:v>100</c:v>
                </c:pt>
                <c:pt idx="4">
                  <c:v>93.859883594117093</c:v>
                </c:pt>
                <c:pt idx="5">
                  <c:v>99.077013702089005</c:v>
                </c:pt>
                <c:pt idx="6">
                  <c:v>98.443849211221803</c:v>
                </c:pt>
                <c:pt idx="7">
                  <c:v>97.358488343364797</c:v>
                </c:pt>
                <c:pt idx="8">
                  <c:v>99.101493762374403</c:v>
                </c:pt>
                <c:pt idx="9">
                  <c:v>101.138989563846</c:v>
                </c:pt>
                <c:pt idx="10">
                  <c:v>104.65791467498499</c:v>
                </c:pt>
                <c:pt idx="11">
                  <c:v>109.715093700585</c:v>
                </c:pt>
                <c:pt idx="12">
                  <c:v>106.44096359557</c:v>
                </c:pt>
                <c:pt idx="13">
                  <c:v>120.402511953407</c:v>
                </c:pt>
                <c:pt idx="14">
                  <c:v>114.24375756234799</c:v>
                </c:pt>
                <c:pt idx="15">
                  <c:v>121.66004423851901</c:v>
                </c:pt>
                <c:pt idx="16">
                  <c:v>133.95870339668701</c:v>
                </c:pt>
                <c:pt idx="17">
                  <c:v>124.88716051502701</c:v>
                </c:pt>
                <c:pt idx="18">
                  <c:v>136.52844120491099</c:v>
                </c:pt>
                <c:pt idx="19">
                  <c:v>138.98110373261801</c:v>
                </c:pt>
                <c:pt idx="20">
                  <c:v>150.13403692894499</c:v>
                </c:pt>
                <c:pt idx="21">
                  <c:v>154.93547331661</c:v>
                </c:pt>
                <c:pt idx="22">
                  <c:v>157.957434709197</c:v>
                </c:pt>
                <c:pt idx="23">
                  <c:v>166.277206844821</c:v>
                </c:pt>
                <c:pt idx="24">
                  <c:v>169.78504787156999</c:v>
                </c:pt>
                <c:pt idx="25">
                  <c:v>183.856009071421</c:v>
                </c:pt>
                <c:pt idx="26">
                  <c:v>172.53590816924901</c:v>
                </c:pt>
                <c:pt idx="27">
                  <c:v>188.29531403996799</c:v>
                </c:pt>
                <c:pt idx="28">
                  <c:v>183.99824921869001</c:v>
                </c:pt>
                <c:pt idx="29">
                  <c:v>199.831882116554</c:v>
                </c:pt>
                <c:pt idx="30">
                  <c:v>192.78529748713399</c:v>
                </c:pt>
                <c:pt idx="31">
                  <c:v>189.722422688482</c:v>
                </c:pt>
                <c:pt idx="32">
                  <c:v>185.87276431325199</c:v>
                </c:pt>
                <c:pt idx="33">
                  <c:v>190.673450573954</c:v>
                </c:pt>
                <c:pt idx="34">
                  <c:v>196.448521948646</c:v>
                </c:pt>
                <c:pt idx="35">
                  <c:v>173.490581043297</c:v>
                </c:pt>
                <c:pt idx="36">
                  <c:v>156.170066331632</c:v>
                </c:pt>
                <c:pt idx="37">
                  <c:v>143.68030668972801</c:v>
                </c:pt>
                <c:pt idx="38">
                  <c:v>138.04363269696901</c:v>
                </c:pt>
                <c:pt idx="39">
                  <c:v>129.520190846736</c:v>
                </c:pt>
                <c:pt idx="40">
                  <c:v>143.323654146606</c:v>
                </c:pt>
                <c:pt idx="41">
                  <c:v>134.95176435762201</c:v>
                </c:pt>
                <c:pt idx="42">
                  <c:v>131.507900091826</c:v>
                </c:pt>
                <c:pt idx="43">
                  <c:v>137.14964293111001</c:v>
                </c:pt>
                <c:pt idx="44">
                  <c:v>129.656506285967</c:v>
                </c:pt>
                <c:pt idx="45">
                  <c:v>141.330001750924</c:v>
                </c:pt>
                <c:pt idx="46">
                  <c:v>135.056144391148</c:v>
                </c:pt>
                <c:pt idx="47">
                  <c:v>143.57032603002099</c:v>
                </c:pt>
                <c:pt idx="48">
                  <c:v>126.12378498038299</c:v>
                </c:pt>
                <c:pt idx="49">
                  <c:v>152.60151399340299</c:v>
                </c:pt>
                <c:pt idx="50">
                  <c:v>144.640745250088</c:v>
                </c:pt>
                <c:pt idx="51">
                  <c:v>154.69699221701899</c:v>
                </c:pt>
                <c:pt idx="52">
                  <c:v>147.46894128183601</c:v>
                </c:pt>
                <c:pt idx="53">
                  <c:v>161.99044178474401</c:v>
                </c:pt>
                <c:pt idx="54">
                  <c:v>154.24560602798701</c:v>
                </c:pt>
                <c:pt idx="55">
                  <c:v>161.17346801226901</c:v>
                </c:pt>
                <c:pt idx="56">
                  <c:v>165.363526911283</c:v>
                </c:pt>
                <c:pt idx="57">
                  <c:v>171.08888122691499</c:v>
                </c:pt>
                <c:pt idx="58">
                  <c:v>181.43787220986499</c:v>
                </c:pt>
                <c:pt idx="59">
                  <c:v>184.97164445804199</c:v>
                </c:pt>
                <c:pt idx="60">
                  <c:v>178.35289228358201</c:v>
                </c:pt>
                <c:pt idx="61">
                  <c:v>188.35071784283201</c:v>
                </c:pt>
                <c:pt idx="62">
                  <c:v>194.46237670924501</c:v>
                </c:pt>
                <c:pt idx="63">
                  <c:v>188.808058836794</c:v>
                </c:pt>
                <c:pt idx="64">
                  <c:v>200.63810691735799</c:v>
                </c:pt>
                <c:pt idx="65">
                  <c:v>205.345859958441</c:v>
                </c:pt>
                <c:pt idx="66">
                  <c:v>209.23099764211801</c:v>
                </c:pt>
                <c:pt idx="67">
                  <c:v>207.820702352756</c:v>
                </c:pt>
                <c:pt idx="68">
                  <c:v>220.07929830794001</c:v>
                </c:pt>
                <c:pt idx="69">
                  <c:v>212.67791856696499</c:v>
                </c:pt>
                <c:pt idx="70">
                  <c:v>223.67096260940701</c:v>
                </c:pt>
                <c:pt idx="71">
                  <c:v>227.77629138745701</c:v>
                </c:pt>
                <c:pt idx="72">
                  <c:v>221.84116827571401</c:v>
                </c:pt>
                <c:pt idx="73">
                  <c:v>236.954235171525</c:v>
                </c:pt>
                <c:pt idx="74">
                  <c:v>239.147384438138</c:v>
                </c:pt>
                <c:pt idx="75">
                  <c:v>231.21394099713299</c:v>
                </c:pt>
                <c:pt idx="76">
                  <c:v>239.81892533868799</c:v>
                </c:pt>
                <c:pt idx="77">
                  <c:v>243.036025464625</c:v>
                </c:pt>
                <c:pt idx="78">
                  <c:v>260.24511409799197</c:v>
                </c:pt>
                <c:pt idx="79">
                  <c:v>239.59062078496299</c:v>
                </c:pt>
                <c:pt idx="80">
                  <c:v>254.90828581209701</c:v>
                </c:pt>
                <c:pt idx="81">
                  <c:v>241.050140333255</c:v>
                </c:pt>
                <c:pt idx="82">
                  <c:v>275.10042479895401</c:v>
                </c:pt>
                <c:pt idx="83">
                  <c:v>285.40522038366402</c:v>
                </c:pt>
                <c:pt idx="84">
                  <c:v>270.14552712716198</c:v>
                </c:pt>
                <c:pt idx="85">
                  <c:v>268.77055816002201</c:v>
                </c:pt>
                <c:pt idx="86">
                  <c:v>281.61184910518699</c:v>
                </c:pt>
                <c:pt idx="87">
                  <c:v>286.73698008537099</c:v>
                </c:pt>
                <c:pt idx="88">
                  <c:v>287.84763979054702</c:v>
                </c:pt>
                <c:pt idx="89">
                  <c:v>297.69153003175597</c:v>
                </c:pt>
                <c:pt idx="90">
                  <c:v>290.55706768980798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2C6-4808-B704-615F6115D103}"/>
            </c:ext>
          </c:extLst>
        </c:ser>
        <c:ser>
          <c:idx val="1"/>
          <c:order val="1"/>
          <c:tx>
            <c:strRef>
              <c:f>PrimeMarkets!$S$5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PrimeMarkets!$N$6:$N$112</c:f>
              <c:numCache>
                <c:formatCode>[$-409]mmm\-yy;@</c:formatCode>
                <c:ptCount val="10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</c:numCache>
            </c:numRef>
          </c:xVal>
          <c:yVal>
            <c:numRef>
              <c:f>PrimeMarkets!$S$6:$S$112</c:f>
              <c:numCache>
                <c:formatCode>0</c:formatCode>
                <c:ptCount val="107"/>
                <c:pt idx="0">
                  <c:v>58.330819239759499</c:v>
                </c:pt>
                <c:pt idx="1">
                  <c:v>61.898528947566902</c:v>
                </c:pt>
                <c:pt idx="2">
                  <c:v>65.4410234671453</c:v>
                </c:pt>
                <c:pt idx="3">
                  <c:v>65.256979279923399</c:v>
                </c:pt>
                <c:pt idx="4">
                  <c:v>65.763637971192693</c:v>
                </c:pt>
                <c:pt idx="5">
                  <c:v>69.576175983510893</c:v>
                </c:pt>
                <c:pt idx="6">
                  <c:v>74.636999489144003</c:v>
                </c:pt>
                <c:pt idx="7">
                  <c:v>77.306290712702506</c:v>
                </c:pt>
                <c:pt idx="8">
                  <c:v>77.841914701701498</c:v>
                </c:pt>
                <c:pt idx="9">
                  <c:v>78.291661017890704</c:v>
                </c:pt>
                <c:pt idx="10">
                  <c:v>79.861280063998294</c:v>
                </c:pt>
                <c:pt idx="11">
                  <c:v>82.394524666561907</c:v>
                </c:pt>
                <c:pt idx="12">
                  <c:v>85.422125145862907</c:v>
                </c:pt>
                <c:pt idx="13">
                  <c:v>89.1893326032679</c:v>
                </c:pt>
                <c:pt idx="14">
                  <c:v>90.391964319110102</c:v>
                </c:pt>
                <c:pt idx="15">
                  <c:v>90.140982272295403</c:v>
                </c:pt>
                <c:pt idx="16">
                  <c:v>92.842220580661106</c:v>
                </c:pt>
                <c:pt idx="17">
                  <c:v>98.272988910867994</c:v>
                </c:pt>
                <c:pt idx="18">
                  <c:v>101.048164927993</c:v>
                </c:pt>
                <c:pt idx="19">
                  <c:v>100</c:v>
                </c:pt>
                <c:pt idx="20">
                  <c:v>99.9843187010962</c:v>
                </c:pt>
                <c:pt idx="21">
                  <c:v>101.78030070734999</c:v>
                </c:pt>
                <c:pt idx="22">
                  <c:v>102.778663054532</c:v>
                </c:pt>
                <c:pt idx="23">
                  <c:v>102.537519548162</c:v>
                </c:pt>
                <c:pt idx="24">
                  <c:v>103.38469111893301</c:v>
                </c:pt>
                <c:pt idx="25">
                  <c:v>105.78801752957</c:v>
                </c:pt>
                <c:pt idx="26">
                  <c:v>108.10953411593999</c:v>
                </c:pt>
                <c:pt idx="27">
                  <c:v>109.692880699489</c:v>
                </c:pt>
                <c:pt idx="28">
                  <c:v>112.55037598793599</c:v>
                </c:pt>
                <c:pt idx="29">
                  <c:v>115.99433648621</c:v>
                </c:pt>
                <c:pt idx="30">
                  <c:v>118.024575729622</c:v>
                </c:pt>
                <c:pt idx="31">
                  <c:v>120.37384446708499</c:v>
                </c:pt>
                <c:pt idx="32">
                  <c:v>124.86838852465399</c:v>
                </c:pt>
                <c:pt idx="33">
                  <c:v>129.64281237650599</c:v>
                </c:pt>
                <c:pt idx="34">
                  <c:v>133.933310176075</c:v>
                </c:pt>
                <c:pt idx="35">
                  <c:v>138.45577260936699</c:v>
                </c:pt>
                <c:pt idx="36">
                  <c:v>144.28439221068001</c:v>
                </c:pt>
                <c:pt idx="37">
                  <c:v>151.25008512136301</c:v>
                </c:pt>
                <c:pt idx="38">
                  <c:v>155.987834642763</c:v>
                </c:pt>
                <c:pt idx="39">
                  <c:v>158.49119515375401</c:v>
                </c:pt>
                <c:pt idx="40">
                  <c:v>161.521159861027</c:v>
                </c:pt>
                <c:pt idx="41">
                  <c:v>165.083937001143</c:v>
                </c:pt>
                <c:pt idx="42">
                  <c:v>165.421368646497</c:v>
                </c:pt>
                <c:pt idx="43">
                  <c:v>164.30110794819399</c:v>
                </c:pt>
                <c:pt idx="44">
                  <c:v>168.05344197211701</c:v>
                </c:pt>
                <c:pt idx="45">
                  <c:v>174.779655182261</c:v>
                </c:pt>
                <c:pt idx="46">
                  <c:v>172.16807568594899</c:v>
                </c:pt>
                <c:pt idx="47">
                  <c:v>164.90178044705399</c:v>
                </c:pt>
                <c:pt idx="48">
                  <c:v>163.240751089111</c:v>
                </c:pt>
                <c:pt idx="49">
                  <c:v>162.78937272660099</c:v>
                </c:pt>
                <c:pt idx="50">
                  <c:v>154.26695680937601</c:v>
                </c:pt>
                <c:pt idx="51">
                  <c:v>142.38780910813799</c:v>
                </c:pt>
                <c:pt idx="52">
                  <c:v>131.70271714530699</c:v>
                </c:pt>
                <c:pt idx="53">
                  <c:v>121.886701530628</c:v>
                </c:pt>
                <c:pt idx="54">
                  <c:v>120.353078134263</c:v>
                </c:pt>
                <c:pt idx="55">
                  <c:v>121.998936815158</c:v>
                </c:pt>
                <c:pt idx="56">
                  <c:v>118.279301587701</c:v>
                </c:pt>
                <c:pt idx="57">
                  <c:v>112.779031312924</c:v>
                </c:pt>
                <c:pt idx="58">
                  <c:v>110.15804613957199</c:v>
                </c:pt>
                <c:pt idx="59">
                  <c:v>108.4743725113</c:v>
                </c:pt>
                <c:pt idx="60">
                  <c:v>106.80852677196999</c:v>
                </c:pt>
                <c:pt idx="61">
                  <c:v>108.09014301649501</c:v>
                </c:pt>
                <c:pt idx="62">
                  <c:v>109.273991854518</c:v>
                </c:pt>
                <c:pt idx="63">
                  <c:v>107.830486796904</c:v>
                </c:pt>
                <c:pt idx="64">
                  <c:v>106.833264005023</c:v>
                </c:pt>
                <c:pt idx="65">
                  <c:v>107.64894827707801</c:v>
                </c:pt>
                <c:pt idx="66">
                  <c:v>110.056456861999</c:v>
                </c:pt>
                <c:pt idx="67">
                  <c:v>112.16613215906099</c:v>
                </c:pt>
                <c:pt idx="68">
                  <c:v>114.12345335461001</c:v>
                </c:pt>
                <c:pt idx="69">
                  <c:v>116.99025256219799</c:v>
                </c:pt>
                <c:pt idx="70">
                  <c:v>119.621937126711</c:v>
                </c:pt>
                <c:pt idx="71">
                  <c:v>121.40945347618</c:v>
                </c:pt>
                <c:pt idx="72">
                  <c:v>124.752606529049</c:v>
                </c:pt>
                <c:pt idx="73">
                  <c:v>130.216706330226</c:v>
                </c:pt>
                <c:pt idx="74">
                  <c:v>132.32319101140001</c:v>
                </c:pt>
                <c:pt idx="75">
                  <c:v>132.62138200271701</c:v>
                </c:pt>
                <c:pt idx="76">
                  <c:v>137.188743005281</c:v>
                </c:pt>
                <c:pt idx="77">
                  <c:v>143.30153081786301</c:v>
                </c:pt>
                <c:pt idx="78">
                  <c:v>143.53050800664701</c:v>
                </c:pt>
                <c:pt idx="79">
                  <c:v>141.686669875815</c:v>
                </c:pt>
                <c:pt idx="80">
                  <c:v>144.46571758279899</c:v>
                </c:pt>
                <c:pt idx="81">
                  <c:v>149.25132996166599</c:v>
                </c:pt>
                <c:pt idx="82">
                  <c:v>153.47125086396201</c:v>
                </c:pt>
                <c:pt idx="83">
                  <c:v>156.62068977329599</c:v>
                </c:pt>
                <c:pt idx="84">
                  <c:v>162.19685971415399</c:v>
                </c:pt>
                <c:pt idx="85">
                  <c:v>168.96635058150301</c:v>
                </c:pt>
                <c:pt idx="86">
                  <c:v>168.69308478488901</c:v>
                </c:pt>
                <c:pt idx="87">
                  <c:v>167.191345942053</c:v>
                </c:pt>
                <c:pt idx="88">
                  <c:v>172.33707944129401</c:v>
                </c:pt>
                <c:pt idx="89">
                  <c:v>178.98474548586199</c:v>
                </c:pt>
                <c:pt idx="90">
                  <c:v>180.805019738845</c:v>
                </c:pt>
                <c:pt idx="91">
                  <c:v>180.34958337882301</c:v>
                </c:pt>
                <c:pt idx="92">
                  <c:v>181.72100588460901</c:v>
                </c:pt>
                <c:pt idx="93">
                  <c:v>184.41204068006101</c:v>
                </c:pt>
                <c:pt idx="94">
                  <c:v>187.55683515653601</c:v>
                </c:pt>
                <c:pt idx="95">
                  <c:v>189.670236917571</c:v>
                </c:pt>
                <c:pt idx="96">
                  <c:v>190.94509406622899</c:v>
                </c:pt>
                <c:pt idx="97">
                  <c:v>191.65938817002399</c:v>
                </c:pt>
                <c:pt idx="98">
                  <c:v>196.84183072403499</c:v>
                </c:pt>
                <c:pt idx="99">
                  <c:v>202.31169901646001</c:v>
                </c:pt>
                <c:pt idx="100">
                  <c:v>203.16314604832601</c:v>
                </c:pt>
                <c:pt idx="101">
                  <c:v>208.44718766673799</c:v>
                </c:pt>
                <c:pt idx="102">
                  <c:v>219.86072683108799</c:v>
                </c:pt>
                <c:pt idx="103">
                  <c:v>227.28981315839599</c:v>
                </c:pt>
                <c:pt idx="104">
                  <c:v>230.310990359003</c:v>
                </c:pt>
                <c:pt idx="105">
                  <c:v>235.326546399835</c:v>
                </c:pt>
                <c:pt idx="106">
                  <c:v>236.90511943716299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2C6-4808-B704-615F6115D1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4032"/>
        <c:axId val="528474424"/>
      </c:scatterChart>
      <c:valAx>
        <c:axId val="528474032"/>
        <c:scaling>
          <c:orientation val="minMax"/>
          <c:max val="44834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4424"/>
        <c:crosses val="autoZero"/>
        <c:crossBetween val="midCat"/>
        <c:majorUnit val="365"/>
      </c:valAx>
      <c:valAx>
        <c:axId val="52847442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527184101987255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403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279109805808039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PrimeMarkets!$P$5</c:f>
              <c:strCache>
                <c:ptCount val="1"/>
                <c:pt idx="0">
                  <c:v>Prime Industrial Metros</c:v>
                </c:pt>
              </c:strCache>
            </c:strRef>
          </c:tx>
          <c:spPr>
            <a:ln w="28575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PrimeMarkets!$N$22:$N$112</c:f>
              <c:numCache>
                <c:formatCode>[$-409]mmm\-yy;@</c:formatCode>
                <c:ptCount val="9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</c:numCache>
            </c:numRef>
          </c:xVal>
          <c:yVal>
            <c:numRef>
              <c:f>PrimeMarkets!$P$22:$P$112</c:f>
              <c:numCache>
                <c:formatCode>#,##0_);[Red]\(#,##0\)</c:formatCode>
                <c:ptCount val="91"/>
                <c:pt idx="0">
                  <c:v>90.693845299949999</c:v>
                </c:pt>
                <c:pt idx="1">
                  <c:v>103.143294907512</c:v>
                </c:pt>
                <c:pt idx="2">
                  <c:v>96.486682476760194</c:v>
                </c:pt>
                <c:pt idx="3">
                  <c:v>100</c:v>
                </c:pt>
                <c:pt idx="4">
                  <c:v>102.361914005777</c:v>
                </c:pt>
                <c:pt idx="5">
                  <c:v>108.51524290608</c:v>
                </c:pt>
                <c:pt idx="6">
                  <c:v>103.270925347746</c:v>
                </c:pt>
                <c:pt idx="7">
                  <c:v>103.121760490187</c:v>
                </c:pt>
                <c:pt idx="8">
                  <c:v>106.279244733041</c:v>
                </c:pt>
                <c:pt idx="9">
                  <c:v>106.813194378143</c:v>
                </c:pt>
                <c:pt idx="10">
                  <c:v>110.266753636904</c:v>
                </c:pt>
                <c:pt idx="11">
                  <c:v>117.95959533635801</c:v>
                </c:pt>
                <c:pt idx="12">
                  <c:v>117.002064350247</c:v>
                </c:pt>
                <c:pt idx="13">
                  <c:v>118.663066617716</c:v>
                </c:pt>
                <c:pt idx="14">
                  <c:v>115.917155796532</c:v>
                </c:pt>
                <c:pt idx="15">
                  <c:v>125.908502301704</c:v>
                </c:pt>
                <c:pt idx="16">
                  <c:v>128.65443505017001</c:v>
                </c:pt>
                <c:pt idx="17">
                  <c:v>133.533337665251</c:v>
                </c:pt>
                <c:pt idx="18">
                  <c:v>139.57636981778799</c:v>
                </c:pt>
                <c:pt idx="19">
                  <c:v>139.60674525446001</c:v>
                </c:pt>
                <c:pt idx="20">
                  <c:v>147.77662421514199</c:v>
                </c:pt>
                <c:pt idx="21">
                  <c:v>152.21251816579999</c:v>
                </c:pt>
                <c:pt idx="22">
                  <c:v>153.54371811607999</c:v>
                </c:pt>
                <c:pt idx="23">
                  <c:v>164.08789598047099</c:v>
                </c:pt>
                <c:pt idx="24">
                  <c:v>173.27052284028801</c:v>
                </c:pt>
                <c:pt idx="25">
                  <c:v>172.72272795879201</c:v>
                </c:pt>
                <c:pt idx="26">
                  <c:v>182.43948251755199</c:v>
                </c:pt>
                <c:pt idx="27">
                  <c:v>184.62228825971701</c:v>
                </c:pt>
                <c:pt idx="28">
                  <c:v>190.71750000663701</c:v>
                </c:pt>
                <c:pt idx="29">
                  <c:v>187.99836466017001</c:v>
                </c:pt>
                <c:pt idx="30">
                  <c:v>187.00805611651299</c:v>
                </c:pt>
                <c:pt idx="31">
                  <c:v>199.35237845608901</c:v>
                </c:pt>
                <c:pt idx="32">
                  <c:v>192.52488308461801</c:v>
                </c:pt>
                <c:pt idx="33">
                  <c:v>189.46359188282401</c:v>
                </c:pt>
                <c:pt idx="34">
                  <c:v>193.759647595508</c:v>
                </c:pt>
                <c:pt idx="35">
                  <c:v>172.70268660947301</c:v>
                </c:pt>
                <c:pt idx="36">
                  <c:v>157.05929772817899</c:v>
                </c:pt>
                <c:pt idx="37">
                  <c:v>153.28465127567199</c:v>
                </c:pt>
                <c:pt idx="38">
                  <c:v>141.287667527851</c:v>
                </c:pt>
                <c:pt idx="39">
                  <c:v>138.37136888996</c:v>
                </c:pt>
                <c:pt idx="40">
                  <c:v>129.92860029834199</c:v>
                </c:pt>
                <c:pt idx="41">
                  <c:v>138.997702704056</c:v>
                </c:pt>
                <c:pt idx="42">
                  <c:v>119.656389571264</c:v>
                </c:pt>
                <c:pt idx="43">
                  <c:v>137.80976163433701</c:v>
                </c:pt>
                <c:pt idx="44">
                  <c:v>121.889776848824</c:v>
                </c:pt>
                <c:pt idx="45">
                  <c:v>133.550537921341</c:v>
                </c:pt>
                <c:pt idx="46">
                  <c:v>135.359896588049</c:v>
                </c:pt>
                <c:pt idx="47">
                  <c:v>127.892624109335</c:v>
                </c:pt>
                <c:pt idx="48">
                  <c:v>134.58875186103799</c:v>
                </c:pt>
                <c:pt idx="49">
                  <c:v>125.515143341835</c:v>
                </c:pt>
                <c:pt idx="50">
                  <c:v>126.57834312618201</c:v>
                </c:pt>
                <c:pt idx="51">
                  <c:v>140.498177720152</c:v>
                </c:pt>
                <c:pt idx="52">
                  <c:v>124.260961692291</c:v>
                </c:pt>
                <c:pt idx="53">
                  <c:v>133.86882959600501</c:v>
                </c:pt>
                <c:pt idx="54">
                  <c:v>140.79291004480601</c:v>
                </c:pt>
                <c:pt idx="55">
                  <c:v>144.13406459764099</c:v>
                </c:pt>
                <c:pt idx="56">
                  <c:v>152.51015589651101</c:v>
                </c:pt>
                <c:pt idx="57">
                  <c:v>149.45004296745901</c:v>
                </c:pt>
                <c:pt idx="58">
                  <c:v>165.61887021905599</c:v>
                </c:pt>
                <c:pt idx="59">
                  <c:v>162.36750215389</c:v>
                </c:pt>
                <c:pt idx="60">
                  <c:v>165.345434075817</c:v>
                </c:pt>
                <c:pt idx="61">
                  <c:v>172.797595537657</c:v>
                </c:pt>
                <c:pt idx="62">
                  <c:v>178.87538346367401</c:v>
                </c:pt>
                <c:pt idx="63">
                  <c:v>177.08427411749099</c:v>
                </c:pt>
                <c:pt idx="64">
                  <c:v>182.847133427839</c:v>
                </c:pt>
                <c:pt idx="65">
                  <c:v>189.29990399587501</c:v>
                </c:pt>
                <c:pt idx="66">
                  <c:v>194.100319459665</c:v>
                </c:pt>
                <c:pt idx="67">
                  <c:v>204.40317814350399</c:v>
                </c:pt>
                <c:pt idx="68">
                  <c:v>209.35904338950701</c:v>
                </c:pt>
                <c:pt idx="69">
                  <c:v>226.66729508262</c:v>
                </c:pt>
                <c:pt idx="70">
                  <c:v>225.58460997707999</c:v>
                </c:pt>
                <c:pt idx="71">
                  <c:v>229.01430001272999</c:v>
                </c:pt>
                <c:pt idx="72">
                  <c:v>240.77554992754301</c:v>
                </c:pt>
                <c:pt idx="73">
                  <c:v>236.30640673189501</c:v>
                </c:pt>
                <c:pt idx="74">
                  <c:v>244.64516423035701</c:v>
                </c:pt>
                <c:pt idx="75">
                  <c:v>246.20649260213</c:v>
                </c:pt>
                <c:pt idx="76">
                  <c:v>270.07308395067298</c:v>
                </c:pt>
                <c:pt idx="77">
                  <c:v>249.09753148330299</c:v>
                </c:pt>
                <c:pt idx="78">
                  <c:v>256.44545867887598</c:v>
                </c:pt>
                <c:pt idx="79">
                  <c:v>274.77824411175999</c:v>
                </c:pt>
                <c:pt idx="80">
                  <c:v>257.41047186681101</c:v>
                </c:pt>
                <c:pt idx="81">
                  <c:v>278.083452728358</c:v>
                </c:pt>
                <c:pt idx="82">
                  <c:v>281.83829874184698</c:v>
                </c:pt>
                <c:pt idx="83">
                  <c:v>300.86176234952501</c:v>
                </c:pt>
                <c:pt idx="84">
                  <c:v>304.39018582680899</c:v>
                </c:pt>
                <c:pt idx="85">
                  <c:v>319.80064581455099</c:v>
                </c:pt>
                <c:pt idx="86">
                  <c:v>337.39670057303402</c:v>
                </c:pt>
                <c:pt idx="87">
                  <c:v>368.95575664529798</c:v>
                </c:pt>
                <c:pt idx="88">
                  <c:v>369.096248636138</c:v>
                </c:pt>
                <c:pt idx="89">
                  <c:v>392.13958978638198</c:v>
                </c:pt>
                <c:pt idx="90">
                  <c:v>389.05693722938503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3EF-4604-900C-8518CF9C5CAB}"/>
            </c:ext>
          </c:extLst>
        </c:ser>
        <c:ser>
          <c:idx val="1"/>
          <c:order val="1"/>
          <c:tx>
            <c:strRef>
              <c:f>PrimeMarkets!$T$5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PrimeMarkets!$N$6:$N$112</c:f>
              <c:numCache>
                <c:formatCode>[$-409]mmm\-yy;@</c:formatCode>
                <c:ptCount val="10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</c:numCache>
            </c:numRef>
          </c:xVal>
          <c:yVal>
            <c:numRef>
              <c:f>PrimeMarkets!$T$6:$T$112</c:f>
              <c:numCache>
                <c:formatCode>0</c:formatCode>
                <c:ptCount val="107"/>
                <c:pt idx="0">
                  <c:v>68.016424717869796</c:v>
                </c:pt>
                <c:pt idx="1">
                  <c:v>70.464690751789206</c:v>
                </c:pt>
                <c:pt idx="2">
                  <c:v>71.918038325320794</c:v>
                </c:pt>
                <c:pt idx="3">
                  <c:v>70.341157022565497</c:v>
                </c:pt>
                <c:pt idx="4">
                  <c:v>70.334601440225796</c:v>
                </c:pt>
                <c:pt idx="5">
                  <c:v>73.6449527929027</c:v>
                </c:pt>
                <c:pt idx="6">
                  <c:v>77.796545458479898</c:v>
                </c:pt>
                <c:pt idx="7">
                  <c:v>79.374120625260105</c:v>
                </c:pt>
                <c:pt idx="8">
                  <c:v>79.204993325560906</c:v>
                </c:pt>
                <c:pt idx="9">
                  <c:v>79.413362193730407</c:v>
                </c:pt>
                <c:pt idx="10">
                  <c:v>81.397510925788097</c:v>
                </c:pt>
                <c:pt idx="11">
                  <c:v>84.356903204335495</c:v>
                </c:pt>
                <c:pt idx="12">
                  <c:v>86.887422221206194</c:v>
                </c:pt>
                <c:pt idx="13">
                  <c:v>87.404901679900703</c:v>
                </c:pt>
                <c:pt idx="14">
                  <c:v>87.5902846268296</c:v>
                </c:pt>
                <c:pt idx="15">
                  <c:v>90.452750853632907</c:v>
                </c:pt>
                <c:pt idx="16">
                  <c:v>94.558080132199606</c:v>
                </c:pt>
                <c:pt idx="17">
                  <c:v>98.191900067946193</c:v>
                </c:pt>
                <c:pt idx="18">
                  <c:v>99.680311585811594</c:v>
                </c:pt>
                <c:pt idx="19">
                  <c:v>100</c:v>
                </c:pt>
                <c:pt idx="20">
                  <c:v>101.384373460064</c:v>
                </c:pt>
                <c:pt idx="21">
                  <c:v>102.63526557080699</c:v>
                </c:pt>
                <c:pt idx="22">
                  <c:v>102.550809768419</c:v>
                </c:pt>
                <c:pt idx="23">
                  <c:v>102.586632005666</c:v>
                </c:pt>
                <c:pt idx="24">
                  <c:v>103.636363292054</c:v>
                </c:pt>
                <c:pt idx="25">
                  <c:v>106.57795985691099</c:v>
                </c:pt>
                <c:pt idx="26">
                  <c:v>110.53252907625399</c:v>
                </c:pt>
                <c:pt idx="27">
                  <c:v>112.140964994882</c:v>
                </c:pt>
                <c:pt idx="28">
                  <c:v>112.26623002671199</c:v>
                </c:pt>
                <c:pt idx="29">
                  <c:v>113.373387636076</c:v>
                </c:pt>
                <c:pt idx="30">
                  <c:v>116.441706163673</c:v>
                </c:pt>
                <c:pt idx="31">
                  <c:v>120.662408943545</c:v>
                </c:pt>
                <c:pt idx="32">
                  <c:v>126.894058472137</c:v>
                </c:pt>
                <c:pt idx="33">
                  <c:v>133.77554677734699</c:v>
                </c:pt>
                <c:pt idx="34">
                  <c:v>135.00911951855801</c:v>
                </c:pt>
                <c:pt idx="35">
                  <c:v>135.92241605753901</c:v>
                </c:pt>
                <c:pt idx="36">
                  <c:v>143.71521038069</c:v>
                </c:pt>
                <c:pt idx="37">
                  <c:v>152.679253144851</c:v>
                </c:pt>
                <c:pt idx="38">
                  <c:v>155.91231060739</c:v>
                </c:pt>
                <c:pt idx="39">
                  <c:v>158.10020167568501</c:v>
                </c:pt>
                <c:pt idx="40">
                  <c:v>163.43519777224401</c:v>
                </c:pt>
                <c:pt idx="41">
                  <c:v>168.45205804439101</c:v>
                </c:pt>
                <c:pt idx="42">
                  <c:v>171.22088048083401</c:v>
                </c:pt>
                <c:pt idx="43">
                  <c:v>172.977679707943</c:v>
                </c:pt>
                <c:pt idx="44">
                  <c:v>175.351333731441</c:v>
                </c:pt>
                <c:pt idx="45">
                  <c:v>178.49228550052399</c:v>
                </c:pt>
                <c:pt idx="46">
                  <c:v>179.188671475772</c:v>
                </c:pt>
                <c:pt idx="47">
                  <c:v>176.298762534693</c:v>
                </c:pt>
                <c:pt idx="48">
                  <c:v>173.10090881329199</c:v>
                </c:pt>
                <c:pt idx="49">
                  <c:v>171.838600162521</c:v>
                </c:pt>
                <c:pt idx="50">
                  <c:v>165.80395116995501</c:v>
                </c:pt>
                <c:pt idx="51">
                  <c:v>154.523629866861</c:v>
                </c:pt>
                <c:pt idx="52">
                  <c:v>142.56823353932799</c:v>
                </c:pt>
                <c:pt idx="53">
                  <c:v>135.19020244540701</c:v>
                </c:pt>
                <c:pt idx="54">
                  <c:v>133.462698322676</c:v>
                </c:pt>
                <c:pt idx="55">
                  <c:v>130.684849307067</c:v>
                </c:pt>
                <c:pt idx="56">
                  <c:v>128.06832824524301</c:v>
                </c:pt>
                <c:pt idx="57">
                  <c:v>128.98162274719101</c:v>
                </c:pt>
                <c:pt idx="58">
                  <c:v>125.49735461720999</c:v>
                </c:pt>
                <c:pt idx="59">
                  <c:v>118.666092706089</c:v>
                </c:pt>
                <c:pt idx="60">
                  <c:v>118.487151083106</c:v>
                </c:pt>
                <c:pt idx="61">
                  <c:v>123.742978484437</c:v>
                </c:pt>
                <c:pt idx="62">
                  <c:v>123.706373258732</c:v>
                </c:pt>
                <c:pt idx="63">
                  <c:v>119.236856491539</c:v>
                </c:pt>
                <c:pt idx="64">
                  <c:v>118.468315486511</c:v>
                </c:pt>
                <c:pt idx="65">
                  <c:v>120.502678382211</c:v>
                </c:pt>
                <c:pt idx="66">
                  <c:v>124.049935280418</c:v>
                </c:pt>
                <c:pt idx="67">
                  <c:v>125.325827729126</c:v>
                </c:pt>
                <c:pt idx="68">
                  <c:v>125.405832908642</c:v>
                </c:pt>
                <c:pt idx="69">
                  <c:v>128.55615625815599</c:v>
                </c:pt>
                <c:pt idx="70">
                  <c:v>133.24368269457199</c:v>
                </c:pt>
                <c:pt idx="71">
                  <c:v>136.140995490953</c:v>
                </c:pt>
                <c:pt idx="72">
                  <c:v>140.36553676923299</c:v>
                </c:pt>
                <c:pt idx="73">
                  <c:v>147.18252183751301</c:v>
                </c:pt>
                <c:pt idx="74">
                  <c:v>150.86373729124799</c:v>
                </c:pt>
                <c:pt idx="75">
                  <c:v>151.76481200349701</c:v>
                </c:pt>
                <c:pt idx="76">
                  <c:v>155.277764174819</c:v>
                </c:pt>
                <c:pt idx="77">
                  <c:v>161.80811805631501</c:v>
                </c:pt>
                <c:pt idx="78">
                  <c:v>164.53710797892899</c:v>
                </c:pt>
                <c:pt idx="79">
                  <c:v>164.266612244561</c:v>
                </c:pt>
                <c:pt idx="80">
                  <c:v>170.256475521466</c:v>
                </c:pt>
                <c:pt idx="81">
                  <c:v>180.57514396393699</c:v>
                </c:pt>
                <c:pt idx="82">
                  <c:v>182.60044400852999</c:v>
                </c:pt>
                <c:pt idx="83">
                  <c:v>180.89863444232199</c:v>
                </c:pt>
                <c:pt idx="84">
                  <c:v>191.36623899037801</c:v>
                </c:pt>
                <c:pt idx="85">
                  <c:v>209.28257588777601</c:v>
                </c:pt>
                <c:pt idx="86">
                  <c:v>213.09420479880399</c:v>
                </c:pt>
                <c:pt idx="87">
                  <c:v>208.45025167102199</c:v>
                </c:pt>
                <c:pt idx="88">
                  <c:v>212.571594955553</c:v>
                </c:pt>
                <c:pt idx="89">
                  <c:v>220.08143204181201</c:v>
                </c:pt>
                <c:pt idx="90">
                  <c:v>224.971748270158</c:v>
                </c:pt>
                <c:pt idx="91">
                  <c:v>228.40519377323801</c:v>
                </c:pt>
                <c:pt idx="92">
                  <c:v>233.206252736545</c:v>
                </c:pt>
                <c:pt idx="93">
                  <c:v>237.010950807055</c:v>
                </c:pt>
                <c:pt idx="94">
                  <c:v>240.01496924613301</c:v>
                </c:pt>
                <c:pt idx="95">
                  <c:v>244.86742586089699</c:v>
                </c:pt>
                <c:pt idx="96">
                  <c:v>251.840060771922</c:v>
                </c:pt>
                <c:pt idx="97">
                  <c:v>257.70709914605999</c:v>
                </c:pt>
                <c:pt idx="98">
                  <c:v>263.54479284932802</c:v>
                </c:pt>
                <c:pt idx="99">
                  <c:v>271.69276859806502</c:v>
                </c:pt>
                <c:pt idx="100">
                  <c:v>284.88478002078102</c:v>
                </c:pt>
                <c:pt idx="101">
                  <c:v>304.77652863537298</c:v>
                </c:pt>
                <c:pt idx="102">
                  <c:v>319.063156095762</c:v>
                </c:pt>
                <c:pt idx="103">
                  <c:v>325.72746345071101</c:v>
                </c:pt>
                <c:pt idx="104">
                  <c:v>344.41033324413502</c:v>
                </c:pt>
                <c:pt idx="105">
                  <c:v>362.59337986958298</c:v>
                </c:pt>
                <c:pt idx="106">
                  <c:v>369.66219929408697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3EF-4604-900C-8518CF9C5C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5208"/>
        <c:axId val="528475600"/>
      </c:scatterChart>
      <c:valAx>
        <c:axId val="528475208"/>
        <c:scaling>
          <c:orientation val="minMax"/>
          <c:max val="44834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5600"/>
        <c:crosses val="autoZero"/>
        <c:crossBetween val="midCat"/>
        <c:majorUnit val="365"/>
      </c:valAx>
      <c:valAx>
        <c:axId val="5284756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100424946881639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5208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PrimeMarkets!$Q$5</c:f>
              <c:strCache>
                <c:ptCount val="1"/>
                <c:pt idx="0">
                  <c:v>Prime Retail Metros</c:v>
                </c:pt>
              </c:strCache>
            </c:strRef>
          </c:tx>
          <c:spPr>
            <a:ln w="28575">
              <a:solidFill>
                <a:srgbClr val="00B050"/>
              </a:solidFill>
              <a:prstDash val="sysDash"/>
            </a:ln>
          </c:spPr>
          <c:marker>
            <c:symbol val="none"/>
          </c:marker>
          <c:xVal>
            <c:numRef>
              <c:f>PrimeMarkets!$N$22:$N$112</c:f>
              <c:numCache>
                <c:formatCode>[$-409]mmm\-yy;@</c:formatCode>
                <c:ptCount val="9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</c:numCache>
            </c:numRef>
          </c:xVal>
          <c:yVal>
            <c:numRef>
              <c:f>PrimeMarkets!$Q$22:$Q$112</c:f>
              <c:numCache>
                <c:formatCode>#,##0_);[Red]\(#,##0\)</c:formatCode>
                <c:ptCount val="91"/>
                <c:pt idx="0">
                  <c:v>89.981147345804303</c:v>
                </c:pt>
                <c:pt idx="1">
                  <c:v>99.0105116693518</c:v>
                </c:pt>
                <c:pt idx="2">
                  <c:v>99.610562125140603</c:v>
                </c:pt>
                <c:pt idx="3">
                  <c:v>100</c:v>
                </c:pt>
                <c:pt idx="4">
                  <c:v>103.495477315586</c:v>
                </c:pt>
                <c:pt idx="5">
                  <c:v>100.98427698349801</c:v>
                </c:pt>
                <c:pt idx="6">
                  <c:v>105.173966083503</c:v>
                </c:pt>
                <c:pt idx="7">
                  <c:v>103.875067937133</c:v>
                </c:pt>
                <c:pt idx="8">
                  <c:v>113.309738439669</c:v>
                </c:pt>
                <c:pt idx="9">
                  <c:v>114.44800623740301</c:v>
                </c:pt>
                <c:pt idx="10">
                  <c:v>120.016034430223</c:v>
                </c:pt>
                <c:pt idx="11">
                  <c:v>125.41837361581599</c:v>
                </c:pt>
                <c:pt idx="12">
                  <c:v>124.87638569269301</c:v>
                </c:pt>
                <c:pt idx="13">
                  <c:v>135.65869013217099</c:v>
                </c:pt>
                <c:pt idx="14">
                  <c:v>145.71969459533801</c:v>
                </c:pt>
                <c:pt idx="15">
                  <c:v>146.723935531709</c:v>
                </c:pt>
                <c:pt idx="16">
                  <c:v>154.01132276452199</c:v>
                </c:pt>
                <c:pt idx="17">
                  <c:v>163.37612161674701</c:v>
                </c:pt>
                <c:pt idx="18">
                  <c:v>168.10693283717299</c:v>
                </c:pt>
                <c:pt idx="19">
                  <c:v>171.86247422318701</c:v>
                </c:pt>
                <c:pt idx="20">
                  <c:v>188.90376230984899</c:v>
                </c:pt>
                <c:pt idx="21">
                  <c:v>200.23487997068199</c:v>
                </c:pt>
                <c:pt idx="22">
                  <c:v>204.363410512597</c:v>
                </c:pt>
                <c:pt idx="23">
                  <c:v>200.02345992228899</c:v>
                </c:pt>
                <c:pt idx="24">
                  <c:v>212.23465622406599</c:v>
                </c:pt>
                <c:pt idx="25">
                  <c:v>223.566112853785</c:v>
                </c:pt>
                <c:pt idx="26">
                  <c:v>217.68647722176499</c:v>
                </c:pt>
                <c:pt idx="27">
                  <c:v>218.322624003898</c:v>
                </c:pt>
                <c:pt idx="28">
                  <c:v>228.946144889045</c:v>
                </c:pt>
                <c:pt idx="29">
                  <c:v>235.62331801124401</c:v>
                </c:pt>
                <c:pt idx="30">
                  <c:v>247.72251194823301</c:v>
                </c:pt>
                <c:pt idx="31">
                  <c:v>227.732943131295</c:v>
                </c:pt>
                <c:pt idx="32">
                  <c:v>229.56498998092599</c:v>
                </c:pt>
                <c:pt idx="33">
                  <c:v>234.69967469414101</c:v>
                </c:pt>
                <c:pt idx="34">
                  <c:v>208.94225358572001</c:v>
                </c:pt>
                <c:pt idx="35">
                  <c:v>224.89082564735401</c:v>
                </c:pt>
                <c:pt idx="36">
                  <c:v>196.90663652293699</c:v>
                </c:pt>
                <c:pt idx="37">
                  <c:v>199.545025549884</c:v>
                </c:pt>
                <c:pt idx="38">
                  <c:v>182.75169381973001</c:v>
                </c:pt>
                <c:pt idx="39">
                  <c:v>176.11132202210899</c:v>
                </c:pt>
                <c:pt idx="40">
                  <c:v>190.49316288820199</c:v>
                </c:pt>
                <c:pt idx="41">
                  <c:v>158.245376313208</c:v>
                </c:pt>
                <c:pt idx="42">
                  <c:v>167.78898213310299</c:v>
                </c:pt>
                <c:pt idx="43">
                  <c:v>175.78923269695099</c:v>
                </c:pt>
                <c:pt idx="44">
                  <c:v>179.66546558140701</c:v>
                </c:pt>
                <c:pt idx="45">
                  <c:v>167.54519215443699</c:v>
                </c:pt>
                <c:pt idx="46">
                  <c:v>179.700469870615</c:v>
                </c:pt>
                <c:pt idx="47">
                  <c:v>180.58966150947501</c:v>
                </c:pt>
                <c:pt idx="48">
                  <c:v>183.05916512147499</c:v>
                </c:pt>
                <c:pt idx="49">
                  <c:v>191.93301056469599</c:v>
                </c:pt>
                <c:pt idx="50">
                  <c:v>184.25138000980101</c:v>
                </c:pt>
                <c:pt idx="51">
                  <c:v>195.612323680119</c:v>
                </c:pt>
                <c:pt idx="52">
                  <c:v>193.943908283826</c:v>
                </c:pt>
                <c:pt idx="53">
                  <c:v>205.015226952463</c:v>
                </c:pt>
                <c:pt idx="54">
                  <c:v>216.49042345999999</c:v>
                </c:pt>
                <c:pt idx="55">
                  <c:v>221.914454286108</c:v>
                </c:pt>
                <c:pt idx="56">
                  <c:v>227.87299383730101</c:v>
                </c:pt>
                <c:pt idx="57">
                  <c:v>229.20083957307099</c:v>
                </c:pt>
                <c:pt idx="58">
                  <c:v>236.99436319473199</c:v>
                </c:pt>
                <c:pt idx="59">
                  <c:v>252.067128597421</c:v>
                </c:pt>
                <c:pt idx="60">
                  <c:v>253.00896829361801</c:v>
                </c:pt>
                <c:pt idx="61">
                  <c:v>248.72662738004601</c:v>
                </c:pt>
                <c:pt idx="62">
                  <c:v>265.62762034630498</c:v>
                </c:pt>
                <c:pt idx="63">
                  <c:v>268.93348008326302</c:v>
                </c:pt>
                <c:pt idx="64">
                  <c:v>274.731552584756</c:v>
                </c:pt>
                <c:pt idx="65">
                  <c:v>282.48681639089801</c:v>
                </c:pt>
                <c:pt idx="66">
                  <c:v>293.956760428785</c:v>
                </c:pt>
                <c:pt idx="67">
                  <c:v>302.23982066430898</c:v>
                </c:pt>
                <c:pt idx="68">
                  <c:v>308.66718222231299</c:v>
                </c:pt>
                <c:pt idx="69">
                  <c:v>304.38667077250199</c:v>
                </c:pt>
                <c:pt idx="70">
                  <c:v>322.84088344341097</c:v>
                </c:pt>
                <c:pt idx="71">
                  <c:v>330.40886551819699</c:v>
                </c:pt>
                <c:pt idx="72">
                  <c:v>346.113818924302</c:v>
                </c:pt>
                <c:pt idx="73">
                  <c:v>335.80794966102297</c:v>
                </c:pt>
                <c:pt idx="74">
                  <c:v>329.65376264000702</c:v>
                </c:pt>
                <c:pt idx="75">
                  <c:v>343.28350995078699</c:v>
                </c:pt>
                <c:pt idx="76">
                  <c:v>346.88827765837999</c:v>
                </c:pt>
                <c:pt idx="77">
                  <c:v>356.356782453118</c:v>
                </c:pt>
                <c:pt idx="78">
                  <c:v>338.95313010977998</c:v>
                </c:pt>
                <c:pt idx="79">
                  <c:v>342.6223164008</c:v>
                </c:pt>
                <c:pt idx="80">
                  <c:v>344.89888592167699</c:v>
                </c:pt>
                <c:pt idx="81">
                  <c:v>331.56658366178402</c:v>
                </c:pt>
                <c:pt idx="82">
                  <c:v>353.40289229984597</c:v>
                </c:pt>
                <c:pt idx="83">
                  <c:v>354.43034652796899</c:v>
                </c:pt>
                <c:pt idx="84">
                  <c:v>382.51332738428601</c:v>
                </c:pt>
                <c:pt idx="85">
                  <c:v>384.209733397447</c:v>
                </c:pt>
                <c:pt idx="86">
                  <c:v>378.54193606526098</c:v>
                </c:pt>
                <c:pt idx="87">
                  <c:v>425.39878372665299</c:v>
                </c:pt>
                <c:pt idx="88">
                  <c:v>376.15962505137202</c:v>
                </c:pt>
                <c:pt idx="89">
                  <c:v>398.85326936334701</c:v>
                </c:pt>
                <c:pt idx="90">
                  <c:v>408.09524800324601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23D-4515-AC36-5ACB47CC9909}"/>
            </c:ext>
          </c:extLst>
        </c:ser>
        <c:ser>
          <c:idx val="1"/>
          <c:order val="1"/>
          <c:tx>
            <c:strRef>
              <c:f>PrimeMarkets!$U$5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PrimeMarkets!$N$6:$N$112</c:f>
              <c:numCache>
                <c:formatCode>[$-409]mmm\-yy;@</c:formatCode>
                <c:ptCount val="10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</c:numCache>
            </c:numRef>
          </c:xVal>
          <c:yVal>
            <c:numRef>
              <c:f>PrimeMarkets!$U$6:$U$112</c:f>
              <c:numCache>
                <c:formatCode>0</c:formatCode>
                <c:ptCount val="107"/>
                <c:pt idx="0">
                  <c:v>68.872504326787293</c:v>
                </c:pt>
                <c:pt idx="1">
                  <c:v>67.373226548635103</c:v>
                </c:pt>
                <c:pt idx="2">
                  <c:v>69.270736906125904</c:v>
                </c:pt>
                <c:pt idx="3">
                  <c:v>74.061652303258001</c:v>
                </c:pt>
                <c:pt idx="4">
                  <c:v>76.080929016445197</c:v>
                </c:pt>
                <c:pt idx="5">
                  <c:v>76.4773694433392</c:v>
                </c:pt>
                <c:pt idx="6">
                  <c:v>78.962525667687004</c:v>
                </c:pt>
                <c:pt idx="7">
                  <c:v>82.141340678020299</c:v>
                </c:pt>
                <c:pt idx="8">
                  <c:v>83.503408731427797</c:v>
                </c:pt>
                <c:pt idx="9">
                  <c:v>84.596526152339294</c:v>
                </c:pt>
                <c:pt idx="10">
                  <c:v>84.980439449547902</c:v>
                </c:pt>
                <c:pt idx="11">
                  <c:v>85.396682288344707</c:v>
                </c:pt>
                <c:pt idx="12">
                  <c:v>87.571284267284796</c:v>
                </c:pt>
                <c:pt idx="13">
                  <c:v>91.306745976928099</c:v>
                </c:pt>
                <c:pt idx="14">
                  <c:v>94.155799079948096</c:v>
                </c:pt>
                <c:pt idx="15">
                  <c:v>94.855608274364101</c:v>
                </c:pt>
                <c:pt idx="16">
                  <c:v>95.774821808585401</c:v>
                </c:pt>
                <c:pt idx="17">
                  <c:v>97.864825350390404</c:v>
                </c:pt>
                <c:pt idx="18">
                  <c:v>99.194430790419204</c:v>
                </c:pt>
                <c:pt idx="19">
                  <c:v>100</c:v>
                </c:pt>
                <c:pt idx="20">
                  <c:v>102.14728631278901</c:v>
                </c:pt>
                <c:pt idx="21">
                  <c:v>105.32056435353</c:v>
                </c:pt>
                <c:pt idx="22">
                  <c:v>107.492611143372</c:v>
                </c:pt>
                <c:pt idx="23">
                  <c:v>108.45406034245801</c:v>
                </c:pt>
                <c:pt idx="24">
                  <c:v>109.878063391186</c:v>
                </c:pt>
                <c:pt idx="25">
                  <c:v>112.483015450943</c:v>
                </c:pt>
                <c:pt idx="26">
                  <c:v>116.620655848551</c:v>
                </c:pt>
                <c:pt idx="27">
                  <c:v>120.73118797491701</c:v>
                </c:pt>
                <c:pt idx="28">
                  <c:v>124.862990362136</c:v>
                </c:pt>
                <c:pt idx="29">
                  <c:v>128.94374319839</c:v>
                </c:pt>
                <c:pt idx="30">
                  <c:v>132.69103252121599</c:v>
                </c:pt>
                <c:pt idx="31">
                  <c:v>137.880206531478</c:v>
                </c:pt>
                <c:pt idx="32">
                  <c:v>145.15549603545699</c:v>
                </c:pt>
                <c:pt idx="33">
                  <c:v>152.11406938126299</c:v>
                </c:pt>
                <c:pt idx="34">
                  <c:v>155.44953040605299</c:v>
                </c:pt>
                <c:pt idx="35">
                  <c:v>159.202504347928</c:v>
                </c:pt>
                <c:pt idx="36">
                  <c:v>169.56752789699399</c:v>
                </c:pt>
                <c:pt idx="37">
                  <c:v>181.656393448968</c:v>
                </c:pt>
                <c:pt idx="38">
                  <c:v>182.64347866892999</c:v>
                </c:pt>
                <c:pt idx="39">
                  <c:v>180.938891043327</c:v>
                </c:pt>
                <c:pt idx="40">
                  <c:v>187.70961560030099</c:v>
                </c:pt>
                <c:pt idx="41">
                  <c:v>193.84643012952799</c:v>
                </c:pt>
                <c:pt idx="42">
                  <c:v>190.128983659136</c:v>
                </c:pt>
                <c:pt idx="43">
                  <c:v>187.518648644026</c:v>
                </c:pt>
                <c:pt idx="44">
                  <c:v>194.085399935445</c:v>
                </c:pt>
                <c:pt idx="45">
                  <c:v>199.283267314943</c:v>
                </c:pt>
                <c:pt idx="46">
                  <c:v>194.32000045707599</c:v>
                </c:pt>
                <c:pt idx="47">
                  <c:v>187.13144636892801</c:v>
                </c:pt>
                <c:pt idx="48">
                  <c:v>184.42004539472501</c:v>
                </c:pt>
                <c:pt idx="49">
                  <c:v>181.798357185078</c:v>
                </c:pt>
                <c:pt idx="50">
                  <c:v>169.97398835965399</c:v>
                </c:pt>
                <c:pt idx="51">
                  <c:v>157.249885988269</c:v>
                </c:pt>
                <c:pt idx="52">
                  <c:v>152.00628072482701</c:v>
                </c:pt>
                <c:pt idx="53">
                  <c:v>149.518838268114</c:v>
                </c:pt>
                <c:pt idx="54">
                  <c:v>146.32621793327601</c:v>
                </c:pt>
                <c:pt idx="55">
                  <c:v>141.91525377712</c:v>
                </c:pt>
                <c:pt idx="56">
                  <c:v>137.30368448598699</c:v>
                </c:pt>
                <c:pt idx="57">
                  <c:v>132.13722916369301</c:v>
                </c:pt>
                <c:pt idx="58">
                  <c:v>132.13256277078801</c:v>
                </c:pt>
                <c:pt idx="59">
                  <c:v>133.97001901821801</c:v>
                </c:pt>
                <c:pt idx="60">
                  <c:v>132.00143011533601</c:v>
                </c:pt>
                <c:pt idx="61">
                  <c:v>130.08555593903199</c:v>
                </c:pt>
                <c:pt idx="62">
                  <c:v>130.591326626984</c:v>
                </c:pt>
                <c:pt idx="63">
                  <c:v>131.23441966890101</c:v>
                </c:pt>
                <c:pt idx="64">
                  <c:v>131.28208888531699</c:v>
                </c:pt>
                <c:pt idx="65">
                  <c:v>132.951363294403</c:v>
                </c:pt>
                <c:pt idx="66">
                  <c:v>136.17432236520099</c:v>
                </c:pt>
                <c:pt idx="67">
                  <c:v>138.35948833982101</c:v>
                </c:pt>
                <c:pt idx="68">
                  <c:v>141.53637369039501</c:v>
                </c:pt>
                <c:pt idx="69">
                  <c:v>148.57309432842899</c:v>
                </c:pt>
                <c:pt idx="70">
                  <c:v>151.620395633041</c:v>
                </c:pt>
                <c:pt idx="71">
                  <c:v>150.31532517056701</c:v>
                </c:pt>
                <c:pt idx="72">
                  <c:v>153.14235340365099</c:v>
                </c:pt>
                <c:pt idx="73">
                  <c:v>159.92150110903299</c:v>
                </c:pt>
                <c:pt idx="74">
                  <c:v>164.693675802169</c:v>
                </c:pt>
                <c:pt idx="75">
                  <c:v>166.31446545820799</c:v>
                </c:pt>
                <c:pt idx="76">
                  <c:v>169.25517035817501</c:v>
                </c:pt>
                <c:pt idx="77">
                  <c:v>172.761735849025</c:v>
                </c:pt>
                <c:pt idx="78">
                  <c:v>174.07658438368401</c:v>
                </c:pt>
                <c:pt idx="79">
                  <c:v>175.18434316011201</c:v>
                </c:pt>
                <c:pt idx="80">
                  <c:v>178.92427300512199</c:v>
                </c:pt>
                <c:pt idx="81">
                  <c:v>184.259421181525</c:v>
                </c:pt>
                <c:pt idx="82">
                  <c:v>189.44086357257001</c:v>
                </c:pt>
                <c:pt idx="83">
                  <c:v>193.80069243585899</c:v>
                </c:pt>
                <c:pt idx="84">
                  <c:v>199.73957628400299</c:v>
                </c:pt>
                <c:pt idx="85">
                  <c:v>207.426457770535</c:v>
                </c:pt>
                <c:pt idx="86">
                  <c:v>210.10908169596499</c:v>
                </c:pt>
                <c:pt idx="87">
                  <c:v>208.61884271144999</c:v>
                </c:pt>
                <c:pt idx="88">
                  <c:v>208.65535429840801</c:v>
                </c:pt>
                <c:pt idx="89">
                  <c:v>210.19995632941399</c:v>
                </c:pt>
                <c:pt idx="90">
                  <c:v>212.348288195816</c:v>
                </c:pt>
                <c:pt idx="91">
                  <c:v>213.417897905264</c:v>
                </c:pt>
                <c:pt idx="92">
                  <c:v>213.779654020457</c:v>
                </c:pt>
                <c:pt idx="93">
                  <c:v>215.89774984626101</c:v>
                </c:pt>
                <c:pt idx="94">
                  <c:v>218.298843210721</c:v>
                </c:pt>
                <c:pt idx="95">
                  <c:v>219.27176966248399</c:v>
                </c:pt>
                <c:pt idx="96">
                  <c:v>218.208765794621</c:v>
                </c:pt>
                <c:pt idx="97">
                  <c:v>214.489411192636</c:v>
                </c:pt>
                <c:pt idx="98">
                  <c:v>217.421284344437</c:v>
                </c:pt>
                <c:pt idx="99">
                  <c:v>226.62337021341301</c:v>
                </c:pt>
                <c:pt idx="100">
                  <c:v>236.72689938465899</c:v>
                </c:pt>
                <c:pt idx="101">
                  <c:v>250.21863106414699</c:v>
                </c:pt>
                <c:pt idx="102">
                  <c:v>259.71160736344001</c:v>
                </c:pt>
                <c:pt idx="103">
                  <c:v>262.74649465497299</c:v>
                </c:pt>
                <c:pt idx="104">
                  <c:v>267.67500445647897</c:v>
                </c:pt>
                <c:pt idx="105">
                  <c:v>273.86013002277701</c:v>
                </c:pt>
                <c:pt idx="106">
                  <c:v>276.379066952183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23D-4515-AC36-5ACB47CC99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30144"/>
        <c:axId val="526029752"/>
      </c:scatterChart>
      <c:valAx>
        <c:axId val="526030144"/>
        <c:scaling>
          <c:orientation val="minMax"/>
          <c:max val="44834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9752"/>
        <c:crosses val="autoZero"/>
        <c:crossBetween val="midCat"/>
        <c:majorUnit val="365"/>
      </c:valAx>
      <c:valAx>
        <c:axId val="5260297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3014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PrimeMarkets!$R$5</c:f>
              <c:strCache>
                <c:ptCount val="1"/>
                <c:pt idx="0">
                  <c:v>Prime Multifamily Metros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PrimeMarkets!$N$22:$N$112</c:f>
              <c:numCache>
                <c:formatCode>[$-409]mmm\-yy;@</c:formatCode>
                <c:ptCount val="9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</c:numCache>
            </c:numRef>
          </c:xVal>
          <c:yVal>
            <c:numRef>
              <c:f>PrimeMarkets!$R$22:$R$112</c:f>
              <c:numCache>
                <c:formatCode>#,##0_);[Red]\(#,##0\)</c:formatCode>
                <c:ptCount val="91"/>
                <c:pt idx="0">
                  <c:v>92.875456522115002</c:v>
                </c:pt>
                <c:pt idx="1">
                  <c:v>99.429379104914304</c:v>
                </c:pt>
                <c:pt idx="2">
                  <c:v>99.860609263821303</c:v>
                </c:pt>
                <c:pt idx="3">
                  <c:v>100</c:v>
                </c:pt>
                <c:pt idx="4">
                  <c:v>103.82771583546401</c:v>
                </c:pt>
                <c:pt idx="5">
                  <c:v>111.31445150508</c:v>
                </c:pt>
                <c:pt idx="6">
                  <c:v>113.69703773045001</c:v>
                </c:pt>
                <c:pt idx="7">
                  <c:v>114.072727093818</c:v>
                </c:pt>
                <c:pt idx="8">
                  <c:v>121.626835712546</c:v>
                </c:pt>
                <c:pt idx="9">
                  <c:v>127.72353626124099</c:v>
                </c:pt>
                <c:pt idx="10">
                  <c:v>131.840691964934</c:v>
                </c:pt>
                <c:pt idx="11">
                  <c:v>140.57369182318001</c:v>
                </c:pt>
                <c:pt idx="12">
                  <c:v>142.28013703831499</c:v>
                </c:pt>
                <c:pt idx="13">
                  <c:v>152.55004255312801</c:v>
                </c:pt>
                <c:pt idx="14">
                  <c:v>160.78822533832999</c:v>
                </c:pt>
                <c:pt idx="15">
                  <c:v>161.541058859505</c:v>
                </c:pt>
                <c:pt idx="16">
                  <c:v>169.74039508921601</c:v>
                </c:pt>
                <c:pt idx="17">
                  <c:v>175.27373740083499</c:v>
                </c:pt>
                <c:pt idx="18">
                  <c:v>184.02900373657499</c:v>
                </c:pt>
                <c:pt idx="19">
                  <c:v>187.15032528351901</c:v>
                </c:pt>
                <c:pt idx="20">
                  <c:v>197.0441594319</c:v>
                </c:pt>
                <c:pt idx="21">
                  <c:v>200.83655322809801</c:v>
                </c:pt>
                <c:pt idx="22">
                  <c:v>210.63960187031</c:v>
                </c:pt>
                <c:pt idx="23">
                  <c:v>207.66305068448699</c:v>
                </c:pt>
                <c:pt idx="24">
                  <c:v>222.90970290090601</c:v>
                </c:pt>
                <c:pt idx="25">
                  <c:v>213.60577963002501</c:v>
                </c:pt>
                <c:pt idx="26">
                  <c:v>214.13913329175199</c:v>
                </c:pt>
                <c:pt idx="27">
                  <c:v>213.29159801528999</c:v>
                </c:pt>
                <c:pt idx="28">
                  <c:v>217.09617312684199</c:v>
                </c:pt>
                <c:pt idx="29">
                  <c:v>228.81972676994201</c:v>
                </c:pt>
                <c:pt idx="30">
                  <c:v>232.89376454991</c:v>
                </c:pt>
                <c:pt idx="31">
                  <c:v>217.57137964119599</c:v>
                </c:pt>
                <c:pt idx="32">
                  <c:v>212.044102321423</c:v>
                </c:pt>
                <c:pt idx="33">
                  <c:v>208.69669346277499</c:v>
                </c:pt>
                <c:pt idx="34">
                  <c:v>212.37040440685701</c:v>
                </c:pt>
                <c:pt idx="35">
                  <c:v>216.59771872286601</c:v>
                </c:pt>
                <c:pt idx="36">
                  <c:v>198.04067299175799</c:v>
                </c:pt>
                <c:pt idx="37">
                  <c:v>194.47243632072701</c:v>
                </c:pt>
                <c:pt idx="38">
                  <c:v>179.22124853841899</c:v>
                </c:pt>
                <c:pt idx="39">
                  <c:v>160.91677689325101</c:v>
                </c:pt>
                <c:pt idx="40">
                  <c:v>176.39251917401899</c:v>
                </c:pt>
                <c:pt idx="41">
                  <c:v>163.82306904863901</c:v>
                </c:pt>
                <c:pt idx="42">
                  <c:v>179.11899227158</c:v>
                </c:pt>
                <c:pt idx="43">
                  <c:v>180.439786005537</c:v>
                </c:pt>
                <c:pt idx="44">
                  <c:v>174.23494564166401</c:v>
                </c:pt>
                <c:pt idx="45">
                  <c:v>183.84201393401199</c:v>
                </c:pt>
                <c:pt idx="46">
                  <c:v>187.41970064859001</c:v>
                </c:pt>
                <c:pt idx="47">
                  <c:v>192.77763954257699</c:v>
                </c:pt>
                <c:pt idx="48">
                  <c:v>194.045041047843</c:v>
                </c:pt>
                <c:pt idx="49">
                  <c:v>203.00522981254801</c:v>
                </c:pt>
                <c:pt idx="50">
                  <c:v>197.57805879684801</c:v>
                </c:pt>
                <c:pt idx="51">
                  <c:v>208.80822468413999</c:v>
                </c:pt>
                <c:pt idx="52">
                  <c:v>213.11920645086099</c:v>
                </c:pt>
                <c:pt idx="53">
                  <c:v>225.71568754858299</c:v>
                </c:pt>
                <c:pt idx="54">
                  <c:v>231.59869899515201</c:v>
                </c:pt>
                <c:pt idx="55">
                  <c:v>243.02803910763501</c:v>
                </c:pt>
                <c:pt idx="56">
                  <c:v>252.77313440351799</c:v>
                </c:pt>
                <c:pt idx="57">
                  <c:v>261.69813436080301</c:v>
                </c:pt>
                <c:pt idx="58">
                  <c:v>261.00290551246599</c:v>
                </c:pt>
                <c:pt idx="59">
                  <c:v>283.75259079184798</c:v>
                </c:pt>
                <c:pt idx="60">
                  <c:v>286.526892103504</c:v>
                </c:pt>
                <c:pt idx="61">
                  <c:v>289.48663817874302</c:v>
                </c:pt>
                <c:pt idx="62">
                  <c:v>308.379280545276</c:v>
                </c:pt>
                <c:pt idx="63">
                  <c:v>302.56623642899802</c:v>
                </c:pt>
                <c:pt idx="64">
                  <c:v>308.98910838674698</c:v>
                </c:pt>
                <c:pt idx="65">
                  <c:v>341.96939717122001</c:v>
                </c:pt>
                <c:pt idx="66">
                  <c:v>322.87064909018898</c:v>
                </c:pt>
                <c:pt idx="67">
                  <c:v>352.84037950177998</c:v>
                </c:pt>
                <c:pt idx="68">
                  <c:v>340.307706832912</c:v>
                </c:pt>
                <c:pt idx="69">
                  <c:v>369.59644323190298</c:v>
                </c:pt>
                <c:pt idx="70">
                  <c:v>361.58418877186898</c:v>
                </c:pt>
                <c:pt idx="71">
                  <c:v>372.71795328477299</c:v>
                </c:pt>
                <c:pt idx="72">
                  <c:v>379.09111215299799</c:v>
                </c:pt>
                <c:pt idx="73">
                  <c:v>390.659024793924</c:v>
                </c:pt>
                <c:pt idx="74">
                  <c:v>382.76041936750897</c:v>
                </c:pt>
                <c:pt idx="75">
                  <c:v>392.87208821972899</c:v>
                </c:pt>
                <c:pt idx="76">
                  <c:v>395.30396594599102</c:v>
                </c:pt>
                <c:pt idx="77">
                  <c:v>394.82731127176498</c:v>
                </c:pt>
                <c:pt idx="78">
                  <c:v>415.37309720864602</c:v>
                </c:pt>
                <c:pt idx="79">
                  <c:v>421.021417703118</c:v>
                </c:pt>
                <c:pt idx="80">
                  <c:v>413.06843558447298</c:v>
                </c:pt>
                <c:pt idx="81">
                  <c:v>369.74949784589103</c:v>
                </c:pt>
                <c:pt idx="82">
                  <c:v>416.91040476761799</c:v>
                </c:pt>
                <c:pt idx="83">
                  <c:v>415.96702746114499</c:v>
                </c:pt>
                <c:pt idx="84">
                  <c:v>429.39376305830501</c:v>
                </c:pt>
                <c:pt idx="85">
                  <c:v>435.16741078511399</c:v>
                </c:pt>
                <c:pt idx="86">
                  <c:v>484.49963574313102</c:v>
                </c:pt>
                <c:pt idx="87">
                  <c:v>469.73970929305102</c:v>
                </c:pt>
                <c:pt idx="88">
                  <c:v>451.18721287530298</c:v>
                </c:pt>
                <c:pt idx="89">
                  <c:v>490.99853255915099</c:v>
                </c:pt>
                <c:pt idx="90">
                  <c:v>478.031537082554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A42-4004-BBFA-EC1200C6752F}"/>
            </c:ext>
          </c:extLst>
        </c:ser>
        <c:ser>
          <c:idx val="1"/>
          <c:order val="1"/>
          <c:tx>
            <c:strRef>
              <c:f>PrimeMarkets!$V$5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PrimeMarkets!$N$6:$N$112</c:f>
              <c:numCache>
                <c:formatCode>[$-409]mmm\-yy;@</c:formatCode>
                <c:ptCount val="10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</c:numCache>
            </c:numRef>
          </c:xVal>
          <c:yVal>
            <c:numRef>
              <c:f>PrimeMarkets!$V$6:$V$112</c:f>
              <c:numCache>
                <c:formatCode>0</c:formatCode>
                <c:ptCount val="107"/>
                <c:pt idx="0">
                  <c:v>62.341120812567802</c:v>
                </c:pt>
                <c:pt idx="1">
                  <c:v>63.0658522160765</c:v>
                </c:pt>
                <c:pt idx="2">
                  <c:v>64.172095270774804</c:v>
                </c:pt>
                <c:pt idx="3">
                  <c:v>65.211579705523107</c:v>
                </c:pt>
                <c:pt idx="4">
                  <c:v>67.730114953224998</c:v>
                </c:pt>
                <c:pt idx="5">
                  <c:v>71.090206797955503</c:v>
                </c:pt>
                <c:pt idx="6">
                  <c:v>72.726415732195406</c:v>
                </c:pt>
                <c:pt idx="7">
                  <c:v>73.407323913993693</c:v>
                </c:pt>
                <c:pt idx="8">
                  <c:v>74.918030107121695</c:v>
                </c:pt>
                <c:pt idx="9">
                  <c:v>77.380864707783104</c:v>
                </c:pt>
                <c:pt idx="10">
                  <c:v>80.114758618717005</c:v>
                </c:pt>
                <c:pt idx="11">
                  <c:v>82.503405845938005</c:v>
                </c:pt>
                <c:pt idx="12">
                  <c:v>84.966701914209196</c:v>
                </c:pt>
                <c:pt idx="13">
                  <c:v>87.014670841244495</c:v>
                </c:pt>
                <c:pt idx="14">
                  <c:v>88.814649109120197</c:v>
                </c:pt>
                <c:pt idx="15">
                  <c:v>91.432466611195693</c:v>
                </c:pt>
                <c:pt idx="16">
                  <c:v>95.939629302441205</c:v>
                </c:pt>
                <c:pt idx="17">
                  <c:v>100.589630333595</c:v>
                </c:pt>
                <c:pt idx="18">
                  <c:v>100.54182589254</c:v>
                </c:pt>
                <c:pt idx="19">
                  <c:v>100</c:v>
                </c:pt>
                <c:pt idx="20">
                  <c:v>104.385649284357</c:v>
                </c:pt>
                <c:pt idx="21">
                  <c:v>110.37531972980899</c:v>
                </c:pt>
                <c:pt idx="22">
                  <c:v>112.87773743503401</c:v>
                </c:pt>
                <c:pt idx="23">
                  <c:v>113.73020226595</c:v>
                </c:pt>
                <c:pt idx="24">
                  <c:v>117.321624643986</c:v>
                </c:pt>
                <c:pt idx="25">
                  <c:v>122.767702028858</c:v>
                </c:pt>
                <c:pt idx="26">
                  <c:v>127.88452314047299</c:v>
                </c:pt>
                <c:pt idx="27">
                  <c:v>131.587330321015</c:v>
                </c:pt>
                <c:pt idx="28">
                  <c:v>135.81527089199199</c:v>
                </c:pt>
                <c:pt idx="29">
                  <c:v>140.78722340986801</c:v>
                </c:pt>
                <c:pt idx="30">
                  <c:v>143.94324274286501</c:v>
                </c:pt>
                <c:pt idx="31">
                  <c:v>147.09199361676701</c:v>
                </c:pt>
                <c:pt idx="32">
                  <c:v>154.04010307813201</c:v>
                </c:pt>
                <c:pt idx="33">
                  <c:v>162.703524776682</c:v>
                </c:pt>
                <c:pt idx="34">
                  <c:v>166.744917797612</c:v>
                </c:pt>
                <c:pt idx="35">
                  <c:v>168.479125703515</c:v>
                </c:pt>
                <c:pt idx="36">
                  <c:v>174.53937712539701</c:v>
                </c:pt>
                <c:pt idx="37">
                  <c:v>184.243315398954</c:v>
                </c:pt>
                <c:pt idx="38">
                  <c:v>190.349062734066</c:v>
                </c:pt>
                <c:pt idx="39">
                  <c:v>191.007377348022</c:v>
                </c:pt>
                <c:pt idx="40">
                  <c:v>190.60145896307799</c:v>
                </c:pt>
                <c:pt idx="41">
                  <c:v>189.37092753090701</c:v>
                </c:pt>
                <c:pt idx="42">
                  <c:v>187.09271743012599</c:v>
                </c:pt>
                <c:pt idx="43">
                  <c:v>187.37392078231099</c:v>
                </c:pt>
                <c:pt idx="44">
                  <c:v>192.444973088918</c:v>
                </c:pt>
                <c:pt idx="45">
                  <c:v>196.98817557138</c:v>
                </c:pt>
                <c:pt idx="46">
                  <c:v>189.814551309553</c:v>
                </c:pt>
                <c:pt idx="47">
                  <c:v>179.326259197507</c:v>
                </c:pt>
                <c:pt idx="48">
                  <c:v>175.92744591828799</c:v>
                </c:pt>
                <c:pt idx="49">
                  <c:v>174.89123965114501</c:v>
                </c:pt>
                <c:pt idx="50">
                  <c:v>167.05731864944499</c:v>
                </c:pt>
                <c:pt idx="51">
                  <c:v>157.16084744718299</c:v>
                </c:pt>
                <c:pt idx="52">
                  <c:v>149.29385347441101</c:v>
                </c:pt>
                <c:pt idx="53">
                  <c:v>138.24624140490201</c:v>
                </c:pt>
                <c:pt idx="54">
                  <c:v>128.709800690968</c:v>
                </c:pt>
                <c:pt idx="55">
                  <c:v>125.555790634945</c:v>
                </c:pt>
                <c:pt idx="56">
                  <c:v>126.518698027714</c:v>
                </c:pt>
                <c:pt idx="57">
                  <c:v>126.068699975597</c:v>
                </c:pt>
                <c:pt idx="58">
                  <c:v>125.971653778822</c:v>
                </c:pt>
                <c:pt idx="59">
                  <c:v>128.192947571834</c:v>
                </c:pt>
                <c:pt idx="60">
                  <c:v>132.07156676075999</c:v>
                </c:pt>
                <c:pt idx="61">
                  <c:v>136.82739888139201</c:v>
                </c:pt>
                <c:pt idx="62">
                  <c:v>141.22506725414499</c:v>
                </c:pt>
                <c:pt idx="63">
                  <c:v>144.02358652578701</c:v>
                </c:pt>
                <c:pt idx="64">
                  <c:v>146.10351067242601</c:v>
                </c:pt>
                <c:pt idx="65">
                  <c:v>150.08732814547599</c:v>
                </c:pt>
                <c:pt idx="66">
                  <c:v>155.91641419228</c:v>
                </c:pt>
                <c:pt idx="67">
                  <c:v>160.032127747978</c:v>
                </c:pt>
                <c:pt idx="68">
                  <c:v>163.528323426334</c:v>
                </c:pt>
                <c:pt idx="69">
                  <c:v>170.289192558422</c:v>
                </c:pt>
                <c:pt idx="70">
                  <c:v>177.078976089078</c:v>
                </c:pt>
                <c:pt idx="71">
                  <c:v>180.966336517651</c:v>
                </c:pt>
                <c:pt idx="72">
                  <c:v>187.40815826965999</c:v>
                </c:pt>
                <c:pt idx="73">
                  <c:v>198.42707577581999</c:v>
                </c:pt>
                <c:pt idx="74">
                  <c:v>203.66116641867899</c:v>
                </c:pt>
                <c:pt idx="75">
                  <c:v>203.34497293781999</c:v>
                </c:pt>
                <c:pt idx="76">
                  <c:v>208.78735535706201</c:v>
                </c:pt>
                <c:pt idx="77">
                  <c:v>220.52536532366199</c:v>
                </c:pt>
                <c:pt idx="78">
                  <c:v>226.17778388171999</c:v>
                </c:pt>
                <c:pt idx="79">
                  <c:v>225.937627228639</c:v>
                </c:pt>
                <c:pt idx="80">
                  <c:v>233.31393004582</c:v>
                </c:pt>
                <c:pt idx="81">
                  <c:v>247.94731328667299</c:v>
                </c:pt>
                <c:pt idx="82">
                  <c:v>255.31545185834599</c:v>
                </c:pt>
                <c:pt idx="83">
                  <c:v>255.36199878447101</c:v>
                </c:pt>
                <c:pt idx="84">
                  <c:v>263.15104516803802</c:v>
                </c:pt>
                <c:pt idx="85">
                  <c:v>276.83516897875899</c:v>
                </c:pt>
                <c:pt idx="86">
                  <c:v>280.892361495844</c:v>
                </c:pt>
                <c:pt idx="87">
                  <c:v>279.30780744606801</c:v>
                </c:pt>
                <c:pt idx="88">
                  <c:v>288.48632577703501</c:v>
                </c:pt>
                <c:pt idx="89">
                  <c:v>304.49513369959698</c:v>
                </c:pt>
                <c:pt idx="90">
                  <c:v>309.45668268543301</c:v>
                </c:pt>
                <c:pt idx="91">
                  <c:v>307.20725549690701</c:v>
                </c:pt>
                <c:pt idx="92">
                  <c:v>313.01421438960398</c:v>
                </c:pt>
                <c:pt idx="93">
                  <c:v>326.16631230993301</c:v>
                </c:pt>
                <c:pt idx="94">
                  <c:v>337.94073983183802</c:v>
                </c:pt>
                <c:pt idx="95">
                  <c:v>341.710186359609</c:v>
                </c:pt>
                <c:pt idx="96">
                  <c:v>342.79038254743699</c:v>
                </c:pt>
                <c:pt idx="97">
                  <c:v>347.37816451925403</c:v>
                </c:pt>
                <c:pt idx="98">
                  <c:v>362.824679623289</c:v>
                </c:pt>
                <c:pt idx="99">
                  <c:v>378.95680977677199</c:v>
                </c:pt>
                <c:pt idx="100">
                  <c:v>393.533259770906</c:v>
                </c:pt>
                <c:pt idx="101">
                  <c:v>420.74977232948402</c:v>
                </c:pt>
                <c:pt idx="102">
                  <c:v>445.233357580703</c:v>
                </c:pt>
                <c:pt idx="103">
                  <c:v>454.28495216181602</c:v>
                </c:pt>
                <c:pt idx="104">
                  <c:v>469.59209152703602</c:v>
                </c:pt>
                <c:pt idx="105">
                  <c:v>487.14278495451703</c:v>
                </c:pt>
                <c:pt idx="106">
                  <c:v>484.65970014709899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A42-4004-BBFA-EC1200C67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4816"/>
        <c:axId val="530825208"/>
      </c:scatterChart>
      <c:valAx>
        <c:axId val="530824816"/>
        <c:scaling>
          <c:orientation val="minMax"/>
          <c:max val="44834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5208"/>
        <c:crosses val="autoZero"/>
        <c:crossBetween val="midCat"/>
        <c:majorUnit val="365"/>
      </c:valAx>
      <c:valAx>
        <c:axId val="53082520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crossAx val="53082481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7792559930008748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75528440624312"/>
          <c:y val="0.12227665158876418"/>
          <c:w val="0.84599547194005331"/>
          <c:h val="0.755704076247400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TransactionActivity!$P$1</c:f>
              <c:strCache>
                <c:ptCount val="1"/>
                <c:pt idx="0">
                  <c:v>U.S. Investment Grade Pair Count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TransactionActivity!$N$2:$N$274</c:f>
              <c:numCache>
                <c:formatCode>m/d/yyyy</c:formatCode>
                <c:ptCount val="273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  <c:pt idx="257">
                  <c:v>44377</c:v>
                </c:pt>
                <c:pt idx="258">
                  <c:v>44408</c:v>
                </c:pt>
                <c:pt idx="259">
                  <c:v>44439</c:v>
                </c:pt>
                <c:pt idx="260">
                  <c:v>44469</c:v>
                </c:pt>
                <c:pt idx="261">
                  <c:v>44500</c:v>
                </c:pt>
                <c:pt idx="262">
                  <c:v>44530</c:v>
                </c:pt>
                <c:pt idx="263">
                  <c:v>44561</c:v>
                </c:pt>
                <c:pt idx="264">
                  <c:v>44592</c:v>
                </c:pt>
                <c:pt idx="265">
                  <c:v>44620</c:v>
                </c:pt>
                <c:pt idx="266">
                  <c:v>44651</c:v>
                </c:pt>
                <c:pt idx="267">
                  <c:v>44681</c:v>
                </c:pt>
                <c:pt idx="268">
                  <c:v>44712</c:v>
                </c:pt>
                <c:pt idx="269">
                  <c:v>44742</c:v>
                </c:pt>
                <c:pt idx="270">
                  <c:v>44773</c:v>
                </c:pt>
                <c:pt idx="271">
                  <c:v>44804</c:v>
                </c:pt>
                <c:pt idx="272">
                  <c:v>44834</c:v>
                </c:pt>
              </c:numCache>
            </c:numRef>
          </c:cat>
          <c:val>
            <c:numRef>
              <c:f>TransactionActivity!$P$2:$P$274</c:f>
              <c:numCache>
                <c:formatCode>#,##0</c:formatCode>
                <c:ptCount val="273"/>
                <c:pt idx="0">
                  <c:v>21</c:v>
                </c:pt>
                <c:pt idx="1">
                  <c:v>24</c:v>
                </c:pt>
                <c:pt idx="2">
                  <c:v>35</c:v>
                </c:pt>
                <c:pt idx="3">
                  <c:v>29</c:v>
                </c:pt>
                <c:pt idx="4">
                  <c:v>34</c:v>
                </c:pt>
                <c:pt idx="5">
                  <c:v>44</c:v>
                </c:pt>
                <c:pt idx="6">
                  <c:v>28</c:v>
                </c:pt>
                <c:pt idx="7">
                  <c:v>41</c:v>
                </c:pt>
                <c:pt idx="8">
                  <c:v>46</c:v>
                </c:pt>
                <c:pt idx="9">
                  <c:v>43</c:v>
                </c:pt>
                <c:pt idx="10">
                  <c:v>49</c:v>
                </c:pt>
                <c:pt idx="11">
                  <c:v>96</c:v>
                </c:pt>
                <c:pt idx="12">
                  <c:v>42</c:v>
                </c:pt>
                <c:pt idx="13">
                  <c:v>32</c:v>
                </c:pt>
                <c:pt idx="14">
                  <c:v>44</c:v>
                </c:pt>
                <c:pt idx="15">
                  <c:v>41</c:v>
                </c:pt>
                <c:pt idx="16">
                  <c:v>62</c:v>
                </c:pt>
                <c:pt idx="17">
                  <c:v>56</c:v>
                </c:pt>
                <c:pt idx="18">
                  <c:v>42</c:v>
                </c:pt>
                <c:pt idx="19">
                  <c:v>48</c:v>
                </c:pt>
                <c:pt idx="20">
                  <c:v>42</c:v>
                </c:pt>
                <c:pt idx="21">
                  <c:v>41</c:v>
                </c:pt>
                <c:pt idx="22">
                  <c:v>42</c:v>
                </c:pt>
                <c:pt idx="23">
                  <c:v>59</c:v>
                </c:pt>
                <c:pt idx="24">
                  <c:v>40</c:v>
                </c:pt>
                <c:pt idx="25">
                  <c:v>26</c:v>
                </c:pt>
                <c:pt idx="26">
                  <c:v>59</c:v>
                </c:pt>
                <c:pt idx="27">
                  <c:v>36</c:v>
                </c:pt>
                <c:pt idx="28">
                  <c:v>60</c:v>
                </c:pt>
                <c:pt idx="29">
                  <c:v>70</c:v>
                </c:pt>
                <c:pt idx="30">
                  <c:v>49</c:v>
                </c:pt>
                <c:pt idx="31">
                  <c:v>65</c:v>
                </c:pt>
                <c:pt idx="32">
                  <c:v>69</c:v>
                </c:pt>
                <c:pt idx="33">
                  <c:v>67</c:v>
                </c:pt>
                <c:pt idx="34">
                  <c:v>68</c:v>
                </c:pt>
                <c:pt idx="35">
                  <c:v>111</c:v>
                </c:pt>
                <c:pt idx="36">
                  <c:v>65</c:v>
                </c:pt>
                <c:pt idx="37">
                  <c:v>70</c:v>
                </c:pt>
                <c:pt idx="38">
                  <c:v>75</c:v>
                </c:pt>
                <c:pt idx="39">
                  <c:v>79</c:v>
                </c:pt>
                <c:pt idx="40">
                  <c:v>83</c:v>
                </c:pt>
                <c:pt idx="41">
                  <c:v>75</c:v>
                </c:pt>
                <c:pt idx="42">
                  <c:v>102</c:v>
                </c:pt>
                <c:pt idx="43">
                  <c:v>89</c:v>
                </c:pt>
                <c:pt idx="44">
                  <c:v>104</c:v>
                </c:pt>
                <c:pt idx="45">
                  <c:v>108</c:v>
                </c:pt>
                <c:pt idx="46">
                  <c:v>73</c:v>
                </c:pt>
                <c:pt idx="47">
                  <c:v>169</c:v>
                </c:pt>
                <c:pt idx="48">
                  <c:v>102</c:v>
                </c:pt>
                <c:pt idx="49">
                  <c:v>84</c:v>
                </c:pt>
                <c:pt idx="50">
                  <c:v>135</c:v>
                </c:pt>
                <c:pt idx="51">
                  <c:v>102</c:v>
                </c:pt>
                <c:pt idx="52">
                  <c:v>116</c:v>
                </c:pt>
                <c:pt idx="53">
                  <c:v>131</c:v>
                </c:pt>
                <c:pt idx="54">
                  <c:v>141</c:v>
                </c:pt>
                <c:pt idx="55">
                  <c:v>121</c:v>
                </c:pt>
                <c:pt idx="56">
                  <c:v>129</c:v>
                </c:pt>
                <c:pt idx="57">
                  <c:v>156</c:v>
                </c:pt>
                <c:pt idx="58">
                  <c:v>145</c:v>
                </c:pt>
                <c:pt idx="59">
                  <c:v>209</c:v>
                </c:pt>
                <c:pt idx="60">
                  <c:v>122</c:v>
                </c:pt>
                <c:pt idx="61">
                  <c:v>127</c:v>
                </c:pt>
                <c:pt idx="62">
                  <c:v>142</c:v>
                </c:pt>
                <c:pt idx="63">
                  <c:v>155</c:v>
                </c:pt>
                <c:pt idx="64">
                  <c:v>173</c:v>
                </c:pt>
                <c:pt idx="65">
                  <c:v>204</c:v>
                </c:pt>
                <c:pt idx="66">
                  <c:v>186</c:v>
                </c:pt>
                <c:pt idx="67">
                  <c:v>202</c:v>
                </c:pt>
                <c:pt idx="68">
                  <c:v>239</c:v>
                </c:pt>
                <c:pt idx="69">
                  <c:v>166</c:v>
                </c:pt>
                <c:pt idx="70">
                  <c:v>184</c:v>
                </c:pt>
                <c:pt idx="71">
                  <c:v>239</c:v>
                </c:pt>
                <c:pt idx="72">
                  <c:v>175</c:v>
                </c:pt>
                <c:pt idx="73">
                  <c:v>132</c:v>
                </c:pt>
                <c:pt idx="74">
                  <c:v>195</c:v>
                </c:pt>
                <c:pt idx="75">
                  <c:v>149</c:v>
                </c:pt>
                <c:pt idx="76">
                  <c:v>157</c:v>
                </c:pt>
                <c:pt idx="77">
                  <c:v>195</c:v>
                </c:pt>
                <c:pt idx="78">
                  <c:v>169</c:v>
                </c:pt>
                <c:pt idx="79">
                  <c:v>175</c:v>
                </c:pt>
                <c:pt idx="80">
                  <c:v>171</c:v>
                </c:pt>
                <c:pt idx="81">
                  <c:v>147</c:v>
                </c:pt>
                <c:pt idx="82">
                  <c:v>154</c:v>
                </c:pt>
                <c:pt idx="83">
                  <c:v>225</c:v>
                </c:pt>
                <c:pt idx="84">
                  <c:v>163</c:v>
                </c:pt>
                <c:pt idx="85">
                  <c:v>144</c:v>
                </c:pt>
                <c:pt idx="86">
                  <c:v>174</c:v>
                </c:pt>
                <c:pt idx="87">
                  <c:v>169</c:v>
                </c:pt>
                <c:pt idx="88">
                  <c:v>190</c:v>
                </c:pt>
                <c:pt idx="89">
                  <c:v>207</c:v>
                </c:pt>
                <c:pt idx="90">
                  <c:v>183</c:v>
                </c:pt>
                <c:pt idx="91">
                  <c:v>197</c:v>
                </c:pt>
                <c:pt idx="92">
                  <c:v>150</c:v>
                </c:pt>
                <c:pt idx="93">
                  <c:v>124</c:v>
                </c:pt>
                <c:pt idx="94">
                  <c:v>129</c:v>
                </c:pt>
                <c:pt idx="95">
                  <c:v>153</c:v>
                </c:pt>
                <c:pt idx="96">
                  <c:v>110</c:v>
                </c:pt>
                <c:pt idx="97">
                  <c:v>88</c:v>
                </c:pt>
                <c:pt idx="98">
                  <c:v>78</c:v>
                </c:pt>
                <c:pt idx="99">
                  <c:v>98</c:v>
                </c:pt>
                <c:pt idx="100">
                  <c:v>91</c:v>
                </c:pt>
                <c:pt idx="101">
                  <c:v>96</c:v>
                </c:pt>
                <c:pt idx="102">
                  <c:v>100</c:v>
                </c:pt>
                <c:pt idx="103">
                  <c:v>82</c:v>
                </c:pt>
                <c:pt idx="104">
                  <c:v>84</c:v>
                </c:pt>
                <c:pt idx="105">
                  <c:v>70</c:v>
                </c:pt>
                <c:pt idx="106">
                  <c:v>42</c:v>
                </c:pt>
                <c:pt idx="107">
                  <c:v>89</c:v>
                </c:pt>
                <c:pt idx="108">
                  <c:v>46</c:v>
                </c:pt>
                <c:pt idx="109">
                  <c:v>32</c:v>
                </c:pt>
                <c:pt idx="110">
                  <c:v>47</c:v>
                </c:pt>
                <c:pt idx="111">
                  <c:v>49</c:v>
                </c:pt>
                <c:pt idx="112">
                  <c:v>33</c:v>
                </c:pt>
                <c:pt idx="113">
                  <c:v>63</c:v>
                </c:pt>
                <c:pt idx="114">
                  <c:v>49</c:v>
                </c:pt>
                <c:pt idx="115">
                  <c:v>54</c:v>
                </c:pt>
                <c:pt idx="116">
                  <c:v>71</c:v>
                </c:pt>
                <c:pt idx="117">
                  <c:v>77</c:v>
                </c:pt>
                <c:pt idx="118">
                  <c:v>70</c:v>
                </c:pt>
                <c:pt idx="119">
                  <c:v>136</c:v>
                </c:pt>
                <c:pt idx="120">
                  <c:v>55</c:v>
                </c:pt>
                <c:pt idx="121">
                  <c:v>50</c:v>
                </c:pt>
                <c:pt idx="122">
                  <c:v>74</c:v>
                </c:pt>
                <c:pt idx="123">
                  <c:v>80</c:v>
                </c:pt>
                <c:pt idx="124">
                  <c:v>94</c:v>
                </c:pt>
                <c:pt idx="125">
                  <c:v>123</c:v>
                </c:pt>
                <c:pt idx="126">
                  <c:v>102</c:v>
                </c:pt>
                <c:pt idx="127">
                  <c:v>98</c:v>
                </c:pt>
                <c:pt idx="128">
                  <c:v>138</c:v>
                </c:pt>
                <c:pt idx="129">
                  <c:v>102</c:v>
                </c:pt>
                <c:pt idx="130">
                  <c:v>133</c:v>
                </c:pt>
                <c:pt idx="131">
                  <c:v>223</c:v>
                </c:pt>
                <c:pt idx="132">
                  <c:v>109</c:v>
                </c:pt>
                <c:pt idx="133">
                  <c:v>102</c:v>
                </c:pt>
                <c:pt idx="134">
                  <c:v>130</c:v>
                </c:pt>
                <c:pt idx="135">
                  <c:v>141</c:v>
                </c:pt>
                <c:pt idx="136">
                  <c:v>161</c:v>
                </c:pt>
                <c:pt idx="137">
                  <c:v>199</c:v>
                </c:pt>
                <c:pt idx="138">
                  <c:v>159</c:v>
                </c:pt>
                <c:pt idx="139">
                  <c:v>156</c:v>
                </c:pt>
                <c:pt idx="140">
                  <c:v>160</c:v>
                </c:pt>
                <c:pt idx="141">
                  <c:v>159</c:v>
                </c:pt>
                <c:pt idx="142">
                  <c:v>127</c:v>
                </c:pt>
                <c:pt idx="143">
                  <c:v>232</c:v>
                </c:pt>
                <c:pt idx="144">
                  <c:v>119</c:v>
                </c:pt>
                <c:pt idx="145">
                  <c:v>142</c:v>
                </c:pt>
                <c:pt idx="146">
                  <c:v>177</c:v>
                </c:pt>
                <c:pt idx="147">
                  <c:v>143</c:v>
                </c:pt>
                <c:pt idx="148">
                  <c:v>173</c:v>
                </c:pt>
                <c:pt idx="149">
                  <c:v>192</c:v>
                </c:pt>
                <c:pt idx="150">
                  <c:v>174</c:v>
                </c:pt>
                <c:pt idx="151">
                  <c:v>185</c:v>
                </c:pt>
                <c:pt idx="152">
                  <c:v>153</c:v>
                </c:pt>
                <c:pt idx="153">
                  <c:v>164</c:v>
                </c:pt>
                <c:pt idx="154">
                  <c:v>218</c:v>
                </c:pt>
                <c:pt idx="155">
                  <c:v>364</c:v>
                </c:pt>
                <c:pt idx="156">
                  <c:v>129</c:v>
                </c:pt>
                <c:pt idx="157">
                  <c:v>118</c:v>
                </c:pt>
                <c:pt idx="158">
                  <c:v>174</c:v>
                </c:pt>
                <c:pt idx="159">
                  <c:v>187</c:v>
                </c:pt>
                <c:pt idx="160">
                  <c:v>196</c:v>
                </c:pt>
                <c:pt idx="161">
                  <c:v>251</c:v>
                </c:pt>
                <c:pt idx="162">
                  <c:v>199</c:v>
                </c:pt>
                <c:pt idx="163">
                  <c:v>243</c:v>
                </c:pt>
                <c:pt idx="164">
                  <c:v>195</c:v>
                </c:pt>
                <c:pt idx="165">
                  <c:v>219</c:v>
                </c:pt>
                <c:pt idx="166">
                  <c:v>198</c:v>
                </c:pt>
                <c:pt idx="167">
                  <c:v>364</c:v>
                </c:pt>
                <c:pt idx="168">
                  <c:v>184</c:v>
                </c:pt>
                <c:pt idx="169">
                  <c:v>162</c:v>
                </c:pt>
                <c:pt idx="170">
                  <c:v>219</c:v>
                </c:pt>
                <c:pt idx="171">
                  <c:v>198</c:v>
                </c:pt>
                <c:pt idx="172">
                  <c:v>229</c:v>
                </c:pt>
                <c:pt idx="173">
                  <c:v>272</c:v>
                </c:pt>
                <c:pt idx="174">
                  <c:v>278</c:v>
                </c:pt>
                <c:pt idx="175">
                  <c:v>233</c:v>
                </c:pt>
                <c:pt idx="176">
                  <c:v>263</c:v>
                </c:pt>
                <c:pt idx="177">
                  <c:v>295</c:v>
                </c:pt>
                <c:pt idx="178">
                  <c:v>239</c:v>
                </c:pt>
                <c:pt idx="179">
                  <c:v>392</c:v>
                </c:pt>
                <c:pt idx="180">
                  <c:v>230</c:v>
                </c:pt>
                <c:pt idx="181">
                  <c:v>198</c:v>
                </c:pt>
                <c:pt idx="182">
                  <c:v>237</c:v>
                </c:pt>
                <c:pt idx="183">
                  <c:v>224</c:v>
                </c:pt>
                <c:pt idx="184">
                  <c:v>244</c:v>
                </c:pt>
                <c:pt idx="185">
                  <c:v>298</c:v>
                </c:pt>
                <c:pt idx="186">
                  <c:v>299</c:v>
                </c:pt>
                <c:pt idx="187">
                  <c:v>262</c:v>
                </c:pt>
                <c:pt idx="188">
                  <c:v>287</c:v>
                </c:pt>
                <c:pt idx="189">
                  <c:v>315</c:v>
                </c:pt>
                <c:pt idx="190">
                  <c:v>243</c:v>
                </c:pt>
                <c:pt idx="191">
                  <c:v>414</c:v>
                </c:pt>
                <c:pt idx="192">
                  <c:v>234</c:v>
                </c:pt>
                <c:pt idx="193">
                  <c:v>232</c:v>
                </c:pt>
                <c:pt idx="194">
                  <c:v>290</c:v>
                </c:pt>
                <c:pt idx="195">
                  <c:v>215</c:v>
                </c:pt>
                <c:pt idx="196">
                  <c:v>266</c:v>
                </c:pt>
                <c:pt idx="197">
                  <c:v>363</c:v>
                </c:pt>
                <c:pt idx="198">
                  <c:v>272</c:v>
                </c:pt>
                <c:pt idx="199">
                  <c:v>292</c:v>
                </c:pt>
                <c:pt idx="200">
                  <c:v>323</c:v>
                </c:pt>
                <c:pt idx="201">
                  <c:v>279</c:v>
                </c:pt>
                <c:pt idx="202">
                  <c:v>315</c:v>
                </c:pt>
                <c:pt idx="203">
                  <c:v>374</c:v>
                </c:pt>
                <c:pt idx="204">
                  <c:v>283</c:v>
                </c:pt>
                <c:pt idx="205">
                  <c:v>209</c:v>
                </c:pt>
                <c:pt idx="206">
                  <c:v>267</c:v>
                </c:pt>
                <c:pt idx="207">
                  <c:v>234</c:v>
                </c:pt>
                <c:pt idx="208">
                  <c:v>273</c:v>
                </c:pt>
                <c:pt idx="209">
                  <c:v>361</c:v>
                </c:pt>
                <c:pt idx="210">
                  <c:v>267</c:v>
                </c:pt>
                <c:pt idx="211">
                  <c:v>293</c:v>
                </c:pt>
                <c:pt idx="212">
                  <c:v>290</c:v>
                </c:pt>
                <c:pt idx="213">
                  <c:v>307</c:v>
                </c:pt>
                <c:pt idx="214">
                  <c:v>276</c:v>
                </c:pt>
                <c:pt idx="215">
                  <c:v>347</c:v>
                </c:pt>
                <c:pt idx="216">
                  <c:v>270</c:v>
                </c:pt>
                <c:pt idx="217">
                  <c:v>237</c:v>
                </c:pt>
                <c:pt idx="218">
                  <c:v>272</c:v>
                </c:pt>
                <c:pt idx="219">
                  <c:v>244</c:v>
                </c:pt>
                <c:pt idx="220">
                  <c:v>276</c:v>
                </c:pt>
                <c:pt idx="221">
                  <c:v>309</c:v>
                </c:pt>
                <c:pt idx="222">
                  <c:v>304</c:v>
                </c:pt>
                <c:pt idx="223">
                  <c:v>336</c:v>
                </c:pt>
                <c:pt idx="224">
                  <c:v>247</c:v>
                </c:pt>
                <c:pt idx="225">
                  <c:v>321</c:v>
                </c:pt>
                <c:pt idx="226">
                  <c:v>319</c:v>
                </c:pt>
                <c:pt idx="227">
                  <c:v>393</c:v>
                </c:pt>
                <c:pt idx="228">
                  <c:v>243</c:v>
                </c:pt>
                <c:pt idx="229">
                  <c:v>227</c:v>
                </c:pt>
                <c:pt idx="230">
                  <c:v>259</c:v>
                </c:pt>
                <c:pt idx="231">
                  <c:v>245</c:v>
                </c:pt>
                <c:pt idx="232">
                  <c:v>314</c:v>
                </c:pt>
                <c:pt idx="233">
                  <c:v>333</c:v>
                </c:pt>
                <c:pt idx="234">
                  <c:v>310</c:v>
                </c:pt>
                <c:pt idx="235">
                  <c:v>339</c:v>
                </c:pt>
                <c:pt idx="236">
                  <c:v>345</c:v>
                </c:pt>
                <c:pt idx="237">
                  <c:v>317</c:v>
                </c:pt>
                <c:pt idx="238">
                  <c:v>284</c:v>
                </c:pt>
                <c:pt idx="239">
                  <c:v>422</c:v>
                </c:pt>
                <c:pt idx="240">
                  <c:v>272</c:v>
                </c:pt>
                <c:pt idx="241">
                  <c:v>238</c:v>
                </c:pt>
                <c:pt idx="242">
                  <c:v>213</c:v>
                </c:pt>
                <c:pt idx="243">
                  <c:v>121</c:v>
                </c:pt>
                <c:pt idx="244">
                  <c:v>108</c:v>
                </c:pt>
                <c:pt idx="245">
                  <c:v>141</c:v>
                </c:pt>
                <c:pt idx="246">
                  <c:v>159</c:v>
                </c:pt>
                <c:pt idx="247">
                  <c:v>153</c:v>
                </c:pt>
                <c:pt idx="248">
                  <c:v>231</c:v>
                </c:pt>
                <c:pt idx="249">
                  <c:v>251</c:v>
                </c:pt>
                <c:pt idx="250">
                  <c:v>226</c:v>
                </c:pt>
                <c:pt idx="251">
                  <c:v>476</c:v>
                </c:pt>
                <c:pt idx="252">
                  <c:v>236</c:v>
                </c:pt>
                <c:pt idx="253">
                  <c:v>192</c:v>
                </c:pt>
                <c:pt idx="254">
                  <c:v>261</c:v>
                </c:pt>
                <c:pt idx="255">
                  <c:v>326</c:v>
                </c:pt>
                <c:pt idx="256">
                  <c:v>307</c:v>
                </c:pt>
                <c:pt idx="257">
                  <c:v>380</c:v>
                </c:pt>
                <c:pt idx="258">
                  <c:v>352</c:v>
                </c:pt>
                <c:pt idx="259">
                  <c:v>393</c:v>
                </c:pt>
                <c:pt idx="260">
                  <c:v>416</c:v>
                </c:pt>
                <c:pt idx="261">
                  <c:v>410</c:v>
                </c:pt>
                <c:pt idx="262">
                  <c:v>405</c:v>
                </c:pt>
                <c:pt idx="263">
                  <c:v>782</c:v>
                </c:pt>
                <c:pt idx="264">
                  <c:v>267</c:v>
                </c:pt>
                <c:pt idx="265">
                  <c:v>279</c:v>
                </c:pt>
                <c:pt idx="266">
                  <c:v>369</c:v>
                </c:pt>
                <c:pt idx="267">
                  <c:v>342</c:v>
                </c:pt>
                <c:pt idx="268">
                  <c:v>342</c:v>
                </c:pt>
                <c:pt idx="269">
                  <c:v>403</c:v>
                </c:pt>
                <c:pt idx="270">
                  <c:v>332</c:v>
                </c:pt>
                <c:pt idx="271">
                  <c:v>285</c:v>
                </c:pt>
                <c:pt idx="272">
                  <c:v>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74-40AC-8942-C18892C618CD}"/>
            </c:ext>
          </c:extLst>
        </c:ser>
        <c:ser>
          <c:idx val="2"/>
          <c:order val="1"/>
          <c:tx>
            <c:strRef>
              <c:f>TransactionActivity!$Q$1</c:f>
              <c:strCache>
                <c:ptCount val="1"/>
                <c:pt idx="0">
                  <c:v>U.S. General Commercial Pair Count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TransactionActivity!$N$2:$N$274</c:f>
              <c:numCache>
                <c:formatCode>m/d/yyyy</c:formatCode>
                <c:ptCount val="273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  <c:pt idx="257">
                  <c:v>44377</c:v>
                </c:pt>
                <c:pt idx="258">
                  <c:v>44408</c:v>
                </c:pt>
                <c:pt idx="259">
                  <c:v>44439</c:v>
                </c:pt>
                <c:pt idx="260">
                  <c:v>44469</c:v>
                </c:pt>
                <c:pt idx="261">
                  <c:v>44500</c:v>
                </c:pt>
                <c:pt idx="262">
                  <c:v>44530</c:v>
                </c:pt>
                <c:pt idx="263">
                  <c:v>44561</c:v>
                </c:pt>
                <c:pt idx="264">
                  <c:v>44592</c:v>
                </c:pt>
                <c:pt idx="265">
                  <c:v>44620</c:v>
                </c:pt>
                <c:pt idx="266">
                  <c:v>44651</c:v>
                </c:pt>
                <c:pt idx="267">
                  <c:v>44681</c:v>
                </c:pt>
                <c:pt idx="268">
                  <c:v>44712</c:v>
                </c:pt>
                <c:pt idx="269">
                  <c:v>44742</c:v>
                </c:pt>
                <c:pt idx="270">
                  <c:v>44773</c:v>
                </c:pt>
                <c:pt idx="271">
                  <c:v>44804</c:v>
                </c:pt>
                <c:pt idx="272">
                  <c:v>44834</c:v>
                </c:pt>
              </c:numCache>
            </c:numRef>
          </c:cat>
          <c:val>
            <c:numRef>
              <c:f>TransactionActivity!$Q$2:$Q$274</c:f>
              <c:numCache>
                <c:formatCode>#,##0</c:formatCode>
                <c:ptCount val="273"/>
                <c:pt idx="0">
                  <c:v>172</c:v>
                </c:pt>
                <c:pt idx="1">
                  <c:v>129</c:v>
                </c:pt>
                <c:pt idx="2">
                  <c:v>194</c:v>
                </c:pt>
                <c:pt idx="3">
                  <c:v>154</c:v>
                </c:pt>
                <c:pt idx="4">
                  <c:v>179</c:v>
                </c:pt>
                <c:pt idx="5">
                  <c:v>199</c:v>
                </c:pt>
                <c:pt idx="6">
                  <c:v>178</c:v>
                </c:pt>
                <c:pt idx="7">
                  <c:v>197</c:v>
                </c:pt>
                <c:pt idx="8">
                  <c:v>182</c:v>
                </c:pt>
                <c:pt idx="9">
                  <c:v>170</c:v>
                </c:pt>
                <c:pt idx="10">
                  <c:v>155</c:v>
                </c:pt>
                <c:pt idx="11">
                  <c:v>239</c:v>
                </c:pt>
                <c:pt idx="12">
                  <c:v>206</c:v>
                </c:pt>
                <c:pt idx="13">
                  <c:v>190</c:v>
                </c:pt>
                <c:pt idx="14">
                  <c:v>235</c:v>
                </c:pt>
                <c:pt idx="15">
                  <c:v>211</c:v>
                </c:pt>
                <c:pt idx="16">
                  <c:v>260</c:v>
                </c:pt>
                <c:pt idx="17">
                  <c:v>310</c:v>
                </c:pt>
                <c:pt idx="18">
                  <c:v>261</c:v>
                </c:pt>
                <c:pt idx="19">
                  <c:v>342</c:v>
                </c:pt>
                <c:pt idx="20">
                  <c:v>249</c:v>
                </c:pt>
                <c:pt idx="21">
                  <c:v>283</c:v>
                </c:pt>
                <c:pt idx="22">
                  <c:v>268</c:v>
                </c:pt>
                <c:pt idx="23">
                  <c:v>315</c:v>
                </c:pt>
                <c:pt idx="24">
                  <c:v>290</c:v>
                </c:pt>
                <c:pt idx="25">
                  <c:v>257</c:v>
                </c:pt>
                <c:pt idx="26">
                  <c:v>306</c:v>
                </c:pt>
                <c:pt idx="27">
                  <c:v>330</c:v>
                </c:pt>
                <c:pt idx="28">
                  <c:v>412</c:v>
                </c:pt>
                <c:pt idx="29">
                  <c:v>359</c:v>
                </c:pt>
                <c:pt idx="30">
                  <c:v>385</c:v>
                </c:pt>
                <c:pt idx="31">
                  <c:v>428</c:v>
                </c:pt>
                <c:pt idx="32">
                  <c:v>365</c:v>
                </c:pt>
                <c:pt idx="33">
                  <c:v>394</c:v>
                </c:pt>
                <c:pt idx="34">
                  <c:v>331</c:v>
                </c:pt>
                <c:pt idx="35">
                  <c:v>479</c:v>
                </c:pt>
                <c:pt idx="36">
                  <c:v>383</c:v>
                </c:pt>
                <c:pt idx="37">
                  <c:v>357</c:v>
                </c:pt>
                <c:pt idx="38">
                  <c:v>400</c:v>
                </c:pt>
                <c:pt idx="39">
                  <c:v>463</c:v>
                </c:pt>
                <c:pt idx="40">
                  <c:v>455</c:v>
                </c:pt>
                <c:pt idx="41">
                  <c:v>482</c:v>
                </c:pt>
                <c:pt idx="42">
                  <c:v>485</c:v>
                </c:pt>
                <c:pt idx="43">
                  <c:v>510</c:v>
                </c:pt>
                <c:pt idx="44">
                  <c:v>484</c:v>
                </c:pt>
                <c:pt idx="45">
                  <c:v>548</c:v>
                </c:pt>
                <c:pt idx="46">
                  <c:v>444</c:v>
                </c:pt>
                <c:pt idx="47">
                  <c:v>636</c:v>
                </c:pt>
                <c:pt idx="48">
                  <c:v>528</c:v>
                </c:pt>
                <c:pt idx="49">
                  <c:v>438</c:v>
                </c:pt>
                <c:pt idx="50">
                  <c:v>633</c:v>
                </c:pt>
                <c:pt idx="51">
                  <c:v>603</c:v>
                </c:pt>
                <c:pt idx="52">
                  <c:v>574</c:v>
                </c:pt>
                <c:pt idx="53">
                  <c:v>677</c:v>
                </c:pt>
                <c:pt idx="54">
                  <c:v>680</c:v>
                </c:pt>
                <c:pt idx="55">
                  <c:v>633</c:v>
                </c:pt>
                <c:pt idx="56">
                  <c:v>606</c:v>
                </c:pt>
                <c:pt idx="57">
                  <c:v>590</c:v>
                </c:pt>
                <c:pt idx="58">
                  <c:v>620</c:v>
                </c:pt>
                <c:pt idx="59">
                  <c:v>712</c:v>
                </c:pt>
                <c:pt idx="60">
                  <c:v>619</c:v>
                </c:pt>
                <c:pt idx="61">
                  <c:v>526</c:v>
                </c:pt>
                <c:pt idx="62">
                  <c:v>690</c:v>
                </c:pt>
                <c:pt idx="63">
                  <c:v>610</c:v>
                </c:pt>
                <c:pt idx="64">
                  <c:v>602</c:v>
                </c:pt>
                <c:pt idx="65">
                  <c:v>817</c:v>
                </c:pt>
                <c:pt idx="66">
                  <c:v>575</c:v>
                </c:pt>
                <c:pt idx="67">
                  <c:v>618</c:v>
                </c:pt>
                <c:pt idx="68">
                  <c:v>715</c:v>
                </c:pt>
                <c:pt idx="69">
                  <c:v>592</c:v>
                </c:pt>
                <c:pt idx="70">
                  <c:v>595</c:v>
                </c:pt>
                <c:pt idx="71">
                  <c:v>648</c:v>
                </c:pt>
                <c:pt idx="72">
                  <c:v>604</c:v>
                </c:pt>
                <c:pt idx="73">
                  <c:v>524</c:v>
                </c:pt>
                <c:pt idx="74">
                  <c:v>680</c:v>
                </c:pt>
                <c:pt idx="75">
                  <c:v>558</c:v>
                </c:pt>
                <c:pt idx="76">
                  <c:v>676</c:v>
                </c:pt>
                <c:pt idx="77">
                  <c:v>748</c:v>
                </c:pt>
                <c:pt idx="78">
                  <c:v>602</c:v>
                </c:pt>
                <c:pt idx="79">
                  <c:v>601</c:v>
                </c:pt>
                <c:pt idx="80">
                  <c:v>575</c:v>
                </c:pt>
                <c:pt idx="81">
                  <c:v>607</c:v>
                </c:pt>
                <c:pt idx="82">
                  <c:v>588</c:v>
                </c:pt>
                <c:pt idx="83">
                  <c:v>736</c:v>
                </c:pt>
                <c:pt idx="84">
                  <c:v>662</c:v>
                </c:pt>
                <c:pt idx="85">
                  <c:v>586</c:v>
                </c:pt>
                <c:pt idx="86">
                  <c:v>735</c:v>
                </c:pt>
                <c:pt idx="87">
                  <c:v>710</c:v>
                </c:pt>
                <c:pt idx="88">
                  <c:v>813</c:v>
                </c:pt>
                <c:pt idx="89">
                  <c:v>776</c:v>
                </c:pt>
                <c:pt idx="90">
                  <c:v>735</c:v>
                </c:pt>
                <c:pt idx="91">
                  <c:v>792</c:v>
                </c:pt>
                <c:pt idx="92">
                  <c:v>640</c:v>
                </c:pt>
                <c:pt idx="93">
                  <c:v>669</c:v>
                </c:pt>
                <c:pt idx="94">
                  <c:v>618</c:v>
                </c:pt>
                <c:pt idx="95">
                  <c:v>690</c:v>
                </c:pt>
                <c:pt idx="96">
                  <c:v>604</c:v>
                </c:pt>
                <c:pt idx="97">
                  <c:v>537</c:v>
                </c:pt>
                <c:pt idx="98">
                  <c:v>584</c:v>
                </c:pt>
                <c:pt idx="99">
                  <c:v>537</c:v>
                </c:pt>
                <c:pt idx="100">
                  <c:v>603</c:v>
                </c:pt>
                <c:pt idx="101">
                  <c:v>655</c:v>
                </c:pt>
                <c:pt idx="102">
                  <c:v>597</c:v>
                </c:pt>
                <c:pt idx="103">
                  <c:v>549</c:v>
                </c:pt>
                <c:pt idx="104">
                  <c:v>523</c:v>
                </c:pt>
                <c:pt idx="105">
                  <c:v>498</c:v>
                </c:pt>
                <c:pt idx="106">
                  <c:v>381</c:v>
                </c:pt>
                <c:pt idx="107">
                  <c:v>573</c:v>
                </c:pt>
                <c:pt idx="108">
                  <c:v>319</c:v>
                </c:pt>
                <c:pt idx="109">
                  <c:v>333</c:v>
                </c:pt>
                <c:pt idx="110">
                  <c:v>375</c:v>
                </c:pt>
                <c:pt idx="111">
                  <c:v>370</c:v>
                </c:pt>
                <c:pt idx="112">
                  <c:v>407</c:v>
                </c:pt>
                <c:pt idx="113">
                  <c:v>488</c:v>
                </c:pt>
                <c:pt idx="114">
                  <c:v>447</c:v>
                </c:pt>
                <c:pt idx="115">
                  <c:v>406</c:v>
                </c:pt>
                <c:pt idx="116">
                  <c:v>450</c:v>
                </c:pt>
                <c:pt idx="117">
                  <c:v>426</c:v>
                </c:pt>
                <c:pt idx="118">
                  <c:v>398</c:v>
                </c:pt>
                <c:pt idx="119">
                  <c:v>677</c:v>
                </c:pt>
                <c:pt idx="120">
                  <c:v>435</c:v>
                </c:pt>
                <c:pt idx="121">
                  <c:v>434</c:v>
                </c:pt>
                <c:pt idx="122">
                  <c:v>588</c:v>
                </c:pt>
                <c:pt idx="123">
                  <c:v>589</c:v>
                </c:pt>
                <c:pt idx="124">
                  <c:v>485</c:v>
                </c:pt>
                <c:pt idx="125">
                  <c:v>656</c:v>
                </c:pt>
                <c:pt idx="126">
                  <c:v>575</c:v>
                </c:pt>
                <c:pt idx="127">
                  <c:v>593</c:v>
                </c:pt>
                <c:pt idx="128">
                  <c:v>618</c:v>
                </c:pt>
                <c:pt idx="129">
                  <c:v>560</c:v>
                </c:pt>
                <c:pt idx="130">
                  <c:v>594</c:v>
                </c:pt>
                <c:pt idx="131">
                  <c:v>988</c:v>
                </c:pt>
                <c:pt idx="132">
                  <c:v>527</c:v>
                </c:pt>
                <c:pt idx="133">
                  <c:v>518</c:v>
                </c:pt>
                <c:pt idx="134">
                  <c:v>805</c:v>
                </c:pt>
                <c:pt idx="135">
                  <c:v>744</c:v>
                </c:pt>
                <c:pt idx="136">
                  <c:v>790</c:v>
                </c:pt>
                <c:pt idx="137">
                  <c:v>874</c:v>
                </c:pt>
                <c:pt idx="138">
                  <c:v>715</c:v>
                </c:pt>
                <c:pt idx="139">
                  <c:v>772</c:v>
                </c:pt>
                <c:pt idx="140">
                  <c:v>754</c:v>
                </c:pt>
                <c:pt idx="141">
                  <c:v>664</c:v>
                </c:pt>
                <c:pt idx="142">
                  <c:v>709</c:v>
                </c:pt>
                <c:pt idx="143">
                  <c:v>1092</c:v>
                </c:pt>
                <c:pt idx="144">
                  <c:v>607</c:v>
                </c:pt>
                <c:pt idx="145">
                  <c:v>704</c:v>
                </c:pt>
                <c:pt idx="146">
                  <c:v>910</c:v>
                </c:pt>
                <c:pt idx="147">
                  <c:v>791</c:v>
                </c:pt>
                <c:pt idx="148">
                  <c:v>944</c:v>
                </c:pt>
                <c:pt idx="149">
                  <c:v>991</c:v>
                </c:pt>
                <c:pt idx="150">
                  <c:v>828</c:v>
                </c:pt>
                <c:pt idx="151">
                  <c:v>1002</c:v>
                </c:pt>
                <c:pt idx="152">
                  <c:v>872</c:v>
                </c:pt>
                <c:pt idx="153">
                  <c:v>966</c:v>
                </c:pt>
                <c:pt idx="154">
                  <c:v>968</c:v>
                </c:pt>
                <c:pt idx="155">
                  <c:v>1663</c:v>
                </c:pt>
                <c:pt idx="156">
                  <c:v>733</c:v>
                </c:pt>
                <c:pt idx="157">
                  <c:v>719</c:v>
                </c:pt>
                <c:pt idx="158">
                  <c:v>1040</c:v>
                </c:pt>
                <c:pt idx="159">
                  <c:v>1023</c:v>
                </c:pt>
                <c:pt idx="160">
                  <c:v>1216</c:v>
                </c:pt>
                <c:pt idx="161">
                  <c:v>1193</c:v>
                </c:pt>
                <c:pt idx="162">
                  <c:v>1153</c:v>
                </c:pt>
                <c:pt idx="163">
                  <c:v>1177</c:v>
                </c:pt>
                <c:pt idx="164">
                  <c:v>1104</c:v>
                </c:pt>
                <c:pt idx="165">
                  <c:v>1190</c:v>
                </c:pt>
                <c:pt idx="166">
                  <c:v>939</c:v>
                </c:pt>
                <c:pt idx="167">
                  <c:v>1490</c:v>
                </c:pt>
                <c:pt idx="168">
                  <c:v>1033</c:v>
                </c:pt>
                <c:pt idx="169">
                  <c:v>965</c:v>
                </c:pt>
                <c:pt idx="170">
                  <c:v>1059</c:v>
                </c:pt>
                <c:pt idx="171">
                  <c:v>1090</c:v>
                </c:pt>
                <c:pt idx="172">
                  <c:v>1200</c:v>
                </c:pt>
                <c:pt idx="173">
                  <c:v>1352</c:v>
                </c:pt>
                <c:pt idx="174">
                  <c:v>1223</c:v>
                </c:pt>
                <c:pt idx="175">
                  <c:v>1206</c:v>
                </c:pt>
                <c:pt idx="176">
                  <c:v>1177</c:v>
                </c:pt>
                <c:pt idx="177">
                  <c:v>1280</c:v>
                </c:pt>
                <c:pt idx="178">
                  <c:v>1064</c:v>
                </c:pt>
                <c:pt idx="179">
                  <c:v>1567</c:v>
                </c:pt>
                <c:pt idx="180">
                  <c:v>1043</c:v>
                </c:pt>
                <c:pt idx="181">
                  <c:v>1050</c:v>
                </c:pt>
                <c:pt idx="182">
                  <c:v>1255</c:v>
                </c:pt>
                <c:pt idx="183">
                  <c:v>1226</c:v>
                </c:pt>
                <c:pt idx="184">
                  <c:v>1189</c:v>
                </c:pt>
                <c:pt idx="185">
                  <c:v>1450</c:v>
                </c:pt>
                <c:pt idx="186">
                  <c:v>1395</c:v>
                </c:pt>
                <c:pt idx="187">
                  <c:v>1209</c:v>
                </c:pt>
                <c:pt idx="188">
                  <c:v>1262</c:v>
                </c:pt>
                <c:pt idx="189">
                  <c:v>1329</c:v>
                </c:pt>
                <c:pt idx="190">
                  <c:v>1236</c:v>
                </c:pt>
                <c:pt idx="191">
                  <c:v>1708</c:v>
                </c:pt>
                <c:pt idx="192">
                  <c:v>1129</c:v>
                </c:pt>
                <c:pt idx="193">
                  <c:v>1106</c:v>
                </c:pt>
                <c:pt idx="194">
                  <c:v>1492</c:v>
                </c:pt>
                <c:pt idx="195">
                  <c:v>1362</c:v>
                </c:pt>
                <c:pt idx="196">
                  <c:v>1398</c:v>
                </c:pt>
                <c:pt idx="197">
                  <c:v>1533</c:v>
                </c:pt>
                <c:pt idx="198">
                  <c:v>1259</c:v>
                </c:pt>
                <c:pt idx="199">
                  <c:v>1335</c:v>
                </c:pt>
                <c:pt idx="200">
                  <c:v>1325</c:v>
                </c:pt>
                <c:pt idx="201">
                  <c:v>1218</c:v>
                </c:pt>
                <c:pt idx="202">
                  <c:v>1194</c:v>
                </c:pt>
                <c:pt idx="203">
                  <c:v>1413</c:v>
                </c:pt>
                <c:pt idx="204">
                  <c:v>1138</c:v>
                </c:pt>
                <c:pt idx="205">
                  <c:v>856</c:v>
                </c:pt>
                <c:pt idx="206">
                  <c:v>1119</c:v>
                </c:pt>
                <c:pt idx="207">
                  <c:v>723</c:v>
                </c:pt>
                <c:pt idx="208">
                  <c:v>858</c:v>
                </c:pt>
                <c:pt idx="209">
                  <c:v>1036</c:v>
                </c:pt>
                <c:pt idx="210">
                  <c:v>848</c:v>
                </c:pt>
                <c:pt idx="211">
                  <c:v>968</c:v>
                </c:pt>
                <c:pt idx="212">
                  <c:v>866</c:v>
                </c:pt>
                <c:pt idx="213">
                  <c:v>979</c:v>
                </c:pt>
                <c:pt idx="214">
                  <c:v>924</c:v>
                </c:pt>
                <c:pt idx="215">
                  <c:v>991</c:v>
                </c:pt>
                <c:pt idx="216">
                  <c:v>925</c:v>
                </c:pt>
                <c:pt idx="217">
                  <c:v>746</c:v>
                </c:pt>
                <c:pt idx="218">
                  <c:v>1090</c:v>
                </c:pt>
                <c:pt idx="219">
                  <c:v>1221</c:v>
                </c:pt>
                <c:pt idx="220">
                  <c:v>1284</c:v>
                </c:pt>
                <c:pt idx="221">
                  <c:v>1243</c:v>
                </c:pt>
                <c:pt idx="222">
                  <c:v>1103</c:v>
                </c:pt>
                <c:pt idx="223">
                  <c:v>1176</c:v>
                </c:pt>
                <c:pt idx="224">
                  <c:v>982</c:v>
                </c:pt>
                <c:pt idx="225">
                  <c:v>1157</c:v>
                </c:pt>
                <c:pt idx="226">
                  <c:v>1027</c:v>
                </c:pt>
                <c:pt idx="227">
                  <c:v>1245</c:v>
                </c:pt>
                <c:pt idx="228">
                  <c:v>1011</c:v>
                </c:pt>
                <c:pt idx="229">
                  <c:v>857</c:v>
                </c:pt>
                <c:pt idx="230">
                  <c:v>1042</c:v>
                </c:pt>
                <c:pt idx="231">
                  <c:v>1073</c:v>
                </c:pt>
                <c:pt idx="232">
                  <c:v>1204</c:v>
                </c:pt>
                <c:pt idx="233">
                  <c:v>1127</c:v>
                </c:pt>
                <c:pt idx="234">
                  <c:v>1143</c:v>
                </c:pt>
                <c:pt idx="235">
                  <c:v>1198</c:v>
                </c:pt>
                <c:pt idx="236">
                  <c:v>1253</c:v>
                </c:pt>
                <c:pt idx="237">
                  <c:v>1350</c:v>
                </c:pt>
                <c:pt idx="238">
                  <c:v>1121</c:v>
                </c:pt>
                <c:pt idx="239">
                  <c:v>1518</c:v>
                </c:pt>
                <c:pt idx="240">
                  <c:v>1256</c:v>
                </c:pt>
                <c:pt idx="241">
                  <c:v>1039</c:v>
                </c:pt>
                <c:pt idx="242">
                  <c:v>971</c:v>
                </c:pt>
                <c:pt idx="243">
                  <c:v>645</c:v>
                </c:pt>
                <c:pt idx="244">
                  <c:v>596</c:v>
                </c:pt>
                <c:pt idx="245">
                  <c:v>749</c:v>
                </c:pt>
                <c:pt idx="246">
                  <c:v>909</c:v>
                </c:pt>
                <c:pt idx="247">
                  <c:v>925</c:v>
                </c:pt>
                <c:pt idx="248">
                  <c:v>1087</c:v>
                </c:pt>
                <c:pt idx="249">
                  <c:v>1143</c:v>
                </c:pt>
                <c:pt idx="250">
                  <c:v>1106</c:v>
                </c:pt>
                <c:pt idx="251">
                  <c:v>1944</c:v>
                </c:pt>
                <c:pt idx="252">
                  <c:v>1092</c:v>
                </c:pt>
                <c:pt idx="253">
                  <c:v>1122</c:v>
                </c:pt>
                <c:pt idx="254">
                  <c:v>1572</c:v>
                </c:pt>
                <c:pt idx="255">
                  <c:v>1576</c:v>
                </c:pt>
                <c:pt idx="256">
                  <c:v>1630</c:v>
                </c:pt>
                <c:pt idx="257">
                  <c:v>1920</c:v>
                </c:pt>
                <c:pt idx="258">
                  <c:v>1758</c:v>
                </c:pt>
                <c:pt idx="259">
                  <c:v>1849</c:v>
                </c:pt>
                <c:pt idx="260">
                  <c:v>1855</c:v>
                </c:pt>
                <c:pt idx="261">
                  <c:v>1882</c:v>
                </c:pt>
                <c:pt idx="262">
                  <c:v>1895</c:v>
                </c:pt>
                <c:pt idx="263">
                  <c:v>3025</c:v>
                </c:pt>
                <c:pt idx="264">
                  <c:v>1455</c:v>
                </c:pt>
                <c:pt idx="265">
                  <c:v>1455</c:v>
                </c:pt>
                <c:pt idx="266">
                  <c:v>1926</c:v>
                </c:pt>
                <c:pt idx="267">
                  <c:v>1850</c:v>
                </c:pt>
                <c:pt idx="268">
                  <c:v>1757</c:v>
                </c:pt>
                <c:pt idx="269">
                  <c:v>1910</c:v>
                </c:pt>
                <c:pt idx="270">
                  <c:v>1500</c:v>
                </c:pt>
                <c:pt idx="271">
                  <c:v>1516</c:v>
                </c:pt>
                <c:pt idx="272">
                  <c:v>1188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74-40AC-8942-C18892C618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0829912"/>
        <c:axId val="530830304"/>
      </c:barChart>
      <c:dateAx>
        <c:axId val="530829912"/>
        <c:scaling>
          <c:orientation val="minMax"/>
          <c:max val="44834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530830304"/>
        <c:crosses val="autoZero"/>
        <c:auto val="1"/>
        <c:lblOffset val="100"/>
        <c:baseTimeUnit val="months"/>
        <c:majorUnit val="12"/>
        <c:majorTimeUnit val="months"/>
      </c:dateAx>
      <c:valAx>
        <c:axId val="53083030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Sale Pairs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30829912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4584961230991165E-2"/>
          <c:y val="1.4658401742335403E-2"/>
          <c:w val="0.902390655366552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57215348081489"/>
          <c:y val="0.12715177513231321"/>
          <c:w val="0.80633880764904386"/>
          <c:h val="0.6960024571396661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TransactionActivity!$W$1</c:f>
              <c:strCache>
                <c:ptCount val="1"/>
                <c:pt idx="0">
                  <c:v>U.S. General Commercial Distress Pair %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TransactionActivity!$N$98:$N$274</c:f>
              <c:numCache>
                <c:formatCode>m/d/yyyy</c:formatCode>
                <c:ptCount val="177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  <c:pt idx="124">
                  <c:v>43251</c:v>
                </c:pt>
                <c:pt idx="125">
                  <c:v>43281</c:v>
                </c:pt>
                <c:pt idx="126">
                  <c:v>43312</c:v>
                </c:pt>
                <c:pt idx="127">
                  <c:v>43343</c:v>
                </c:pt>
                <c:pt idx="128">
                  <c:v>43373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  <c:pt idx="141">
                  <c:v>43769</c:v>
                </c:pt>
                <c:pt idx="142">
                  <c:v>43799</c:v>
                </c:pt>
                <c:pt idx="143">
                  <c:v>43830</c:v>
                </c:pt>
                <c:pt idx="144">
                  <c:v>43861</c:v>
                </c:pt>
                <c:pt idx="145">
                  <c:v>43890</c:v>
                </c:pt>
                <c:pt idx="146">
                  <c:v>43921</c:v>
                </c:pt>
                <c:pt idx="147">
                  <c:v>43951</c:v>
                </c:pt>
                <c:pt idx="148">
                  <c:v>43982</c:v>
                </c:pt>
                <c:pt idx="149">
                  <c:v>44012</c:v>
                </c:pt>
                <c:pt idx="150">
                  <c:v>44043</c:v>
                </c:pt>
                <c:pt idx="151">
                  <c:v>44074</c:v>
                </c:pt>
                <c:pt idx="152">
                  <c:v>44104</c:v>
                </c:pt>
                <c:pt idx="153">
                  <c:v>44135</c:v>
                </c:pt>
                <c:pt idx="154">
                  <c:v>44165</c:v>
                </c:pt>
                <c:pt idx="155">
                  <c:v>44196</c:v>
                </c:pt>
                <c:pt idx="156">
                  <c:v>44227</c:v>
                </c:pt>
                <c:pt idx="157">
                  <c:v>44255</c:v>
                </c:pt>
                <c:pt idx="158">
                  <c:v>44286</c:v>
                </c:pt>
                <c:pt idx="159">
                  <c:v>44316</c:v>
                </c:pt>
                <c:pt idx="160">
                  <c:v>44347</c:v>
                </c:pt>
                <c:pt idx="161">
                  <c:v>44377</c:v>
                </c:pt>
                <c:pt idx="162">
                  <c:v>44408</c:v>
                </c:pt>
                <c:pt idx="163">
                  <c:v>44439</c:v>
                </c:pt>
                <c:pt idx="164">
                  <c:v>44469</c:v>
                </c:pt>
                <c:pt idx="165">
                  <c:v>44500</c:v>
                </c:pt>
                <c:pt idx="166">
                  <c:v>44530</c:v>
                </c:pt>
                <c:pt idx="167">
                  <c:v>44561</c:v>
                </c:pt>
                <c:pt idx="168">
                  <c:v>44592</c:v>
                </c:pt>
                <c:pt idx="169">
                  <c:v>44620</c:v>
                </c:pt>
                <c:pt idx="170">
                  <c:v>44651</c:v>
                </c:pt>
                <c:pt idx="171">
                  <c:v>44681</c:v>
                </c:pt>
                <c:pt idx="172">
                  <c:v>44712</c:v>
                </c:pt>
                <c:pt idx="173">
                  <c:v>44742</c:v>
                </c:pt>
                <c:pt idx="174">
                  <c:v>44773</c:v>
                </c:pt>
                <c:pt idx="175">
                  <c:v>44804</c:v>
                </c:pt>
                <c:pt idx="176">
                  <c:v>44834</c:v>
                </c:pt>
              </c:numCache>
            </c:numRef>
          </c:cat>
          <c:val>
            <c:numRef>
              <c:f>TransactionActivity!$W$98:$W$274</c:f>
              <c:numCache>
                <c:formatCode>0.00%</c:formatCode>
                <c:ptCount val="177"/>
                <c:pt idx="0">
                  <c:v>1.5406162464985995E-2</c:v>
                </c:pt>
                <c:pt idx="1">
                  <c:v>2.5600000000000001E-2</c:v>
                </c:pt>
                <c:pt idx="2">
                  <c:v>3.0211480362537766E-2</c:v>
                </c:pt>
                <c:pt idx="3">
                  <c:v>2.2047244094488189E-2</c:v>
                </c:pt>
                <c:pt idx="4">
                  <c:v>1.8731988472622477E-2</c:v>
                </c:pt>
                <c:pt idx="5">
                  <c:v>3.1957390146471372E-2</c:v>
                </c:pt>
                <c:pt idx="6">
                  <c:v>2.4390243902439025E-2</c:v>
                </c:pt>
                <c:pt idx="7">
                  <c:v>4.5958795562599047E-2</c:v>
                </c:pt>
                <c:pt idx="8">
                  <c:v>6.260296540362438E-2</c:v>
                </c:pt>
                <c:pt idx="9">
                  <c:v>6.6901408450704219E-2</c:v>
                </c:pt>
                <c:pt idx="10">
                  <c:v>6.3829787234042548E-2</c:v>
                </c:pt>
                <c:pt idx="11">
                  <c:v>6.6465256797583083E-2</c:v>
                </c:pt>
                <c:pt idx="12">
                  <c:v>0.13424657534246576</c:v>
                </c:pt>
                <c:pt idx="13">
                  <c:v>0.12328767123287671</c:v>
                </c:pt>
                <c:pt idx="14">
                  <c:v>0.20616113744075829</c:v>
                </c:pt>
                <c:pt idx="15">
                  <c:v>0.20763723150357996</c:v>
                </c:pt>
                <c:pt idx="16">
                  <c:v>0.17499999999999999</c:v>
                </c:pt>
                <c:pt idx="17">
                  <c:v>0.17241379310344829</c:v>
                </c:pt>
                <c:pt idx="18">
                  <c:v>0.18951612903225806</c:v>
                </c:pt>
                <c:pt idx="19">
                  <c:v>0.22391304347826088</c:v>
                </c:pt>
                <c:pt idx="20">
                  <c:v>0.20921305182341651</c:v>
                </c:pt>
                <c:pt idx="21">
                  <c:v>0.21073558648111332</c:v>
                </c:pt>
                <c:pt idx="22">
                  <c:v>0.22863247863247863</c:v>
                </c:pt>
                <c:pt idx="23">
                  <c:v>0.2078720787207872</c:v>
                </c:pt>
                <c:pt idx="24">
                  <c:v>0.25102040816326532</c:v>
                </c:pt>
                <c:pt idx="25">
                  <c:v>0.24173553719008264</c:v>
                </c:pt>
                <c:pt idx="26">
                  <c:v>0.28247734138972808</c:v>
                </c:pt>
                <c:pt idx="27">
                  <c:v>0.28849028400597909</c:v>
                </c:pt>
                <c:pt idx="28">
                  <c:v>0.25734024179620035</c:v>
                </c:pt>
                <c:pt idx="29">
                  <c:v>0.26187419768934533</c:v>
                </c:pt>
                <c:pt idx="30">
                  <c:v>0.25406203840472674</c:v>
                </c:pt>
                <c:pt idx="31">
                  <c:v>0.28219971056439941</c:v>
                </c:pt>
                <c:pt idx="32">
                  <c:v>0.27380952380952384</c:v>
                </c:pt>
                <c:pt idx="33">
                  <c:v>0.28247734138972808</c:v>
                </c:pt>
                <c:pt idx="34">
                  <c:v>0.25859697386519948</c:v>
                </c:pt>
                <c:pt idx="35">
                  <c:v>0.23781998348472336</c:v>
                </c:pt>
                <c:pt idx="36">
                  <c:v>0.24685534591194969</c:v>
                </c:pt>
                <c:pt idx="37">
                  <c:v>0.25483870967741934</c:v>
                </c:pt>
                <c:pt idx="38">
                  <c:v>0.29304812834224597</c:v>
                </c:pt>
                <c:pt idx="39">
                  <c:v>0.25423728813559321</c:v>
                </c:pt>
                <c:pt idx="40">
                  <c:v>0.24079915878023134</c:v>
                </c:pt>
                <c:pt idx="41">
                  <c:v>0.21342031686859272</c:v>
                </c:pt>
                <c:pt idx="42">
                  <c:v>0.22768878718535468</c:v>
                </c:pt>
                <c:pt idx="43">
                  <c:v>0.22844827586206898</c:v>
                </c:pt>
                <c:pt idx="44">
                  <c:v>0.21772428884026257</c:v>
                </c:pt>
                <c:pt idx="45">
                  <c:v>0.19927095990279464</c:v>
                </c:pt>
                <c:pt idx="46">
                  <c:v>0.23803827751196172</c:v>
                </c:pt>
                <c:pt idx="47">
                  <c:v>0.22280966767371602</c:v>
                </c:pt>
                <c:pt idx="48">
                  <c:v>0.19972451790633608</c:v>
                </c:pt>
                <c:pt idx="49">
                  <c:v>0.22695035460992907</c:v>
                </c:pt>
                <c:pt idx="50">
                  <c:v>0.21619135234590617</c:v>
                </c:pt>
                <c:pt idx="51">
                  <c:v>0.22698072805139186</c:v>
                </c:pt>
                <c:pt idx="52">
                  <c:v>0.20143240823634737</c:v>
                </c:pt>
                <c:pt idx="53">
                  <c:v>0.19611158072696533</c:v>
                </c:pt>
                <c:pt idx="54">
                  <c:v>0.19960079840319361</c:v>
                </c:pt>
                <c:pt idx="55">
                  <c:v>0.17607413647851727</c:v>
                </c:pt>
                <c:pt idx="56">
                  <c:v>0.20487804878048779</c:v>
                </c:pt>
                <c:pt idx="57">
                  <c:v>0.15221238938053097</c:v>
                </c:pt>
                <c:pt idx="58">
                  <c:v>0.15008431703204048</c:v>
                </c:pt>
                <c:pt idx="59">
                  <c:v>0.13320177602368033</c:v>
                </c:pt>
                <c:pt idx="60">
                  <c:v>0.16473317865429235</c:v>
                </c:pt>
                <c:pt idx="61">
                  <c:v>0.16248506571087215</c:v>
                </c:pt>
                <c:pt idx="62">
                  <c:v>0.17051070840197693</c:v>
                </c:pt>
                <c:pt idx="63">
                  <c:v>0.14049586776859505</c:v>
                </c:pt>
                <c:pt idx="64">
                  <c:v>0.14447592067988668</c:v>
                </c:pt>
                <c:pt idx="65">
                  <c:v>0.1440443213296399</c:v>
                </c:pt>
                <c:pt idx="66">
                  <c:v>0.11094674556213018</c:v>
                </c:pt>
                <c:pt idx="67">
                  <c:v>0.14014084507042254</c:v>
                </c:pt>
                <c:pt idx="68">
                  <c:v>0.1170130869899923</c:v>
                </c:pt>
                <c:pt idx="69">
                  <c:v>0.11000709723207949</c:v>
                </c:pt>
                <c:pt idx="70">
                  <c:v>0.14335971855760773</c:v>
                </c:pt>
                <c:pt idx="71">
                  <c:v>0.10679611650485436</c:v>
                </c:pt>
                <c:pt idx="72">
                  <c:v>9.8603122432210352E-2</c:v>
                </c:pt>
                <c:pt idx="73">
                  <c:v>8.2519964507542148E-2</c:v>
                </c:pt>
                <c:pt idx="74">
                  <c:v>0.10485133020344288</c:v>
                </c:pt>
                <c:pt idx="75">
                  <c:v>0.1203416149068323</c:v>
                </c:pt>
                <c:pt idx="76">
                  <c:v>9.0972708187543744E-2</c:v>
                </c:pt>
                <c:pt idx="77">
                  <c:v>8.8669950738916259E-2</c:v>
                </c:pt>
                <c:pt idx="78">
                  <c:v>7.9280479680213192E-2</c:v>
                </c:pt>
                <c:pt idx="79">
                  <c:v>7.3662265462126481E-2</c:v>
                </c:pt>
                <c:pt idx="80">
                  <c:v>7.6388888888888895E-2</c:v>
                </c:pt>
                <c:pt idx="81">
                  <c:v>6.2857142857142861E-2</c:v>
                </c:pt>
                <c:pt idx="82">
                  <c:v>7.444359171143515E-2</c:v>
                </c:pt>
                <c:pt idx="83">
                  <c:v>6.4318529862174581E-2</c:v>
                </c:pt>
                <c:pt idx="84">
                  <c:v>5.7344854673998427E-2</c:v>
                </c:pt>
                <c:pt idx="85">
                  <c:v>5.6089743589743592E-2</c:v>
                </c:pt>
                <c:pt idx="86">
                  <c:v>6.3672922252010725E-2</c:v>
                </c:pt>
                <c:pt idx="87">
                  <c:v>6.137931034482759E-2</c:v>
                </c:pt>
                <c:pt idx="88">
                  <c:v>6.4898813677599448E-2</c:v>
                </c:pt>
                <c:pt idx="89">
                  <c:v>5.8924485125858121E-2</c:v>
                </c:pt>
                <c:pt idx="90">
                  <c:v>5.5489964580873671E-2</c:v>
                </c:pt>
                <c:pt idx="91">
                  <c:v>5.3025152957171993E-2</c:v>
                </c:pt>
                <c:pt idx="92">
                  <c:v>4.9063912201420271E-2</c:v>
                </c:pt>
                <c:pt idx="93">
                  <c:v>4.3795620437956206E-2</c:v>
                </c:pt>
                <c:pt idx="94">
                  <c:v>4.4624746450304259E-2</c:v>
                </c:pt>
                <c:pt idx="95">
                  <c:v>5.513666352497644E-2</c:v>
                </c:pt>
                <c:pt idx="96">
                  <c:v>4.6955245781364639E-2</c:v>
                </c:pt>
                <c:pt idx="97">
                  <c:v>4.1853512705530643E-2</c:v>
                </c:pt>
                <c:pt idx="98">
                  <c:v>4.6576879910213247E-2</c:v>
                </c:pt>
                <c:pt idx="99">
                  <c:v>5.0095117311350669E-2</c:v>
                </c:pt>
                <c:pt idx="100">
                  <c:v>4.3870192307692304E-2</c:v>
                </c:pt>
                <c:pt idx="101">
                  <c:v>3.7974683544303799E-2</c:v>
                </c:pt>
                <c:pt idx="102">
                  <c:v>2.4820378837361202E-2</c:v>
                </c:pt>
                <c:pt idx="103">
                  <c:v>3.6263060848186847E-2</c:v>
                </c:pt>
                <c:pt idx="104">
                  <c:v>2.7912621359223302E-2</c:v>
                </c:pt>
                <c:pt idx="105">
                  <c:v>2.2712090848363394E-2</c:v>
                </c:pt>
                <c:pt idx="106">
                  <c:v>3.1146454605699137E-2</c:v>
                </c:pt>
                <c:pt idx="107">
                  <c:v>3.3575825405707888E-2</c:v>
                </c:pt>
                <c:pt idx="108">
                  <c:v>2.0408163265306121E-2</c:v>
                </c:pt>
                <c:pt idx="109">
                  <c:v>1.8779342723004695E-2</c:v>
                </c:pt>
                <c:pt idx="110">
                  <c:v>2.5974025974025976E-2</c:v>
                </c:pt>
                <c:pt idx="111">
                  <c:v>1.671891327063741E-2</c:v>
                </c:pt>
                <c:pt idx="112">
                  <c:v>1.5030946065428824E-2</c:v>
                </c:pt>
                <c:pt idx="113">
                  <c:v>1.0021474588403722E-2</c:v>
                </c:pt>
                <c:pt idx="114">
                  <c:v>1.3452914798206279E-2</c:v>
                </c:pt>
                <c:pt idx="115">
                  <c:v>1.1895321173671689E-2</c:v>
                </c:pt>
                <c:pt idx="116">
                  <c:v>1.384083044982699E-2</c:v>
                </c:pt>
                <c:pt idx="117">
                  <c:v>1.6329704510108865E-2</c:v>
                </c:pt>
                <c:pt idx="118">
                  <c:v>1.8333333333333333E-2</c:v>
                </c:pt>
                <c:pt idx="119">
                  <c:v>1.7937219730941704E-2</c:v>
                </c:pt>
                <c:pt idx="120">
                  <c:v>1.5899581589958158E-2</c:v>
                </c:pt>
                <c:pt idx="121">
                  <c:v>1.1190233977619531E-2</c:v>
                </c:pt>
                <c:pt idx="122">
                  <c:v>1.6886930983847283E-2</c:v>
                </c:pt>
                <c:pt idx="123">
                  <c:v>1.7064846416382253E-2</c:v>
                </c:pt>
                <c:pt idx="124">
                  <c:v>1.217948717948718E-2</c:v>
                </c:pt>
                <c:pt idx="125">
                  <c:v>1.6108247422680411E-2</c:v>
                </c:pt>
                <c:pt idx="126">
                  <c:v>1.3503909026297086E-2</c:v>
                </c:pt>
                <c:pt idx="127">
                  <c:v>1.1243386243386243E-2</c:v>
                </c:pt>
                <c:pt idx="128">
                  <c:v>1.3018714401952807E-2</c:v>
                </c:pt>
                <c:pt idx="129">
                  <c:v>9.4722598105548041E-3</c:v>
                </c:pt>
                <c:pt idx="130">
                  <c:v>1.1144130757800892E-2</c:v>
                </c:pt>
                <c:pt idx="131">
                  <c:v>1.098901098901099E-2</c:v>
                </c:pt>
                <c:pt idx="132">
                  <c:v>1.3556618819776715E-2</c:v>
                </c:pt>
                <c:pt idx="133">
                  <c:v>1.2915129151291513E-2</c:v>
                </c:pt>
                <c:pt idx="134">
                  <c:v>1.4604150653343582E-2</c:v>
                </c:pt>
                <c:pt idx="135">
                  <c:v>1.3657056145675266E-2</c:v>
                </c:pt>
                <c:pt idx="136">
                  <c:v>1.5151515151515152E-2</c:v>
                </c:pt>
                <c:pt idx="137">
                  <c:v>1.1643835616438357E-2</c:v>
                </c:pt>
                <c:pt idx="138">
                  <c:v>1.5829318651066758E-2</c:v>
                </c:pt>
                <c:pt idx="139">
                  <c:v>9.7592713077423558E-3</c:v>
                </c:pt>
                <c:pt idx="140">
                  <c:v>1.1889862327909888E-2</c:v>
                </c:pt>
                <c:pt idx="141">
                  <c:v>8.9982003599280141E-3</c:v>
                </c:pt>
                <c:pt idx="142">
                  <c:v>1.4234875444839857E-2</c:v>
                </c:pt>
                <c:pt idx="143">
                  <c:v>1.3402061855670102E-2</c:v>
                </c:pt>
                <c:pt idx="144">
                  <c:v>1.1780104712041885E-2</c:v>
                </c:pt>
                <c:pt idx="145">
                  <c:v>1.0963194988253719E-2</c:v>
                </c:pt>
                <c:pt idx="146">
                  <c:v>1.6047297297297296E-2</c:v>
                </c:pt>
                <c:pt idx="147">
                  <c:v>9.138381201044387E-3</c:v>
                </c:pt>
                <c:pt idx="148">
                  <c:v>1.1363636363636364E-2</c:v>
                </c:pt>
                <c:pt idx="149">
                  <c:v>1.5730337078651686E-2</c:v>
                </c:pt>
                <c:pt idx="150">
                  <c:v>1.5917602996254682E-2</c:v>
                </c:pt>
                <c:pt idx="151">
                  <c:v>1.2987012987012988E-2</c:v>
                </c:pt>
                <c:pt idx="152">
                  <c:v>1.2139605462822459E-2</c:v>
                </c:pt>
                <c:pt idx="153">
                  <c:v>1.1477761836441894E-2</c:v>
                </c:pt>
                <c:pt idx="154">
                  <c:v>2.2522522522522521E-2</c:v>
                </c:pt>
                <c:pt idx="155">
                  <c:v>1.487603305785124E-2</c:v>
                </c:pt>
                <c:pt idx="156">
                  <c:v>2.0331325301204819E-2</c:v>
                </c:pt>
                <c:pt idx="157">
                  <c:v>1.4459665144596651E-2</c:v>
                </c:pt>
                <c:pt idx="158">
                  <c:v>1.4184397163120567E-2</c:v>
                </c:pt>
                <c:pt idx="159">
                  <c:v>1.0515247108307046E-2</c:v>
                </c:pt>
                <c:pt idx="160">
                  <c:v>1.3422818791946308E-2</c:v>
                </c:pt>
                <c:pt idx="161">
                  <c:v>1.6956521739130436E-2</c:v>
                </c:pt>
                <c:pt idx="162">
                  <c:v>1.5165876777251185E-2</c:v>
                </c:pt>
                <c:pt idx="163">
                  <c:v>1.3826940231935772E-2</c:v>
                </c:pt>
                <c:pt idx="164">
                  <c:v>1.1448701012769706E-2</c:v>
                </c:pt>
                <c:pt idx="165">
                  <c:v>1.2216404886561954E-2</c:v>
                </c:pt>
                <c:pt idx="166">
                  <c:v>1.0434782608695653E-2</c:v>
                </c:pt>
                <c:pt idx="167">
                  <c:v>7.8802206461780922E-3</c:v>
                </c:pt>
                <c:pt idx="168">
                  <c:v>1.1033681765389082E-2</c:v>
                </c:pt>
                <c:pt idx="169">
                  <c:v>1.0957324106113034E-2</c:v>
                </c:pt>
                <c:pt idx="170">
                  <c:v>1.2200435729847494E-2</c:v>
                </c:pt>
                <c:pt idx="171">
                  <c:v>1.0948905109489052E-2</c:v>
                </c:pt>
                <c:pt idx="172">
                  <c:v>1.2863268222963315E-2</c:v>
                </c:pt>
                <c:pt idx="173">
                  <c:v>8.6467790747946395E-3</c:v>
                </c:pt>
                <c:pt idx="174">
                  <c:v>1.3646288209606987E-2</c:v>
                </c:pt>
                <c:pt idx="175">
                  <c:v>1.0549694614103275E-2</c:v>
                </c:pt>
                <c:pt idx="176">
                  <c:v>1.9014084507042252E-2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E5-430B-9997-279DFED0B51C}"/>
            </c:ext>
          </c:extLst>
        </c:ser>
        <c:ser>
          <c:idx val="2"/>
          <c:order val="1"/>
          <c:tx>
            <c:strRef>
              <c:f>TransactionActivity!$X$1</c:f>
              <c:strCache>
                <c:ptCount val="1"/>
                <c:pt idx="0">
                  <c:v>U.S. Investment Grade Distress Pair %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TransactionActivity!$N$98:$N$274</c:f>
              <c:numCache>
                <c:formatCode>m/d/yyyy</c:formatCode>
                <c:ptCount val="177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  <c:pt idx="124">
                  <c:v>43251</c:v>
                </c:pt>
                <c:pt idx="125">
                  <c:v>43281</c:v>
                </c:pt>
                <c:pt idx="126">
                  <c:v>43312</c:v>
                </c:pt>
                <c:pt idx="127">
                  <c:v>43343</c:v>
                </c:pt>
                <c:pt idx="128">
                  <c:v>43373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  <c:pt idx="141">
                  <c:v>43769</c:v>
                </c:pt>
                <c:pt idx="142">
                  <c:v>43799</c:v>
                </c:pt>
                <c:pt idx="143">
                  <c:v>43830</c:v>
                </c:pt>
                <c:pt idx="144">
                  <c:v>43861</c:v>
                </c:pt>
                <c:pt idx="145">
                  <c:v>43890</c:v>
                </c:pt>
                <c:pt idx="146">
                  <c:v>43921</c:v>
                </c:pt>
                <c:pt idx="147">
                  <c:v>43951</c:v>
                </c:pt>
                <c:pt idx="148">
                  <c:v>43982</c:v>
                </c:pt>
                <c:pt idx="149">
                  <c:v>44012</c:v>
                </c:pt>
                <c:pt idx="150">
                  <c:v>44043</c:v>
                </c:pt>
                <c:pt idx="151">
                  <c:v>44074</c:v>
                </c:pt>
                <c:pt idx="152">
                  <c:v>44104</c:v>
                </c:pt>
                <c:pt idx="153">
                  <c:v>44135</c:v>
                </c:pt>
                <c:pt idx="154">
                  <c:v>44165</c:v>
                </c:pt>
                <c:pt idx="155">
                  <c:v>44196</c:v>
                </c:pt>
                <c:pt idx="156">
                  <c:v>44227</c:v>
                </c:pt>
                <c:pt idx="157">
                  <c:v>44255</c:v>
                </c:pt>
                <c:pt idx="158">
                  <c:v>44286</c:v>
                </c:pt>
                <c:pt idx="159">
                  <c:v>44316</c:v>
                </c:pt>
                <c:pt idx="160">
                  <c:v>44347</c:v>
                </c:pt>
                <c:pt idx="161">
                  <c:v>44377</c:v>
                </c:pt>
                <c:pt idx="162">
                  <c:v>44408</c:v>
                </c:pt>
                <c:pt idx="163">
                  <c:v>44439</c:v>
                </c:pt>
                <c:pt idx="164">
                  <c:v>44469</c:v>
                </c:pt>
                <c:pt idx="165">
                  <c:v>44500</c:v>
                </c:pt>
                <c:pt idx="166">
                  <c:v>44530</c:v>
                </c:pt>
                <c:pt idx="167">
                  <c:v>44561</c:v>
                </c:pt>
                <c:pt idx="168">
                  <c:v>44592</c:v>
                </c:pt>
                <c:pt idx="169">
                  <c:v>44620</c:v>
                </c:pt>
                <c:pt idx="170">
                  <c:v>44651</c:v>
                </c:pt>
                <c:pt idx="171">
                  <c:v>44681</c:v>
                </c:pt>
                <c:pt idx="172">
                  <c:v>44712</c:v>
                </c:pt>
                <c:pt idx="173">
                  <c:v>44742</c:v>
                </c:pt>
                <c:pt idx="174">
                  <c:v>44773</c:v>
                </c:pt>
                <c:pt idx="175">
                  <c:v>44804</c:v>
                </c:pt>
                <c:pt idx="176">
                  <c:v>44834</c:v>
                </c:pt>
              </c:numCache>
            </c:numRef>
          </c:cat>
          <c:val>
            <c:numRef>
              <c:f>TransactionActivity!$X$98:$X$274</c:f>
              <c:numCache>
                <c:formatCode>0.00%</c:formatCode>
                <c:ptCount val="177"/>
                <c:pt idx="0">
                  <c:v>2.8011204481792717E-3</c:v>
                </c:pt>
                <c:pt idx="1">
                  <c:v>4.7999999999999996E-3</c:v>
                </c:pt>
                <c:pt idx="2">
                  <c:v>4.5317220543806651E-3</c:v>
                </c:pt>
                <c:pt idx="3">
                  <c:v>6.2992125984251968E-3</c:v>
                </c:pt>
                <c:pt idx="4">
                  <c:v>8.6455331412103754E-3</c:v>
                </c:pt>
                <c:pt idx="5">
                  <c:v>2.6631158455392811E-3</c:v>
                </c:pt>
                <c:pt idx="6">
                  <c:v>5.7388809182209472E-3</c:v>
                </c:pt>
                <c:pt idx="7">
                  <c:v>9.5087163232963554E-3</c:v>
                </c:pt>
                <c:pt idx="8">
                  <c:v>9.8846787479406912E-3</c:v>
                </c:pt>
                <c:pt idx="9">
                  <c:v>1.232394366197183E-2</c:v>
                </c:pt>
                <c:pt idx="10">
                  <c:v>1.6548463356973995E-2</c:v>
                </c:pt>
                <c:pt idx="11">
                  <c:v>1.6616314199395771E-2</c:v>
                </c:pt>
                <c:pt idx="12">
                  <c:v>2.4657534246575342E-2</c:v>
                </c:pt>
                <c:pt idx="13">
                  <c:v>1.0958904109589041E-2</c:v>
                </c:pt>
                <c:pt idx="14">
                  <c:v>4.0284360189573459E-2</c:v>
                </c:pt>
                <c:pt idx="15">
                  <c:v>2.386634844868735E-2</c:v>
                </c:pt>
                <c:pt idx="16">
                  <c:v>2.5000000000000001E-2</c:v>
                </c:pt>
                <c:pt idx="17">
                  <c:v>2.9038112522686024E-2</c:v>
                </c:pt>
                <c:pt idx="18">
                  <c:v>2.8225806451612902E-2</c:v>
                </c:pt>
                <c:pt idx="19">
                  <c:v>3.6956521739130437E-2</c:v>
                </c:pt>
                <c:pt idx="20">
                  <c:v>5.9500959692898273E-2</c:v>
                </c:pt>
                <c:pt idx="21">
                  <c:v>6.9582504970178927E-2</c:v>
                </c:pt>
                <c:pt idx="22">
                  <c:v>6.1965811965811968E-2</c:v>
                </c:pt>
                <c:pt idx="23">
                  <c:v>5.5350553505535055E-2</c:v>
                </c:pt>
                <c:pt idx="24">
                  <c:v>3.6734693877551024E-2</c:v>
                </c:pt>
                <c:pt idx="25">
                  <c:v>3.9256198347107439E-2</c:v>
                </c:pt>
                <c:pt idx="26">
                  <c:v>5.1359516616314202E-2</c:v>
                </c:pt>
                <c:pt idx="27">
                  <c:v>4.9327354260089683E-2</c:v>
                </c:pt>
                <c:pt idx="28">
                  <c:v>5.181347150259067E-2</c:v>
                </c:pt>
                <c:pt idx="29">
                  <c:v>5.0064184852374842E-2</c:v>
                </c:pt>
                <c:pt idx="30">
                  <c:v>5.9084194977843424E-2</c:v>
                </c:pt>
                <c:pt idx="31">
                  <c:v>4.7756874095513747E-2</c:v>
                </c:pt>
                <c:pt idx="32">
                  <c:v>4.8941798941798939E-2</c:v>
                </c:pt>
                <c:pt idx="33">
                  <c:v>6.4954682779456194E-2</c:v>
                </c:pt>
                <c:pt idx="34">
                  <c:v>7.0151306740027508E-2</c:v>
                </c:pt>
                <c:pt idx="35">
                  <c:v>5.3674649050371594E-2</c:v>
                </c:pt>
                <c:pt idx="36">
                  <c:v>5.9748427672955975E-2</c:v>
                </c:pt>
                <c:pt idx="37">
                  <c:v>6.1290322580645158E-2</c:v>
                </c:pt>
                <c:pt idx="38">
                  <c:v>7.4866310160427801E-2</c:v>
                </c:pt>
                <c:pt idx="39">
                  <c:v>7.0056497175141244E-2</c:v>
                </c:pt>
                <c:pt idx="40">
                  <c:v>6.4143007360672979E-2</c:v>
                </c:pt>
                <c:pt idx="41">
                  <c:v>6.7101584342963649E-2</c:v>
                </c:pt>
                <c:pt idx="42">
                  <c:v>5.8352402745995423E-2</c:v>
                </c:pt>
                <c:pt idx="43">
                  <c:v>5.8189655172413791E-2</c:v>
                </c:pt>
                <c:pt idx="44">
                  <c:v>5.689277899343545E-2</c:v>
                </c:pt>
                <c:pt idx="45">
                  <c:v>6.1968408262454436E-2</c:v>
                </c:pt>
                <c:pt idx="46">
                  <c:v>4.0669856459330141E-2</c:v>
                </c:pt>
                <c:pt idx="47">
                  <c:v>4.8338368580060423E-2</c:v>
                </c:pt>
                <c:pt idx="48">
                  <c:v>3.5812672176308541E-2</c:v>
                </c:pt>
                <c:pt idx="49">
                  <c:v>5.3191489361702128E-2</c:v>
                </c:pt>
                <c:pt idx="50">
                  <c:v>4.2318307267709292E-2</c:v>
                </c:pt>
                <c:pt idx="51">
                  <c:v>5.353319057815846E-2</c:v>
                </c:pt>
                <c:pt idx="52">
                  <c:v>4.8343777976723366E-2</c:v>
                </c:pt>
                <c:pt idx="53">
                  <c:v>4.5646661031276417E-2</c:v>
                </c:pt>
                <c:pt idx="54">
                  <c:v>5.8882235528942117E-2</c:v>
                </c:pt>
                <c:pt idx="55">
                  <c:v>3.3698399326032011E-2</c:v>
                </c:pt>
                <c:pt idx="56">
                  <c:v>3.8048780487804877E-2</c:v>
                </c:pt>
                <c:pt idx="57">
                  <c:v>3.8053097345132743E-2</c:v>
                </c:pt>
                <c:pt idx="58">
                  <c:v>4.8060708263069137E-2</c:v>
                </c:pt>
                <c:pt idx="59">
                  <c:v>3.3547113961519485E-2</c:v>
                </c:pt>
                <c:pt idx="60">
                  <c:v>4.7563805104408351E-2</c:v>
                </c:pt>
                <c:pt idx="61">
                  <c:v>3.5842293906810034E-2</c:v>
                </c:pt>
                <c:pt idx="62">
                  <c:v>2.8830313014827018E-2</c:v>
                </c:pt>
                <c:pt idx="63">
                  <c:v>3.0578512396694214E-2</c:v>
                </c:pt>
                <c:pt idx="64">
                  <c:v>3.4702549575070823E-2</c:v>
                </c:pt>
                <c:pt idx="65">
                  <c:v>3.254847645429363E-2</c:v>
                </c:pt>
                <c:pt idx="66">
                  <c:v>3.5502958579881658E-2</c:v>
                </c:pt>
                <c:pt idx="67">
                  <c:v>3.0985915492957747E-2</c:v>
                </c:pt>
                <c:pt idx="68">
                  <c:v>2.4634334103156273E-2</c:v>
                </c:pt>
                <c:pt idx="69">
                  <c:v>2.4840312278211499E-2</c:v>
                </c:pt>
                <c:pt idx="70">
                  <c:v>3.8698328935795952E-2</c:v>
                </c:pt>
                <c:pt idx="71">
                  <c:v>3.9913700107874865E-2</c:v>
                </c:pt>
                <c:pt idx="72">
                  <c:v>2.7115858668857847E-2</c:v>
                </c:pt>
                <c:pt idx="73">
                  <c:v>2.3070097604259095E-2</c:v>
                </c:pt>
                <c:pt idx="74">
                  <c:v>2.5039123630672927E-2</c:v>
                </c:pt>
                <c:pt idx="75">
                  <c:v>1.8633540372670808E-2</c:v>
                </c:pt>
                <c:pt idx="76">
                  <c:v>3.358992302309307E-2</c:v>
                </c:pt>
                <c:pt idx="77">
                  <c:v>2.1551724137931036E-2</c:v>
                </c:pt>
                <c:pt idx="78">
                  <c:v>2.1319120586275817E-2</c:v>
                </c:pt>
                <c:pt idx="79">
                  <c:v>1.1813759555246699E-2</c:v>
                </c:pt>
                <c:pt idx="80">
                  <c:v>1.6666666666666666E-2</c:v>
                </c:pt>
                <c:pt idx="81">
                  <c:v>1.7777777777777778E-2</c:v>
                </c:pt>
                <c:pt idx="82">
                  <c:v>1.3046815042210284E-2</c:v>
                </c:pt>
                <c:pt idx="83">
                  <c:v>2.041858090862685E-2</c:v>
                </c:pt>
                <c:pt idx="84">
                  <c:v>1.5710919088766692E-2</c:v>
                </c:pt>
                <c:pt idx="85">
                  <c:v>1.0416666666666666E-2</c:v>
                </c:pt>
                <c:pt idx="86">
                  <c:v>1.4745308310991957E-2</c:v>
                </c:pt>
                <c:pt idx="87">
                  <c:v>1.5172413793103448E-2</c:v>
                </c:pt>
                <c:pt idx="88">
                  <c:v>1.3956734124214934E-2</c:v>
                </c:pt>
                <c:pt idx="89">
                  <c:v>1.3157894736842105E-2</c:v>
                </c:pt>
                <c:pt idx="90">
                  <c:v>1.4167650531286895E-2</c:v>
                </c:pt>
                <c:pt idx="91">
                  <c:v>1.495581237253569E-2</c:v>
                </c:pt>
                <c:pt idx="92">
                  <c:v>1.2911555842479019E-2</c:v>
                </c:pt>
                <c:pt idx="93">
                  <c:v>1.2165450121654502E-2</c:v>
                </c:pt>
                <c:pt idx="94">
                  <c:v>1.555104800540906E-2</c:v>
                </c:pt>
                <c:pt idx="95">
                  <c:v>1.413760603204524E-2</c:v>
                </c:pt>
                <c:pt idx="96">
                  <c:v>9.5377842993396925E-3</c:v>
                </c:pt>
                <c:pt idx="97">
                  <c:v>8.9686098654708519E-3</c:v>
                </c:pt>
                <c:pt idx="98">
                  <c:v>1.1784511784511785E-2</c:v>
                </c:pt>
                <c:pt idx="99">
                  <c:v>6.9752694990488267E-3</c:v>
                </c:pt>
                <c:pt idx="100">
                  <c:v>1.3822115384615384E-2</c:v>
                </c:pt>
                <c:pt idx="101">
                  <c:v>1.2658227848101266E-2</c:v>
                </c:pt>
                <c:pt idx="102">
                  <c:v>1.3063357282821686E-2</c:v>
                </c:pt>
                <c:pt idx="103">
                  <c:v>7.9901659496004925E-3</c:v>
                </c:pt>
                <c:pt idx="104">
                  <c:v>1.4563106796116505E-2</c:v>
                </c:pt>
                <c:pt idx="105">
                  <c:v>1.2692050768203072E-2</c:v>
                </c:pt>
                <c:pt idx="106">
                  <c:v>1.0603048376408217E-2</c:v>
                </c:pt>
                <c:pt idx="107">
                  <c:v>1.0072747621712367E-2</c:v>
                </c:pt>
                <c:pt idx="108">
                  <c:v>1.1963406052076003E-2</c:v>
                </c:pt>
                <c:pt idx="109">
                  <c:v>8.4507042253521118E-3</c:v>
                </c:pt>
                <c:pt idx="110">
                  <c:v>1.0101010101010102E-2</c:v>
                </c:pt>
                <c:pt idx="111">
                  <c:v>9.4043887147335428E-3</c:v>
                </c:pt>
                <c:pt idx="112">
                  <c:v>1.3262599469496022E-2</c:v>
                </c:pt>
                <c:pt idx="113">
                  <c:v>1.7179670722977811E-2</c:v>
                </c:pt>
                <c:pt idx="114">
                  <c:v>9.8654708520179366E-3</c:v>
                </c:pt>
                <c:pt idx="115">
                  <c:v>1.4274385408406027E-2</c:v>
                </c:pt>
                <c:pt idx="116">
                  <c:v>1.124567474048443E-2</c:v>
                </c:pt>
                <c:pt idx="117">
                  <c:v>1.088646967340591E-2</c:v>
                </c:pt>
                <c:pt idx="118">
                  <c:v>1.8333333333333333E-2</c:v>
                </c:pt>
                <c:pt idx="119">
                  <c:v>1.195814648729447E-2</c:v>
                </c:pt>
                <c:pt idx="120">
                  <c:v>1.0878661087866108E-2</c:v>
                </c:pt>
                <c:pt idx="121">
                  <c:v>1.0172939979654121E-2</c:v>
                </c:pt>
                <c:pt idx="122">
                  <c:v>8.0763582966226141E-3</c:v>
                </c:pt>
                <c:pt idx="123">
                  <c:v>8.8737201365187719E-3</c:v>
                </c:pt>
                <c:pt idx="124">
                  <c:v>1.0256410256410256E-2</c:v>
                </c:pt>
                <c:pt idx="125">
                  <c:v>1.3530927835051547E-2</c:v>
                </c:pt>
                <c:pt idx="126">
                  <c:v>9.2395167022032692E-3</c:v>
                </c:pt>
                <c:pt idx="127">
                  <c:v>1.1243386243386243E-2</c:v>
                </c:pt>
                <c:pt idx="128">
                  <c:v>8.1366965012205049E-3</c:v>
                </c:pt>
                <c:pt idx="129">
                  <c:v>8.7956698240866035E-3</c:v>
                </c:pt>
                <c:pt idx="130">
                  <c:v>1.2630014858841011E-2</c:v>
                </c:pt>
                <c:pt idx="131">
                  <c:v>7.9365079365079361E-3</c:v>
                </c:pt>
                <c:pt idx="132">
                  <c:v>9.5693779904306216E-3</c:v>
                </c:pt>
                <c:pt idx="133">
                  <c:v>9.2250922509225092E-3</c:v>
                </c:pt>
                <c:pt idx="134">
                  <c:v>6.9177555726364333E-3</c:v>
                </c:pt>
                <c:pt idx="135">
                  <c:v>7.5872534142640367E-3</c:v>
                </c:pt>
                <c:pt idx="136">
                  <c:v>9.881422924901186E-3</c:v>
                </c:pt>
                <c:pt idx="137">
                  <c:v>4.7945205479452057E-3</c:v>
                </c:pt>
                <c:pt idx="138">
                  <c:v>6.8823124569855473E-3</c:v>
                </c:pt>
                <c:pt idx="139">
                  <c:v>5.8555627846454128E-3</c:v>
                </c:pt>
                <c:pt idx="140">
                  <c:v>6.2578222778473091E-3</c:v>
                </c:pt>
                <c:pt idx="141">
                  <c:v>4.1991601679664068E-3</c:v>
                </c:pt>
                <c:pt idx="142">
                  <c:v>4.2704626334519576E-3</c:v>
                </c:pt>
                <c:pt idx="143">
                  <c:v>6.1855670103092781E-3</c:v>
                </c:pt>
                <c:pt idx="144">
                  <c:v>3.2722513089005235E-3</c:v>
                </c:pt>
                <c:pt idx="145">
                  <c:v>6.2646828504306969E-3</c:v>
                </c:pt>
                <c:pt idx="146">
                  <c:v>4.2229729729729732E-3</c:v>
                </c:pt>
                <c:pt idx="147">
                  <c:v>3.9164490861618795E-3</c:v>
                </c:pt>
                <c:pt idx="148">
                  <c:v>8.5227272727272721E-3</c:v>
                </c:pt>
                <c:pt idx="149">
                  <c:v>7.8651685393258432E-3</c:v>
                </c:pt>
                <c:pt idx="150">
                  <c:v>7.4906367041198503E-3</c:v>
                </c:pt>
                <c:pt idx="151">
                  <c:v>3.7105751391465678E-3</c:v>
                </c:pt>
                <c:pt idx="152">
                  <c:v>5.3110773899848257E-3</c:v>
                </c:pt>
                <c:pt idx="153">
                  <c:v>7.8909612625538018E-3</c:v>
                </c:pt>
                <c:pt idx="154">
                  <c:v>4.5045045045045045E-3</c:v>
                </c:pt>
                <c:pt idx="155">
                  <c:v>6.6115702479338841E-3</c:v>
                </c:pt>
                <c:pt idx="156">
                  <c:v>6.024096385542169E-3</c:v>
                </c:pt>
                <c:pt idx="157">
                  <c:v>1.5220700152207001E-3</c:v>
                </c:pt>
                <c:pt idx="158">
                  <c:v>5.4555373704309879E-3</c:v>
                </c:pt>
                <c:pt idx="159">
                  <c:v>5.2576235541535229E-3</c:v>
                </c:pt>
                <c:pt idx="160">
                  <c:v>3.6138358286009293E-3</c:v>
                </c:pt>
                <c:pt idx="161">
                  <c:v>3.4782608695652175E-3</c:v>
                </c:pt>
                <c:pt idx="162">
                  <c:v>5.2132701421800948E-3</c:v>
                </c:pt>
                <c:pt idx="163">
                  <c:v>4.4603033006244425E-3</c:v>
                </c:pt>
                <c:pt idx="164">
                  <c:v>4.4033465433729636E-3</c:v>
                </c:pt>
                <c:pt idx="165">
                  <c:v>3.9267015706806281E-3</c:v>
                </c:pt>
                <c:pt idx="166">
                  <c:v>2.6086956521739132E-3</c:v>
                </c:pt>
                <c:pt idx="167">
                  <c:v>5.2534804307853957E-3</c:v>
                </c:pt>
                <c:pt idx="168">
                  <c:v>4.0650406504065045E-3</c:v>
                </c:pt>
                <c:pt idx="169">
                  <c:v>4.61361014994233E-3</c:v>
                </c:pt>
                <c:pt idx="170">
                  <c:v>6.5359477124183009E-3</c:v>
                </c:pt>
                <c:pt idx="171">
                  <c:v>4.5620437956204376E-3</c:v>
                </c:pt>
                <c:pt idx="172">
                  <c:v>3.8113387327298712E-3</c:v>
                </c:pt>
                <c:pt idx="173">
                  <c:v>4.755728491137051E-3</c:v>
                </c:pt>
                <c:pt idx="174">
                  <c:v>3.2751091703056767E-3</c:v>
                </c:pt>
                <c:pt idx="175">
                  <c:v>4.4419766796224324E-3</c:v>
                </c:pt>
                <c:pt idx="176">
                  <c:v>7.7464788732394367E-3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E5-430B-9997-279DFED0B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0831088"/>
        <c:axId val="530831480"/>
      </c:barChart>
      <c:dateAx>
        <c:axId val="530831088"/>
        <c:scaling>
          <c:orientation val="minMax"/>
          <c:max val="44834"/>
          <c:min val="39448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[$-409]mmm\-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530831480"/>
        <c:crosses val="autoZero"/>
        <c:auto val="1"/>
        <c:lblOffset val="100"/>
        <c:baseTimeUnit val="months"/>
        <c:majorUnit val="3"/>
        <c:majorTimeUnit val="months"/>
      </c:dateAx>
      <c:valAx>
        <c:axId val="53083148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Distressed Sale Pairs as Percentage of Total</a:t>
                </a:r>
              </a:p>
            </c:rich>
          </c:tx>
          <c:layout>
            <c:manualLayout>
              <c:xMode val="edge"/>
              <c:yMode val="edge"/>
              <c:x val="1.2512835895513061E-2"/>
              <c:y val="9.3851955214458965E-2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crossAx val="530831088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3.9521459817522801E-2"/>
          <c:y val="3.3204258974027196E-5"/>
          <c:w val="0.9502326209223847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8269307245686"/>
          <c:y val="0.12227665158876418"/>
          <c:w val="0.85386025610435057"/>
          <c:h val="0.7720785352281415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TransactionActivity!$S$1</c:f>
              <c:strCache>
                <c:ptCount val="1"/>
                <c:pt idx="0">
                  <c:v>U.S. Investment Grade Pair Volume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TransactionActivity!$N$2:$N$274</c:f>
              <c:numCache>
                <c:formatCode>m/d/yyyy</c:formatCode>
                <c:ptCount val="273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  <c:pt idx="257">
                  <c:v>44377</c:v>
                </c:pt>
                <c:pt idx="258">
                  <c:v>44408</c:v>
                </c:pt>
                <c:pt idx="259">
                  <c:v>44439</c:v>
                </c:pt>
                <c:pt idx="260">
                  <c:v>44469</c:v>
                </c:pt>
                <c:pt idx="261">
                  <c:v>44500</c:v>
                </c:pt>
                <c:pt idx="262">
                  <c:v>44530</c:v>
                </c:pt>
                <c:pt idx="263">
                  <c:v>44561</c:v>
                </c:pt>
                <c:pt idx="264">
                  <c:v>44592</c:v>
                </c:pt>
                <c:pt idx="265">
                  <c:v>44620</c:v>
                </c:pt>
                <c:pt idx="266">
                  <c:v>44651</c:v>
                </c:pt>
                <c:pt idx="267">
                  <c:v>44681</c:v>
                </c:pt>
                <c:pt idx="268">
                  <c:v>44712</c:v>
                </c:pt>
                <c:pt idx="269">
                  <c:v>44742</c:v>
                </c:pt>
                <c:pt idx="270">
                  <c:v>44773</c:v>
                </c:pt>
                <c:pt idx="271">
                  <c:v>44804</c:v>
                </c:pt>
                <c:pt idx="272">
                  <c:v>44834</c:v>
                </c:pt>
              </c:numCache>
            </c:numRef>
          </c:cat>
          <c:val>
            <c:numRef>
              <c:f>TransactionActivity!$S$2:$S$274</c:f>
              <c:numCache>
                <c:formatCode>"$"#,##0</c:formatCode>
                <c:ptCount val="273"/>
                <c:pt idx="0">
                  <c:v>250484456</c:v>
                </c:pt>
                <c:pt idx="1">
                  <c:v>382350256</c:v>
                </c:pt>
                <c:pt idx="2">
                  <c:v>394437934</c:v>
                </c:pt>
                <c:pt idx="3">
                  <c:v>262563500</c:v>
                </c:pt>
                <c:pt idx="4">
                  <c:v>789220240</c:v>
                </c:pt>
                <c:pt idx="5">
                  <c:v>498138017</c:v>
                </c:pt>
                <c:pt idx="6">
                  <c:v>460727450</c:v>
                </c:pt>
                <c:pt idx="7">
                  <c:v>724463506</c:v>
                </c:pt>
                <c:pt idx="8">
                  <c:v>978812614</c:v>
                </c:pt>
                <c:pt idx="9">
                  <c:v>516113420</c:v>
                </c:pt>
                <c:pt idx="10">
                  <c:v>1277653612</c:v>
                </c:pt>
                <c:pt idx="11">
                  <c:v>1714117856</c:v>
                </c:pt>
                <c:pt idx="12">
                  <c:v>834729465</c:v>
                </c:pt>
                <c:pt idx="13">
                  <c:v>500252265</c:v>
                </c:pt>
                <c:pt idx="14">
                  <c:v>512219040</c:v>
                </c:pt>
                <c:pt idx="15">
                  <c:v>845549604</c:v>
                </c:pt>
                <c:pt idx="16">
                  <c:v>666031265</c:v>
                </c:pt>
                <c:pt idx="17">
                  <c:v>753964395</c:v>
                </c:pt>
                <c:pt idx="18">
                  <c:v>513297992</c:v>
                </c:pt>
                <c:pt idx="19">
                  <c:v>610152241</c:v>
                </c:pt>
                <c:pt idx="20">
                  <c:v>506747617</c:v>
                </c:pt>
                <c:pt idx="21">
                  <c:v>396057500</c:v>
                </c:pt>
                <c:pt idx="22">
                  <c:v>473838930</c:v>
                </c:pt>
                <c:pt idx="23">
                  <c:v>1114527874</c:v>
                </c:pt>
                <c:pt idx="24">
                  <c:v>450921099</c:v>
                </c:pt>
                <c:pt idx="25">
                  <c:v>344407020</c:v>
                </c:pt>
                <c:pt idx="26">
                  <c:v>667792256</c:v>
                </c:pt>
                <c:pt idx="27">
                  <c:v>347824125</c:v>
                </c:pt>
                <c:pt idx="28">
                  <c:v>832738933</c:v>
                </c:pt>
                <c:pt idx="29">
                  <c:v>1057316117</c:v>
                </c:pt>
                <c:pt idx="30">
                  <c:v>586986455</c:v>
                </c:pt>
                <c:pt idx="31">
                  <c:v>937160993</c:v>
                </c:pt>
                <c:pt idx="32">
                  <c:v>1017774907</c:v>
                </c:pt>
                <c:pt idx="33">
                  <c:v>891490033</c:v>
                </c:pt>
                <c:pt idx="34">
                  <c:v>885371948</c:v>
                </c:pt>
                <c:pt idx="35">
                  <c:v>1819331076</c:v>
                </c:pt>
                <c:pt idx="36">
                  <c:v>829428626</c:v>
                </c:pt>
                <c:pt idx="37">
                  <c:v>1330082500</c:v>
                </c:pt>
                <c:pt idx="38">
                  <c:v>984676277</c:v>
                </c:pt>
                <c:pt idx="39">
                  <c:v>1237123374</c:v>
                </c:pt>
                <c:pt idx="40">
                  <c:v>1501497046</c:v>
                </c:pt>
                <c:pt idx="41">
                  <c:v>1230108520</c:v>
                </c:pt>
                <c:pt idx="42">
                  <c:v>1559355380</c:v>
                </c:pt>
                <c:pt idx="43">
                  <c:v>1634182643</c:v>
                </c:pt>
                <c:pt idx="44">
                  <c:v>1527110028</c:v>
                </c:pt>
                <c:pt idx="45">
                  <c:v>1491856941</c:v>
                </c:pt>
                <c:pt idx="46">
                  <c:v>1000076043</c:v>
                </c:pt>
                <c:pt idx="47">
                  <c:v>4131462097</c:v>
                </c:pt>
                <c:pt idx="48">
                  <c:v>1229444658</c:v>
                </c:pt>
                <c:pt idx="49">
                  <c:v>1600887596</c:v>
                </c:pt>
                <c:pt idx="50">
                  <c:v>1764430414</c:v>
                </c:pt>
                <c:pt idx="51">
                  <c:v>2752848185</c:v>
                </c:pt>
                <c:pt idx="52">
                  <c:v>1661114977</c:v>
                </c:pt>
                <c:pt idx="53">
                  <c:v>2263277197</c:v>
                </c:pt>
                <c:pt idx="54">
                  <c:v>2319992221</c:v>
                </c:pt>
                <c:pt idx="55">
                  <c:v>3368235540</c:v>
                </c:pt>
                <c:pt idx="56">
                  <c:v>3004938248</c:v>
                </c:pt>
                <c:pt idx="57">
                  <c:v>2706615178</c:v>
                </c:pt>
                <c:pt idx="58">
                  <c:v>2595158020</c:v>
                </c:pt>
                <c:pt idx="59">
                  <c:v>4650971767</c:v>
                </c:pt>
                <c:pt idx="60">
                  <c:v>2424295902</c:v>
                </c:pt>
                <c:pt idx="61">
                  <c:v>2146239853</c:v>
                </c:pt>
                <c:pt idx="62">
                  <c:v>3003588046</c:v>
                </c:pt>
                <c:pt idx="63">
                  <c:v>3561654423</c:v>
                </c:pt>
                <c:pt idx="64">
                  <c:v>3813632545</c:v>
                </c:pt>
                <c:pt idx="65">
                  <c:v>3756153598</c:v>
                </c:pt>
                <c:pt idx="66">
                  <c:v>4304450335</c:v>
                </c:pt>
                <c:pt idx="67">
                  <c:v>4129151191</c:v>
                </c:pt>
                <c:pt idx="68">
                  <c:v>6377499594</c:v>
                </c:pt>
                <c:pt idx="69">
                  <c:v>3887937451</c:v>
                </c:pt>
                <c:pt idx="70">
                  <c:v>5501105716</c:v>
                </c:pt>
                <c:pt idx="71">
                  <c:v>5985332707</c:v>
                </c:pt>
                <c:pt idx="72">
                  <c:v>3950111726</c:v>
                </c:pt>
                <c:pt idx="73">
                  <c:v>3442620078</c:v>
                </c:pt>
                <c:pt idx="74">
                  <c:v>4460633328</c:v>
                </c:pt>
                <c:pt idx="75">
                  <c:v>4656975824</c:v>
                </c:pt>
                <c:pt idx="76">
                  <c:v>3563857567</c:v>
                </c:pt>
                <c:pt idx="77">
                  <c:v>5287243525</c:v>
                </c:pt>
                <c:pt idx="78">
                  <c:v>3687233578</c:v>
                </c:pt>
                <c:pt idx="79">
                  <c:v>5269320609</c:v>
                </c:pt>
                <c:pt idx="80">
                  <c:v>6111873579</c:v>
                </c:pt>
                <c:pt idx="81">
                  <c:v>3084326999</c:v>
                </c:pt>
                <c:pt idx="82">
                  <c:v>3692450959</c:v>
                </c:pt>
                <c:pt idx="83">
                  <c:v>7169316733</c:v>
                </c:pt>
                <c:pt idx="84">
                  <c:v>6112897271</c:v>
                </c:pt>
                <c:pt idx="85">
                  <c:v>3527977717</c:v>
                </c:pt>
                <c:pt idx="86">
                  <c:v>5024684754</c:v>
                </c:pt>
                <c:pt idx="87">
                  <c:v>4467255065</c:v>
                </c:pt>
                <c:pt idx="88">
                  <c:v>5310706967</c:v>
                </c:pt>
                <c:pt idx="89">
                  <c:v>6166208752</c:v>
                </c:pt>
                <c:pt idx="90">
                  <c:v>5610334341</c:v>
                </c:pt>
                <c:pt idx="91">
                  <c:v>5163647880</c:v>
                </c:pt>
                <c:pt idx="92">
                  <c:v>3816305947</c:v>
                </c:pt>
                <c:pt idx="93">
                  <c:v>3213970775</c:v>
                </c:pt>
                <c:pt idx="94">
                  <c:v>3131930980</c:v>
                </c:pt>
                <c:pt idx="95">
                  <c:v>5664490061</c:v>
                </c:pt>
                <c:pt idx="96">
                  <c:v>2033348538</c:v>
                </c:pt>
                <c:pt idx="97">
                  <c:v>2082990923</c:v>
                </c:pt>
                <c:pt idx="98">
                  <c:v>1817756648</c:v>
                </c:pt>
                <c:pt idx="99">
                  <c:v>2023496448</c:v>
                </c:pt>
                <c:pt idx="100">
                  <c:v>1916375187</c:v>
                </c:pt>
                <c:pt idx="101">
                  <c:v>5201213315</c:v>
                </c:pt>
                <c:pt idx="102">
                  <c:v>1794409667</c:v>
                </c:pt>
                <c:pt idx="103">
                  <c:v>1761168915</c:v>
                </c:pt>
                <c:pt idx="104">
                  <c:v>2092620797</c:v>
                </c:pt>
                <c:pt idx="105">
                  <c:v>1643859871</c:v>
                </c:pt>
                <c:pt idx="106">
                  <c:v>454799996</c:v>
                </c:pt>
                <c:pt idx="107">
                  <c:v>1481012243</c:v>
                </c:pt>
                <c:pt idx="108">
                  <c:v>646230110</c:v>
                </c:pt>
                <c:pt idx="109">
                  <c:v>674692371</c:v>
                </c:pt>
                <c:pt idx="110">
                  <c:v>780808045</c:v>
                </c:pt>
                <c:pt idx="111">
                  <c:v>686463291</c:v>
                </c:pt>
                <c:pt idx="112">
                  <c:v>429691042</c:v>
                </c:pt>
                <c:pt idx="113">
                  <c:v>1130649577</c:v>
                </c:pt>
                <c:pt idx="114">
                  <c:v>1127062868</c:v>
                </c:pt>
                <c:pt idx="115">
                  <c:v>443195776</c:v>
                </c:pt>
                <c:pt idx="116">
                  <c:v>793568849</c:v>
                </c:pt>
                <c:pt idx="117">
                  <c:v>999477217</c:v>
                </c:pt>
                <c:pt idx="118">
                  <c:v>775883677</c:v>
                </c:pt>
                <c:pt idx="119">
                  <c:v>1872677810</c:v>
                </c:pt>
                <c:pt idx="120">
                  <c:v>884642254</c:v>
                </c:pt>
                <c:pt idx="121">
                  <c:v>1188907649</c:v>
                </c:pt>
                <c:pt idx="122">
                  <c:v>1282518764</c:v>
                </c:pt>
                <c:pt idx="123">
                  <c:v>855466503</c:v>
                </c:pt>
                <c:pt idx="124">
                  <c:v>1606010833</c:v>
                </c:pt>
                <c:pt idx="125">
                  <c:v>2321098003</c:v>
                </c:pt>
                <c:pt idx="126">
                  <c:v>1440337137</c:v>
                </c:pt>
                <c:pt idx="127">
                  <c:v>1837479651</c:v>
                </c:pt>
                <c:pt idx="128">
                  <c:v>3202805535</c:v>
                </c:pt>
                <c:pt idx="129">
                  <c:v>2372639275</c:v>
                </c:pt>
                <c:pt idx="130">
                  <c:v>2413719267</c:v>
                </c:pt>
                <c:pt idx="131">
                  <c:v>4186836151</c:v>
                </c:pt>
                <c:pt idx="132">
                  <c:v>1720393837</c:v>
                </c:pt>
                <c:pt idx="133">
                  <c:v>2776224079</c:v>
                </c:pt>
                <c:pt idx="134">
                  <c:v>2027146715</c:v>
                </c:pt>
                <c:pt idx="135">
                  <c:v>2374645585</c:v>
                </c:pt>
                <c:pt idx="136">
                  <c:v>3943530868</c:v>
                </c:pt>
                <c:pt idx="137">
                  <c:v>4140407765</c:v>
                </c:pt>
                <c:pt idx="138">
                  <c:v>2886616781</c:v>
                </c:pt>
                <c:pt idx="139">
                  <c:v>3508400549</c:v>
                </c:pt>
                <c:pt idx="140">
                  <c:v>3400745161</c:v>
                </c:pt>
                <c:pt idx="141">
                  <c:v>3638888919</c:v>
                </c:pt>
                <c:pt idx="142">
                  <c:v>2714484837</c:v>
                </c:pt>
                <c:pt idx="143">
                  <c:v>5097991393</c:v>
                </c:pt>
                <c:pt idx="144">
                  <c:v>2624274237</c:v>
                </c:pt>
                <c:pt idx="145">
                  <c:v>2640995078</c:v>
                </c:pt>
                <c:pt idx="146">
                  <c:v>3680465260</c:v>
                </c:pt>
                <c:pt idx="147">
                  <c:v>2725319331</c:v>
                </c:pt>
                <c:pt idx="148">
                  <c:v>3082858443</c:v>
                </c:pt>
                <c:pt idx="149">
                  <c:v>4102919202</c:v>
                </c:pt>
                <c:pt idx="150">
                  <c:v>3900652916</c:v>
                </c:pt>
                <c:pt idx="151">
                  <c:v>4193221288</c:v>
                </c:pt>
                <c:pt idx="152">
                  <c:v>3357396891</c:v>
                </c:pt>
                <c:pt idx="153">
                  <c:v>3245720568</c:v>
                </c:pt>
                <c:pt idx="154">
                  <c:v>4183026177</c:v>
                </c:pt>
                <c:pt idx="155">
                  <c:v>7579390192</c:v>
                </c:pt>
                <c:pt idx="156">
                  <c:v>2462760628</c:v>
                </c:pt>
                <c:pt idx="157">
                  <c:v>1997726470</c:v>
                </c:pt>
                <c:pt idx="158">
                  <c:v>3836110165</c:v>
                </c:pt>
                <c:pt idx="159">
                  <c:v>4277325763</c:v>
                </c:pt>
                <c:pt idx="160">
                  <c:v>4352757375</c:v>
                </c:pt>
                <c:pt idx="161">
                  <c:v>6594677046</c:v>
                </c:pt>
                <c:pt idx="162">
                  <c:v>4010312208</c:v>
                </c:pt>
                <c:pt idx="163">
                  <c:v>4985646301</c:v>
                </c:pt>
                <c:pt idx="164">
                  <c:v>4863287903</c:v>
                </c:pt>
                <c:pt idx="165">
                  <c:v>6470390929</c:v>
                </c:pt>
                <c:pt idx="166">
                  <c:v>4351103265</c:v>
                </c:pt>
                <c:pt idx="167">
                  <c:v>8212143571</c:v>
                </c:pt>
                <c:pt idx="168">
                  <c:v>2823199647</c:v>
                </c:pt>
                <c:pt idx="169">
                  <c:v>3192474356</c:v>
                </c:pt>
                <c:pt idx="170">
                  <c:v>4631849638</c:v>
                </c:pt>
                <c:pt idx="171">
                  <c:v>4195784502</c:v>
                </c:pt>
                <c:pt idx="172">
                  <c:v>5585652394</c:v>
                </c:pt>
                <c:pt idx="173">
                  <c:v>10266297268</c:v>
                </c:pt>
                <c:pt idx="174">
                  <c:v>7374680640</c:v>
                </c:pt>
                <c:pt idx="175">
                  <c:v>6036959569</c:v>
                </c:pt>
                <c:pt idx="176">
                  <c:v>6141040652</c:v>
                </c:pt>
                <c:pt idx="177">
                  <c:v>8077389896</c:v>
                </c:pt>
                <c:pt idx="178">
                  <c:v>6272698892</c:v>
                </c:pt>
                <c:pt idx="179">
                  <c:v>10426397495</c:v>
                </c:pt>
                <c:pt idx="180">
                  <c:v>6986995943</c:v>
                </c:pt>
                <c:pt idx="181">
                  <c:v>5212139011</c:v>
                </c:pt>
                <c:pt idx="182">
                  <c:v>6071235966</c:v>
                </c:pt>
                <c:pt idx="183">
                  <c:v>4893560253</c:v>
                </c:pt>
                <c:pt idx="184">
                  <c:v>8755033008</c:v>
                </c:pt>
                <c:pt idx="185">
                  <c:v>8757155048</c:v>
                </c:pt>
                <c:pt idx="186">
                  <c:v>6400995121</c:v>
                </c:pt>
                <c:pt idx="187">
                  <c:v>8089250043</c:v>
                </c:pt>
                <c:pt idx="188">
                  <c:v>6984564349</c:v>
                </c:pt>
                <c:pt idx="189">
                  <c:v>8098494313</c:v>
                </c:pt>
                <c:pt idx="190">
                  <c:v>5916060553</c:v>
                </c:pt>
                <c:pt idx="191">
                  <c:v>16058442375</c:v>
                </c:pt>
                <c:pt idx="192">
                  <c:v>5872837851</c:v>
                </c:pt>
                <c:pt idx="193">
                  <c:v>5511771574</c:v>
                </c:pt>
                <c:pt idx="194">
                  <c:v>6369439633</c:v>
                </c:pt>
                <c:pt idx="195">
                  <c:v>4270231130</c:v>
                </c:pt>
                <c:pt idx="196">
                  <c:v>5841887263</c:v>
                </c:pt>
                <c:pt idx="197">
                  <c:v>12725311082</c:v>
                </c:pt>
                <c:pt idx="198">
                  <c:v>7847932440</c:v>
                </c:pt>
                <c:pt idx="199">
                  <c:v>8271632950</c:v>
                </c:pt>
                <c:pt idx="200">
                  <c:v>9040046555</c:v>
                </c:pt>
                <c:pt idx="201">
                  <c:v>8439368886</c:v>
                </c:pt>
                <c:pt idx="202">
                  <c:v>9445136331</c:v>
                </c:pt>
                <c:pt idx="203">
                  <c:v>11188986287</c:v>
                </c:pt>
                <c:pt idx="204">
                  <c:v>7936421336</c:v>
                </c:pt>
                <c:pt idx="205">
                  <c:v>5838009618</c:v>
                </c:pt>
                <c:pt idx="206">
                  <c:v>7305987234</c:v>
                </c:pt>
                <c:pt idx="207">
                  <c:v>6979879258</c:v>
                </c:pt>
                <c:pt idx="208">
                  <c:v>6053424750</c:v>
                </c:pt>
                <c:pt idx="209">
                  <c:v>9468924479</c:v>
                </c:pt>
                <c:pt idx="210">
                  <c:v>7217536999</c:v>
                </c:pt>
                <c:pt idx="211">
                  <c:v>7608809684</c:v>
                </c:pt>
                <c:pt idx="212">
                  <c:v>8293567007</c:v>
                </c:pt>
                <c:pt idx="213">
                  <c:v>9201716558</c:v>
                </c:pt>
                <c:pt idx="214">
                  <c:v>8326205421</c:v>
                </c:pt>
                <c:pt idx="215">
                  <c:v>10474069451</c:v>
                </c:pt>
                <c:pt idx="216">
                  <c:v>8150194545</c:v>
                </c:pt>
                <c:pt idx="217">
                  <c:v>6553559597</c:v>
                </c:pt>
                <c:pt idx="218">
                  <c:v>9624401876</c:v>
                </c:pt>
                <c:pt idx="219">
                  <c:v>6284853593</c:v>
                </c:pt>
                <c:pt idx="220">
                  <c:v>7813149467</c:v>
                </c:pt>
                <c:pt idx="221">
                  <c:v>9746885314</c:v>
                </c:pt>
                <c:pt idx="222">
                  <c:v>8053972779</c:v>
                </c:pt>
                <c:pt idx="223">
                  <c:v>9857816105</c:v>
                </c:pt>
                <c:pt idx="224">
                  <c:v>8550828374</c:v>
                </c:pt>
                <c:pt idx="225">
                  <c:v>10425999159</c:v>
                </c:pt>
                <c:pt idx="226">
                  <c:v>9797182816</c:v>
                </c:pt>
                <c:pt idx="227">
                  <c:v>13287683177</c:v>
                </c:pt>
                <c:pt idx="228">
                  <c:v>6283053875</c:v>
                </c:pt>
                <c:pt idx="229">
                  <c:v>6691593251</c:v>
                </c:pt>
                <c:pt idx="230">
                  <c:v>6835835651</c:v>
                </c:pt>
                <c:pt idx="231">
                  <c:v>5580159633</c:v>
                </c:pt>
                <c:pt idx="232">
                  <c:v>9691761595</c:v>
                </c:pt>
                <c:pt idx="233">
                  <c:v>11910074455</c:v>
                </c:pt>
                <c:pt idx="234">
                  <c:v>10148988195</c:v>
                </c:pt>
                <c:pt idx="235">
                  <c:v>9883756181</c:v>
                </c:pt>
                <c:pt idx="236">
                  <c:v>11214555364</c:v>
                </c:pt>
                <c:pt idx="237">
                  <c:v>9493199313</c:v>
                </c:pt>
                <c:pt idx="238">
                  <c:v>9260744017</c:v>
                </c:pt>
                <c:pt idx="239">
                  <c:v>15224093579</c:v>
                </c:pt>
                <c:pt idx="240">
                  <c:v>7827927866</c:v>
                </c:pt>
                <c:pt idx="241">
                  <c:v>7361877569</c:v>
                </c:pt>
                <c:pt idx="242">
                  <c:v>6612680801</c:v>
                </c:pt>
                <c:pt idx="243">
                  <c:v>3592246834</c:v>
                </c:pt>
                <c:pt idx="244">
                  <c:v>2282306738</c:v>
                </c:pt>
                <c:pt idx="245">
                  <c:v>2756546233</c:v>
                </c:pt>
                <c:pt idx="246">
                  <c:v>3201259649</c:v>
                </c:pt>
                <c:pt idx="247">
                  <c:v>2974457161</c:v>
                </c:pt>
                <c:pt idx="248">
                  <c:v>7207522577</c:v>
                </c:pt>
                <c:pt idx="249">
                  <c:v>7512817305</c:v>
                </c:pt>
                <c:pt idx="250">
                  <c:v>6430486957</c:v>
                </c:pt>
                <c:pt idx="251">
                  <c:v>14383157039</c:v>
                </c:pt>
                <c:pt idx="252">
                  <c:v>6576432082</c:v>
                </c:pt>
                <c:pt idx="253">
                  <c:v>4462107545</c:v>
                </c:pt>
                <c:pt idx="254">
                  <c:v>6712818880</c:v>
                </c:pt>
                <c:pt idx="255">
                  <c:v>8964285792</c:v>
                </c:pt>
                <c:pt idx="256">
                  <c:v>7832282152</c:v>
                </c:pt>
                <c:pt idx="257">
                  <c:v>10936968057</c:v>
                </c:pt>
                <c:pt idx="258">
                  <c:v>11871058612</c:v>
                </c:pt>
                <c:pt idx="259">
                  <c:v>13648560252</c:v>
                </c:pt>
                <c:pt idx="260">
                  <c:v>13921665591</c:v>
                </c:pt>
                <c:pt idx="261">
                  <c:v>14218482954</c:v>
                </c:pt>
                <c:pt idx="262">
                  <c:v>13811130058</c:v>
                </c:pt>
                <c:pt idx="263">
                  <c:v>26775983144</c:v>
                </c:pt>
                <c:pt idx="264">
                  <c:v>8647352165</c:v>
                </c:pt>
                <c:pt idx="265">
                  <c:v>8833262955</c:v>
                </c:pt>
                <c:pt idx="266">
                  <c:v>12822693284</c:v>
                </c:pt>
                <c:pt idx="267">
                  <c:v>11756944914</c:v>
                </c:pt>
                <c:pt idx="268">
                  <c:v>11420930222</c:v>
                </c:pt>
                <c:pt idx="269">
                  <c:v>15732434684</c:v>
                </c:pt>
                <c:pt idx="270">
                  <c:v>10869484010</c:v>
                </c:pt>
                <c:pt idx="271">
                  <c:v>9185990409</c:v>
                </c:pt>
                <c:pt idx="272">
                  <c:v>7270775299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77-42C6-8F76-AD07D969C12C}"/>
            </c:ext>
          </c:extLst>
        </c:ser>
        <c:ser>
          <c:idx val="2"/>
          <c:order val="1"/>
          <c:tx>
            <c:strRef>
              <c:f>TransactionActivity!$T$1</c:f>
              <c:strCache>
                <c:ptCount val="1"/>
                <c:pt idx="0">
                  <c:v>U.S. General Commercial Pair Volume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TransactionActivity!$N$2:$N$274</c:f>
              <c:numCache>
                <c:formatCode>m/d/yyyy</c:formatCode>
                <c:ptCount val="273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  <c:pt idx="257">
                  <c:v>44377</c:v>
                </c:pt>
                <c:pt idx="258">
                  <c:v>44408</c:v>
                </c:pt>
                <c:pt idx="259">
                  <c:v>44439</c:v>
                </c:pt>
                <c:pt idx="260">
                  <c:v>44469</c:v>
                </c:pt>
                <c:pt idx="261">
                  <c:v>44500</c:v>
                </c:pt>
                <c:pt idx="262">
                  <c:v>44530</c:v>
                </c:pt>
                <c:pt idx="263">
                  <c:v>44561</c:v>
                </c:pt>
                <c:pt idx="264">
                  <c:v>44592</c:v>
                </c:pt>
                <c:pt idx="265">
                  <c:v>44620</c:v>
                </c:pt>
                <c:pt idx="266">
                  <c:v>44651</c:v>
                </c:pt>
                <c:pt idx="267">
                  <c:v>44681</c:v>
                </c:pt>
                <c:pt idx="268">
                  <c:v>44712</c:v>
                </c:pt>
                <c:pt idx="269">
                  <c:v>44742</c:v>
                </c:pt>
                <c:pt idx="270">
                  <c:v>44773</c:v>
                </c:pt>
                <c:pt idx="271">
                  <c:v>44804</c:v>
                </c:pt>
                <c:pt idx="272">
                  <c:v>44834</c:v>
                </c:pt>
              </c:numCache>
            </c:numRef>
          </c:cat>
          <c:val>
            <c:numRef>
              <c:f>TransactionActivity!$T$2:$T$274</c:f>
              <c:numCache>
                <c:formatCode>"$"#,##0</c:formatCode>
                <c:ptCount val="273"/>
                <c:pt idx="0">
                  <c:v>237617487</c:v>
                </c:pt>
                <c:pt idx="1">
                  <c:v>180946342</c:v>
                </c:pt>
                <c:pt idx="2">
                  <c:v>266155000</c:v>
                </c:pt>
                <c:pt idx="3">
                  <c:v>229437742</c:v>
                </c:pt>
                <c:pt idx="4">
                  <c:v>267544389</c:v>
                </c:pt>
                <c:pt idx="5">
                  <c:v>313971924</c:v>
                </c:pt>
                <c:pt idx="6">
                  <c:v>270786509</c:v>
                </c:pt>
                <c:pt idx="7">
                  <c:v>319959032</c:v>
                </c:pt>
                <c:pt idx="8">
                  <c:v>268063483</c:v>
                </c:pt>
                <c:pt idx="9">
                  <c:v>245749231</c:v>
                </c:pt>
                <c:pt idx="10">
                  <c:v>226016971</c:v>
                </c:pt>
                <c:pt idx="11">
                  <c:v>372708942</c:v>
                </c:pt>
                <c:pt idx="12">
                  <c:v>381375990</c:v>
                </c:pt>
                <c:pt idx="13">
                  <c:v>282245791</c:v>
                </c:pt>
                <c:pt idx="14">
                  <c:v>390378423</c:v>
                </c:pt>
                <c:pt idx="15">
                  <c:v>285838257</c:v>
                </c:pt>
                <c:pt idx="16">
                  <c:v>446270463</c:v>
                </c:pt>
                <c:pt idx="17">
                  <c:v>465614572</c:v>
                </c:pt>
                <c:pt idx="18">
                  <c:v>393768453</c:v>
                </c:pt>
                <c:pt idx="19">
                  <c:v>513713591</c:v>
                </c:pt>
                <c:pt idx="20">
                  <c:v>403802842</c:v>
                </c:pt>
                <c:pt idx="21">
                  <c:v>430308143</c:v>
                </c:pt>
                <c:pt idx="22">
                  <c:v>406253547</c:v>
                </c:pt>
                <c:pt idx="23">
                  <c:v>463440106</c:v>
                </c:pt>
                <c:pt idx="24">
                  <c:v>386630901</c:v>
                </c:pt>
                <c:pt idx="25">
                  <c:v>383872539</c:v>
                </c:pt>
                <c:pt idx="26">
                  <c:v>481337484</c:v>
                </c:pt>
                <c:pt idx="27">
                  <c:v>538876667</c:v>
                </c:pt>
                <c:pt idx="28">
                  <c:v>596165413</c:v>
                </c:pt>
                <c:pt idx="29">
                  <c:v>612463495</c:v>
                </c:pt>
                <c:pt idx="30">
                  <c:v>616466117</c:v>
                </c:pt>
                <c:pt idx="31">
                  <c:v>682739160</c:v>
                </c:pt>
                <c:pt idx="32">
                  <c:v>585631537</c:v>
                </c:pt>
                <c:pt idx="33">
                  <c:v>582519958</c:v>
                </c:pt>
                <c:pt idx="34">
                  <c:v>543967203</c:v>
                </c:pt>
                <c:pt idx="35">
                  <c:v>812835162</c:v>
                </c:pt>
                <c:pt idx="36">
                  <c:v>700257074</c:v>
                </c:pt>
                <c:pt idx="37">
                  <c:v>601788016</c:v>
                </c:pt>
                <c:pt idx="38">
                  <c:v>653291973</c:v>
                </c:pt>
                <c:pt idx="39">
                  <c:v>777778461</c:v>
                </c:pt>
                <c:pt idx="40">
                  <c:v>725926716</c:v>
                </c:pt>
                <c:pt idx="41">
                  <c:v>860306788</c:v>
                </c:pt>
                <c:pt idx="42">
                  <c:v>861155520</c:v>
                </c:pt>
                <c:pt idx="43">
                  <c:v>844622362</c:v>
                </c:pt>
                <c:pt idx="44">
                  <c:v>837085627</c:v>
                </c:pt>
                <c:pt idx="45">
                  <c:v>919067841</c:v>
                </c:pt>
                <c:pt idx="46">
                  <c:v>790054608</c:v>
                </c:pt>
                <c:pt idx="47">
                  <c:v>1101706450</c:v>
                </c:pt>
                <c:pt idx="48">
                  <c:v>1064559687</c:v>
                </c:pt>
                <c:pt idx="49">
                  <c:v>837485272</c:v>
                </c:pt>
                <c:pt idx="50">
                  <c:v>1211755325</c:v>
                </c:pt>
                <c:pt idx="51">
                  <c:v>1071446156</c:v>
                </c:pt>
                <c:pt idx="52">
                  <c:v>1043688559</c:v>
                </c:pt>
                <c:pt idx="53">
                  <c:v>1321992226</c:v>
                </c:pt>
                <c:pt idx="54">
                  <c:v>1352962412</c:v>
                </c:pt>
                <c:pt idx="55">
                  <c:v>1319418865</c:v>
                </c:pt>
                <c:pt idx="56">
                  <c:v>1129904756</c:v>
                </c:pt>
                <c:pt idx="57">
                  <c:v>1179210421</c:v>
                </c:pt>
                <c:pt idx="58">
                  <c:v>1362166822</c:v>
                </c:pt>
                <c:pt idx="59">
                  <c:v>1355009121</c:v>
                </c:pt>
                <c:pt idx="60">
                  <c:v>1373650616</c:v>
                </c:pt>
                <c:pt idx="61">
                  <c:v>1193323685</c:v>
                </c:pt>
                <c:pt idx="62">
                  <c:v>1681590266</c:v>
                </c:pt>
                <c:pt idx="63">
                  <c:v>1372608440</c:v>
                </c:pt>
                <c:pt idx="64">
                  <c:v>1411339847</c:v>
                </c:pt>
                <c:pt idx="65">
                  <c:v>2097363657</c:v>
                </c:pt>
                <c:pt idx="66">
                  <c:v>1481423579</c:v>
                </c:pt>
                <c:pt idx="67">
                  <c:v>1545338979</c:v>
                </c:pt>
                <c:pt idx="68">
                  <c:v>1796184318</c:v>
                </c:pt>
                <c:pt idx="69">
                  <c:v>1463265499</c:v>
                </c:pt>
                <c:pt idx="70">
                  <c:v>1741948235</c:v>
                </c:pt>
                <c:pt idx="71">
                  <c:v>1666707596</c:v>
                </c:pt>
                <c:pt idx="72">
                  <c:v>1582946881</c:v>
                </c:pt>
                <c:pt idx="73">
                  <c:v>1309389156</c:v>
                </c:pt>
                <c:pt idx="74">
                  <c:v>1944604459</c:v>
                </c:pt>
                <c:pt idx="75">
                  <c:v>1412995384</c:v>
                </c:pt>
                <c:pt idx="76">
                  <c:v>2016094870</c:v>
                </c:pt>
                <c:pt idx="77">
                  <c:v>1871276413</c:v>
                </c:pt>
                <c:pt idx="78">
                  <c:v>1517539772</c:v>
                </c:pt>
                <c:pt idx="79">
                  <c:v>1678747890</c:v>
                </c:pt>
                <c:pt idx="80">
                  <c:v>1383218939</c:v>
                </c:pt>
                <c:pt idx="81">
                  <c:v>1667574636</c:v>
                </c:pt>
                <c:pt idx="82">
                  <c:v>1468328303</c:v>
                </c:pt>
                <c:pt idx="83">
                  <c:v>1848842940</c:v>
                </c:pt>
                <c:pt idx="84">
                  <c:v>1622331344</c:v>
                </c:pt>
                <c:pt idx="85">
                  <c:v>1638342105</c:v>
                </c:pt>
                <c:pt idx="86">
                  <c:v>1821535610</c:v>
                </c:pt>
                <c:pt idx="87">
                  <c:v>1801761287</c:v>
                </c:pt>
                <c:pt idx="88">
                  <c:v>2315163274</c:v>
                </c:pt>
                <c:pt idx="89">
                  <c:v>2060108242</c:v>
                </c:pt>
                <c:pt idx="90">
                  <c:v>1931254632</c:v>
                </c:pt>
                <c:pt idx="91">
                  <c:v>2024988402</c:v>
                </c:pt>
                <c:pt idx="92">
                  <c:v>1539076872</c:v>
                </c:pt>
                <c:pt idx="93">
                  <c:v>1701925169</c:v>
                </c:pt>
                <c:pt idx="94">
                  <c:v>1593261037</c:v>
                </c:pt>
                <c:pt idx="95">
                  <c:v>1577409863</c:v>
                </c:pt>
                <c:pt idx="96">
                  <c:v>1591594456</c:v>
                </c:pt>
                <c:pt idx="97">
                  <c:v>1339276962</c:v>
                </c:pt>
                <c:pt idx="98">
                  <c:v>1362743345</c:v>
                </c:pt>
                <c:pt idx="99">
                  <c:v>1296427459</c:v>
                </c:pt>
                <c:pt idx="100">
                  <c:v>1306243472</c:v>
                </c:pt>
                <c:pt idx="101">
                  <c:v>1426154191</c:v>
                </c:pt>
                <c:pt idx="102">
                  <c:v>1255020957</c:v>
                </c:pt>
                <c:pt idx="103">
                  <c:v>1140087691</c:v>
                </c:pt>
                <c:pt idx="104">
                  <c:v>1280995196</c:v>
                </c:pt>
                <c:pt idx="105">
                  <c:v>1063911851</c:v>
                </c:pt>
                <c:pt idx="106">
                  <c:v>815908633</c:v>
                </c:pt>
                <c:pt idx="107">
                  <c:v>1170419446</c:v>
                </c:pt>
                <c:pt idx="108">
                  <c:v>552635995</c:v>
                </c:pt>
                <c:pt idx="109">
                  <c:v>610501148</c:v>
                </c:pt>
                <c:pt idx="110">
                  <c:v>1045339340</c:v>
                </c:pt>
                <c:pt idx="111">
                  <c:v>550999896</c:v>
                </c:pt>
                <c:pt idx="112">
                  <c:v>632508847</c:v>
                </c:pt>
                <c:pt idx="113">
                  <c:v>778732002</c:v>
                </c:pt>
                <c:pt idx="114">
                  <c:v>766001869</c:v>
                </c:pt>
                <c:pt idx="115">
                  <c:v>756991515</c:v>
                </c:pt>
                <c:pt idx="116">
                  <c:v>753693588</c:v>
                </c:pt>
                <c:pt idx="117">
                  <c:v>691707265</c:v>
                </c:pt>
                <c:pt idx="118">
                  <c:v>675059012</c:v>
                </c:pt>
                <c:pt idx="119">
                  <c:v>1397077529</c:v>
                </c:pt>
                <c:pt idx="120">
                  <c:v>741542530</c:v>
                </c:pt>
                <c:pt idx="121">
                  <c:v>789646534</c:v>
                </c:pt>
                <c:pt idx="122">
                  <c:v>985581679</c:v>
                </c:pt>
                <c:pt idx="123">
                  <c:v>957174303</c:v>
                </c:pt>
                <c:pt idx="124">
                  <c:v>676220178</c:v>
                </c:pt>
                <c:pt idx="125">
                  <c:v>1031328881</c:v>
                </c:pt>
                <c:pt idx="126">
                  <c:v>991003791</c:v>
                </c:pt>
                <c:pt idx="127">
                  <c:v>949853786</c:v>
                </c:pt>
                <c:pt idx="128">
                  <c:v>978460270</c:v>
                </c:pt>
                <c:pt idx="129">
                  <c:v>952196217</c:v>
                </c:pt>
                <c:pt idx="130">
                  <c:v>1320081770</c:v>
                </c:pt>
                <c:pt idx="131">
                  <c:v>1883143632</c:v>
                </c:pt>
                <c:pt idx="132">
                  <c:v>854788336</c:v>
                </c:pt>
                <c:pt idx="133">
                  <c:v>761650604</c:v>
                </c:pt>
                <c:pt idx="134">
                  <c:v>1280004651</c:v>
                </c:pt>
                <c:pt idx="135">
                  <c:v>1194356886</c:v>
                </c:pt>
                <c:pt idx="136">
                  <c:v>1260571312</c:v>
                </c:pt>
                <c:pt idx="137">
                  <c:v>1521380142</c:v>
                </c:pt>
                <c:pt idx="138">
                  <c:v>1321880815</c:v>
                </c:pt>
                <c:pt idx="139">
                  <c:v>1332700758</c:v>
                </c:pt>
                <c:pt idx="140">
                  <c:v>1418511373</c:v>
                </c:pt>
                <c:pt idx="141">
                  <c:v>1201086254</c:v>
                </c:pt>
                <c:pt idx="142">
                  <c:v>1263907739</c:v>
                </c:pt>
                <c:pt idx="143">
                  <c:v>2270003811</c:v>
                </c:pt>
                <c:pt idx="144">
                  <c:v>1001627618</c:v>
                </c:pt>
                <c:pt idx="145">
                  <c:v>1190903523</c:v>
                </c:pt>
                <c:pt idx="146">
                  <c:v>1586182101</c:v>
                </c:pt>
                <c:pt idx="147">
                  <c:v>1260994889</c:v>
                </c:pt>
                <c:pt idx="148">
                  <c:v>1884947595</c:v>
                </c:pt>
                <c:pt idx="149">
                  <c:v>1719684528</c:v>
                </c:pt>
                <c:pt idx="150">
                  <c:v>1576824996</c:v>
                </c:pt>
                <c:pt idx="151">
                  <c:v>1753153003</c:v>
                </c:pt>
                <c:pt idx="152">
                  <c:v>1459416866</c:v>
                </c:pt>
                <c:pt idx="153">
                  <c:v>1810550258</c:v>
                </c:pt>
                <c:pt idx="154">
                  <c:v>1908131979</c:v>
                </c:pt>
                <c:pt idx="155">
                  <c:v>3732193582</c:v>
                </c:pt>
                <c:pt idx="156">
                  <c:v>1090134959</c:v>
                </c:pt>
                <c:pt idx="157">
                  <c:v>1232033711</c:v>
                </c:pt>
                <c:pt idx="158">
                  <c:v>1781773892</c:v>
                </c:pt>
                <c:pt idx="159">
                  <c:v>1767334833</c:v>
                </c:pt>
                <c:pt idx="160">
                  <c:v>2158400704</c:v>
                </c:pt>
                <c:pt idx="161">
                  <c:v>2548632707</c:v>
                </c:pt>
                <c:pt idx="162">
                  <c:v>2026772673</c:v>
                </c:pt>
                <c:pt idx="163">
                  <c:v>2403906560</c:v>
                </c:pt>
                <c:pt idx="164">
                  <c:v>2174936942</c:v>
                </c:pt>
                <c:pt idx="165">
                  <c:v>2314165227</c:v>
                </c:pt>
                <c:pt idx="166">
                  <c:v>1884755248</c:v>
                </c:pt>
                <c:pt idx="167">
                  <c:v>3160544320</c:v>
                </c:pt>
                <c:pt idx="168">
                  <c:v>2305843620</c:v>
                </c:pt>
                <c:pt idx="169">
                  <c:v>1752222673</c:v>
                </c:pt>
                <c:pt idx="170">
                  <c:v>2162885083</c:v>
                </c:pt>
                <c:pt idx="171">
                  <c:v>2254031423</c:v>
                </c:pt>
                <c:pt idx="172">
                  <c:v>2375038627</c:v>
                </c:pt>
                <c:pt idx="173">
                  <c:v>2923674245</c:v>
                </c:pt>
                <c:pt idx="174">
                  <c:v>2874208687</c:v>
                </c:pt>
                <c:pt idx="175">
                  <c:v>2626100680</c:v>
                </c:pt>
                <c:pt idx="176">
                  <c:v>2691036170</c:v>
                </c:pt>
                <c:pt idx="177">
                  <c:v>2962650101</c:v>
                </c:pt>
                <c:pt idx="178">
                  <c:v>2274004725</c:v>
                </c:pt>
                <c:pt idx="179">
                  <c:v>3589785947</c:v>
                </c:pt>
                <c:pt idx="180">
                  <c:v>4608473774</c:v>
                </c:pt>
                <c:pt idx="181">
                  <c:v>2581167398</c:v>
                </c:pt>
                <c:pt idx="182">
                  <c:v>2899182394</c:v>
                </c:pt>
                <c:pt idx="183">
                  <c:v>2746778229</c:v>
                </c:pt>
                <c:pt idx="184">
                  <c:v>3120891149</c:v>
                </c:pt>
                <c:pt idx="185">
                  <c:v>3769799883</c:v>
                </c:pt>
                <c:pt idx="186">
                  <c:v>3546206379</c:v>
                </c:pt>
                <c:pt idx="187">
                  <c:v>2882970697</c:v>
                </c:pt>
                <c:pt idx="188">
                  <c:v>3139930157</c:v>
                </c:pt>
                <c:pt idx="189">
                  <c:v>3098398436</c:v>
                </c:pt>
                <c:pt idx="190">
                  <c:v>2826953416</c:v>
                </c:pt>
                <c:pt idx="191">
                  <c:v>4207794900</c:v>
                </c:pt>
                <c:pt idx="192">
                  <c:v>2853478797</c:v>
                </c:pt>
                <c:pt idx="193">
                  <c:v>2578921426</c:v>
                </c:pt>
                <c:pt idx="194">
                  <c:v>3485960542</c:v>
                </c:pt>
                <c:pt idx="195">
                  <c:v>3055531097</c:v>
                </c:pt>
                <c:pt idx="196">
                  <c:v>3019192261</c:v>
                </c:pt>
                <c:pt idx="197">
                  <c:v>3784339261</c:v>
                </c:pt>
                <c:pt idx="198">
                  <c:v>2887053257</c:v>
                </c:pt>
                <c:pt idx="199">
                  <c:v>2920082480</c:v>
                </c:pt>
                <c:pt idx="200">
                  <c:v>3326440808</c:v>
                </c:pt>
                <c:pt idx="201">
                  <c:v>2747382039</c:v>
                </c:pt>
                <c:pt idx="202">
                  <c:v>2937672962</c:v>
                </c:pt>
                <c:pt idx="203">
                  <c:v>3376158489</c:v>
                </c:pt>
                <c:pt idx="204">
                  <c:v>3104409077</c:v>
                </c:pt>
                <c:pt idx="205">
                  <c:v>2134519110</c:v>
                </c:pt>
                <c:pt idx="206">
                  <c:v>2821988070</c:v>
                </c:pt>
                <c:pt idx="207">
                  <c:v>2285108000</c:v>
                </c:pt>
                <c:pt idx="208">
                  <c:v>3011426347</c:v>
                </c:pt>
                <c:pt idx="209">
                  <c:v>3752655902</c:v>
                </c:pt>
                <c:pt idx="210">
                  <c:v>3018062084</c:v>
                </c:pt>
                <c:pt idx="211">
                  <c:v>3579420593</c:v>
                </c:pt>
                <c:pt idx="212">
                  <c:v>2861036559</c:v>
                </c:pt>
                <c:pt idx="213">
                  <c:v>3025186706</c:v>
                </c:pt>
                <c:pt idx="214">
                  <c:v>3326299708</c:v>
                </c:pt>
                <c:pt idx="215">
                  <c:v>3632197005</c:v>
                </c:pt>
                <c:pt idx="216">
                  <c:v>3192232025</c:v>
                </c:pt>
                <c:pt idx="217">
                  <c:v>2671269075</c:v>
                </c:pt>
                <c:pt idx="218">
                  <c:v>3524544649</c:v>
                </c:pt>
                <c:pt idx="219">
                  <c:v>3301274809</c:v>
                </c:pt>
                <c:pt idx="220">
                  <c:v>3509419979</c:v>
                </c:pt>
                <c:pt idx="221">
                  <c:v>4048747920</c:v>
                </c:pt>
                <c:pt idx="222">
                  <c:v>3418611939</c:v>
                </c:pt>
                <c:pt idx="223">
                  <c:v>3695885815</c:v>
                </c:pt>
                <c:pt idx="224">
                  <c:v>2903529728</c:v>
                </c:pt>
                <c:pt idx="225">
                  <c:v>3564382742</c:v>
                </c:pt>
                <c:pt idx="226">
                  <c:v>3989483916</c:v>
                </c:pt>
                <c:pt idx="227">
                  <c:v>3829130653</c:v>
                </c:pt>
                <c:pt idx="228">
                  <c:v>3148279682</c:v>
                </c:pt>
                <c:pt idx="229">
                  <c:v>2728989594</c:v>
                </c:pt>
                <c:pt idx="230">
                  <c:v>3488420662</c:v>
                </c:pt>
                <c:pt idx="231">
                  <c:v>3166577356</c:v>
                </c:pt>
                <c:pt idx="232">
                  <c:v>4154991695</c:v>
                </c:pt>
                <c:pt idx="233">
                  <c:v>3890266566</c:v>
                </c:pt>
                <c:pt idx="234">
                  <c:v>3840516160</c:v>
                </c:pt>
                <c:pt idx="235">
                  <c:v>3719265041</c:v>
                </c:pt>
                <c:pt idx="236">
                  <c:v>4179824906</c:v>
                </c:pt>
                <c:pt idx="237">
                  <c:v>4290500993</c:v>
                </c:pt>
                <c:pt idx="238">
                  <c:v>3665369926</c:v>
                </c:pt>
                <c:pt idx="239">
                  <c:v>4992930999</c:v>
                </c:pt>
                <c:pt idx="240">
                  <c:v>3962390491</c:v>
                </c:pt>
                <c:pt idx="241">
                  <c:v>3207066567</c:v>
                </c:pt>
                <c:pt idx="242">
                  <c:v>2931562997</c:v>
                </c:pt>
                <c:pt idx="243">
                  <c:v>1845966880</c:v>
                </c:pt>
                <c:pt idx="244">
                  <c:v>1738095617</c:v>
                </c:pt>
                <c:pt idx="245">
                  <c:v>2102510422</c:v>
                </c:pt>
                <c:pt idx="246">
                  <c:v>2456305192</c:v>
                </c:pt>
                <c:pt idx="247">
                  <c:v>2351704548</c:v>
                </c:pt>
                <c:pt idx="248">
                  <c:v>2962236350</c:v>
                </c:pt>
                <c:pt idx="249">
                  <c:v>3405422217</c:v>
                </c:pt>
                <c:pt idx="250">
                  <c:v>3329826303</c:v>
                </c:pt>
                <c:pt idx="251">
                  <c:v>6216622482</c:v>
                </c:pt>
                <c:pt idx="252">
                  <c:v>3000373901</c:v>
                </c:pt>
                <c:pt idx="253">
                  <c:v>3210850124</c:v>
                </c:pt>
                <c:pt idx="254">
                  <c:v>4501892209</c:v>
                </c:pt>
                <c:pt idx="255">
                  <c:v>4832777346</c:v>
                </c:pt>
                <c:pt idx="256">
                  <c:v>4626890335</c:v>
                </c:pt>
                <c:pt idx="257">
                  <c:v>6471327925</c:v>
                </c:pt>
                <c:pt idx="258">
                  <c:v>6043164664</c:v>
                </c:pt>
                <c:pt idx="259">
                  <c:v>6156493711</c:v>
                </c:pt>
                <c:pt idx="260">
                  <c:v>6717173042</c:v>
                </c:pt>
                <c:pt idx="261">
                  <c:v>6447007238</c:v>
                </c:pt>
                <c:pt idx="262">
                  <c:v>6462259787</c:v>
                </c:pt>
                <c:pt idx="263">
                  <c:v>11942823380</c:v>
                </c:pt>
                <c:pt idx="264">
                  <c:v>5215916615</c:v>
                </c:pt>
                <c:pt idx="265">
                  <c:v>5144028105</c:v>
                </c:pt>
                <c:pt idx="266">
                  <c:v>6598322836</c:v>
                </c:pt>
                <c:pt idx="267">
                  <c:v>6867576624</c:v>
                </c:pt>
                <c:pt idx="268">
                  <c:v>7093976394</c:v>
                </c:pt>
                <c:pt idx="269">
                  <c:v>7467741591</c:v>
                </c:pt>
                <c:pt idx="270">
                  <c:v>5685543462</c:v>
                </c:pt>
                <c:pt idx="271">
                  <c:v>6059851304</c:v>
                </c:pt>
                <c:pt idx="272">
                  <c:v>4802990881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77-42C6-8F76-AD07D969C1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2818408"/>
        <c:axId val="532818800"/>
      </c:barChart>
      <c:dateAx>
        <c:axId val="532818408"/>
        <c:scaling>
          <c:orientation val="minMax"/>
          <c:max val="44834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532818800"/>
        <c:crosses val="autoZero"/>
        <c:auto val="1"/>
        <c:lblOffset val="100"/>
        <c:baseTimeUnit val="months"/>
        <c:majorUnit val="12"/>
        <c:majorTimeUnit val="months"/>
      </c:dateAx>
      <c:valAx>
        <c:axId val="5328188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Billions of Dollars</a:t>
                </a:r>
              </a:p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&quot;$&quot;#,##0" sourceLinked="0"/>
        <c:majorTickMark val="out"/>
        <c:minorTickMark val="none"/>
        <c:tickLblPos val="nextTo"/>
        <c:crossAx val="532818408"/>
        <c:crosses val="autoZero"/>
        <c:crossBetween val="between"/>
        <c:dispUnits>
          <c:builtInUnit val="billions"/>
        </c:dispUnits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5278970810466871E-2"/>
          <c:y val="1.4658401742335403E-2"/>
          <c:w val="0.9083279646862324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91224913443296E-2"/>
          <c:y val="0.13494968209187755"/>
          <c:w val="0.86925103733395048"/>
          <c:h val="0.79910340084494791"/>
        </c:manualLayout>
      </c:layout>
      <c:scatterChart>
        <c:scatterStyle val="lineMarker"/>
        <c:varyColors val="0"/>
        <c:ser>
          <c:idx val="2"/>
          <c:order val="0"/>
          <c:tx>
            <c:strRef>
              <c:f>'U.S. EW - By Segment'!$M$5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EW - By Segment'!$K$6:$K$302</c:f>
              <c:numCache>
                <c:formatCode>[$-409]mmm\-yy;@</c:formatCode>
                <c:ptCount val="297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  <c:pt idx="287">
                  <c:v>44561</c:v>
                </c:pt>
                <c:pt idx="288">
                  <c:v>44592</c:v>
                </c:pt>
                <c:pt idx="289">
                  <c:v>44620</c:v>
                </c:pt>
                <c:pt idx="290">
                  <c:v>44651</c:v>
                </c:pt>
                <c:pt idx="291">
                  <c:v>44681</c:v>
                </c:pt>
                <c:pt idx="292">
                  <c:v>44712</c:v>
                </c:pt>
                <c:pt idx="293">
                  <c:v>44742</c:v>
                </c:pt>
                <c:pt idx="294">
                  <c:v>44773</c:v>
                </c:pt>
                <c:pt idx="295">
                  <c:v>44804</c:v>
                </c:pt>
                <c:pt idx="296">
                  <c:v>44834</c:v>
                </c:pt>
              </c:numCache>
            </c:numRef>
          </c:xVal>
          <c:yVal>
            <c:numRef>
              <c:f>'U.S. EW - By Segment'!$M$6:$M$302</c:f>
              <c:numCache>
                <c:formatCode>#,##0_);[Red]\(#,##0\)</c:formatCode>
                <c:ptCount val="297"/>
                <c:pt idx="0">
                  <c:v>84.444896910036107</c:v>
                </c:pt>
                <c:pt idx="1">
                  <c:v>83.345753062172406</c:v>
                </c:pt>
                <c:pt idx="2">
                  <c:v>82.864585123370404</c:v>
                </c:pt>
                <c:pt idx="3">
                  <c:v>83.715317193452407</c:v>
                </c:pt>
                <c:pt idx="4">
                  <c:v>85.068478823489897</c:v>
                </c:pt>
                <c:pt idx="5">
                  <c:v>85.2051547034187</c:v>
                </c:pt>
                <c:pt idx="6">
                  <c:v>85.012685905732198</c:v>
                </c:pt>
                <c:pt idx="7">
                  <c:v>83.682462172131594</c:v>
                </c:pt>
                <c:pt idx="8">
                  <c:v>84.763323396380997</c:v>
                </c:pt>
                <c:pt idx="9">
                  <c:v>85.574758485734307</c:v>
                </c:pt>
                <c:pt idx="10">
                  <c:v>89.529527590770698</c:v>
                </c:pt>
                <c:pt idx="11">
                  <c:v>91.311763480767695</c:v>
                </c:pt>
                <c:pt idx="12">
                  <c:v>91.979014432013699</c:v>
                </c:pt>
                <c:pt idx="13">
                  <c:v>88.351446796982799</c:v>
                </c:pt>
                <c:pt idx="14">
                  <c:v>86.577413634728003</c:v>
                </c:pt>
                <c:pt idx="15">
                  <c:v>86.432061841004398</c:v>
                </c:pt>
                <c:pt idx="16">
                  <c:v>90.967768580710896</c:v>
                </c:pt>
                <c:pt idx="17">
                  <c:v>93.368476887382599</c:v>
                </c:pt>
                <c:pt idx="18">
                  <c:v>96.089109558840207</c:v>
                </c:pt>
                <c:pt idx="19">
                  <c:v>94.6241094457706</c:v>
                </c:pt>
                <c:pt idx="20">
                  <c:v>95.009873685209996</c:v>
                </c:pt>
                <c:pt idx="21">
                  <c:v>93.661676187197301</c:v>
                </c:pt>
                <c:pt idx="22">
                  <c:v>95.818599446065306</c:v>
                </c:pt>
                <c:pt idx="23">
                  <c:v>95.555602213388397</c:v>
                </c:pt>
                <c:pt idx="24">
                  <c:v>97.537749845380901</c:v>
                </c:pt>
                <c:pt idx="25">
                  <c:v>96.790086105375295</c:v>
                </c:pt>
                <c:pt idx="26">
                  <c:v>97.634116716702195</c:v>
                </c:pt>
                <c:pt idx="27">
                  <c:v>96.669073934426606</c:v>
                </c:pt>
                <c:pt idx="28">
                  <c:v>98.469683784942802</c:v>
                </c:pt>
                <c:pt idx="29">
                  <c:v>101.446511398464</c:v>
                </c:pt>
                <c:pt idx="30">
                  <c:v>104.95993716916701</c:v>
                </c:pt>
                <c:pt idx="31">
                  <c:v>105.685782696083</c:v>
                </c:pt>
                <c:pt idx="32">
                  <c:v>103.775201069758</c:v>
                </c:pt>
                <c:pt idx="33">
                  <c:v>101.668147781081</c:v>
                </c:pt>
                <c:pt idx="34">
                  <c:v>100.138367831558</c:v>
                </c:pt>
                <c:pt idx="35">
                  <c:v>100</c:v>
                </c:pt>
                <c:pt idx="36">
                  <c:v>101.029349846202</c:v>
                </c:pt>
                <c:pt idx="37">
                  <c:v>103.288248191542</c:v>
                </c:pt>
                <c:pt idx="38">
                  <c:v>104.73191044011701</c:v>
                </c:pt>
                <c:pt idx="39">
                  <c:v>104.141363970363</c:v>
                </c:pt>
                <c:pt idx="40">
                  <c:v>103.278856268062</c:v>
                </c:pt>
                <c:pt idx="41">
                  <c:v>103.162033963566</c:v>
                </c:pt>
                <c:pt idx="42">
                  <c:v>105.007166264341</c:v>
                </c:pt>
                <c:pt idx="43">
                  <c:v>107.18144046882</c:v>
                </c:pt>
                <c:pt idx="44">
                  <c:v>107.125700219089</c:v>
                </c:pt>
                <c:pt idx="45">
                  <c:v>103.561675825325</c:v>
                </c:pt>
                <c:pt idx="46">
                  <c:v>102.120914528904</c:v>
                </c:pt>
                <c:pt idx="47">
                  <c:v>101.99271530997601</c:v>
                </c:pt>
                <c:pt idx="48">
                  <c:v>103.781984162372</c:v>
                </c:pt>
                <c:pt idx="49">
                  <c:v>103.05596294783901</c:v>
                </c:pt>
                <c:pt idx="50">
                  <c:v>101.23365490710199</c:v>
                </c:pt>
                <c:pt idx="51">
                  <c:v>99.726955289402298</c:v>
                </c:pt>
                <c:pt idx="52">
                  <c:v>98.911359911282403</c:v>
                </c:pt>
                <c:pt idx="53">
                  <c:v>99.620682472573705</c:v>
                </c:pt>
                <c:pt idx="54">
                  <c:v>100.93920461258</c:v>
                </c:pt>
                <c:pt idx="55">
                  <c:v>104.373303772347</c:v>
                </c:pt>
                <c:pt idx="56">
                  <c:v>107.13088817212601</c:v>
                </c:pt>
                <c:pt idx="57">
                  <c:v>109.535105754333</c:v>
                </c:pt>
                <c:pt idx="58">
                  <c:v>109.30314306612701</c:v>
                </c:pt>
                <c:pt idx="59">
                  <c:v>108.231942937385</c:v>
                </c:pt>
                <c:pt idx="60">
                  <c:v>106.707766373185</c:v>
                </c:pt>
                <c:pt idx="61">
                  <c:v>107.35337620671601</c:v>
                </c:pt>
                <c:pt idx="62">
                  <c:v>109.883156000626</c:v>
                </c:pt>
                <c:pt idx="63">
                  <c:v>112.27952233387199</c:v>
                </c:pt>
                <c:pt idx="64">
                  <c:v>113.62580560263901</c:v>
                </c:pt>
                <c:pt idx="65">
                  <c:v>113.098522073455</c:v>
                </c:pt>
                <c:pt idx="66">
                  <c:v>112.39936380139299</c:v>
                </c:pt>
                <c:pt idx="67">
                  <c:v>112.459152405075</c:v>
                </c:pt>
                <c:pt idx="68">
                  <c:v>113.502566907009</c:v>
                </c:pt>
                <c:pt idx="69">
                  <c:v>114.962808711558</c:v>
                </c:pt>
                <c:pt idx="70">
                  <c:v>115.82348942020199</c:v>
                </c:pt>
                <c:pt idx="71">
                  <c:v>116.078766204056</c:v>
                </c:pt>
                <c:pt idx="72">
                  <c:v>116.470415312144</c:v>
                </c:pt>
                <c:pt idx="73">
                  <c:v>118.938619325095</c:v>
                </c:pt>
                <c:pt idx="74">
                  <c:v>121.65182395256799</c:v>
                </c:pt>
                <c:pt idx="75">
                  <c:v>123.841807519093</c:v>
                </c:pt>
                <c:pt idx="76">
                  <c:v>124.293470529117</c:v>
                </c:pt>
                <c:pt idx="77">
                  <c:v>124.771188973124</c:v>
                </c:pt>
                <c:pt idx="78">
                  <c:v>125.165439108093</c:v>
                </c:pt>
                <c:pt idx="79">
                  <c:v>127.242072916678</c:v>
                </c:pt>
                <c:pt idx="80">
                  <c:v>129.05195720122799</c:v>
                </c:pt>
                <c:pt idx="81">
                  <c:v>130.600755783708</c:v>
                </c:pt>
                <c:pt idx="82">
                  <c:v>130.04231252407999</c:v>
                </c:pt>
                <c:pt idx="83">
                  <c:v>130.07612223271599</c:v>
                </c:pt>
                <c:pt idx="84">
                  <c:v>129.44432545831</c:v>
                </c:pt>
                <c:pt idx="85">
                  <c:v>132.43132672355401</c:v>
                </c:pt>
                <c:pt idx="86">
                  <c:v>134.82940332528301</c:v>
                </c:pt>
                <c:pt idx="87">
                  <c:v>138.001368668118</c:v>
                </c:pt>
                <c:pt idx="88">
                  <c:v>139.574053795532</c:v>
                </c:pt>
                <c:pt idx="89">
                  <c:v>140.51269110678999</c:v>
                </c:pt>
                <c:pt idx="90">
                  <c:v>142.93200327580601</c:v>
                </c:pt>
                <c:pt idx="91">
                  <c:v>146.395799482873</c:v>
                </c:pt>
                <c:pt idx="92">
                  <c:v>150.61015511709499</c:v>
                </c:pt>
                <c:pt idx="93">
                  <c:v>151.84919442843901</c:v>
                </c:pt>
                <c:pt idx="94">
                  <c:v>151.371229743301</c:v>
                </c:pt>
                <c:pt idx="95">
                  <c:v>150.755753707747</c:v>
                </c:pt>
                <c:pt idx="96">
                  <c:v>151.00299223941801</c:v>
                </c:pt>
                <c:pt idx="97">
                  <c:v>152.65941384649301</c:v>
                </c:pt>
                <c:pt idx="98">
                  <c:v>153.11132823913999</c:v>
                </c:pt>
                <c:pt idx="99">
                  <c:v>154.34230985789401</c:v>
                </c:pt>
                <c:pt idx="100">
                  <c:v>154.37422548819001</c:v>
                </c:pt>
                <c:pt idx="101">
                  <c:v>155.72492243890201</c:v>
                </c:pt>
                <c:pt idx="102">
                  <c:v>155.12492039140599</c:v>
                </c:pt>
                <c:pt idx="103">
                  <c:v>155.87543590495201</c:v>
                </c:pt>
                <c:pt idx="104">
                  <c:v>155.17514763578501</c:v>
                </c:pt>
                <c:pt idx="105">
                  <c:v>156.37196057185199</c:v>
                </c:pt>
                <c:pt idx="106">
                  <c:v>157.717616976062</c:v>
                </c:pt>
                <c:pt idx="107">
                  <c:v>161.67429997109301</c:v>
                </c:pt>
                <c:pt idx="108">
                  <c:v>164.51748833683399</c:v>
                </c:pt>
                <c:pt idx="109">
                  <c:v>167.608367324141</c:v>
                </c:pt>
                <c:pt idx="110">
                  <c:v>167.419274811534</c:v>
                </c:pt>
                <c:pt idx="111">
                  <c:v>168.17633698175101</c:v>
                </c:pt>
                <c:pt idx="112">
                  <c:v>167.586812479336</c:v>
                </c:pt>
                <c:pt idx="113">
                  <c:v>169.41891443365901</c:v>
                </c:pt>
                <c:pt idx="114">
                  <c:v>169.162639392616</c:v>
                </c:pt>
                <c:pt idx="115">
                  <c:v>169.71045774220801</c:v>
                </c:pt>
                <c:pt idx="116">
                  <c:v>165.85676651249301</c:v>
                </c:pt>
                <c:pt idx="117">
                  <c:v>161.63863914660001</c:v>
                </c:pt>
                <c:pt idx="118">
                  <c:v>155.30648986416699</c:v>
                </c:pt>
                <c:pt idx="119">
                  <c:v>153.00947834735601</c:v>
                </c:pt>
                <c:pt idx="120">
                  <c:v>152.92290365410599</c:v>
                </c:pt>
                <c:pt idx="121">
                  <c:v>157.89151153927699</c:v>
                </c:pt>
                <c:pt idx="122">
                  <c:v>160.83826177380701</c:v>
                </c:pt>
                <c:pt idx="123">
                  <c:v>160.797438105091</c:v>
                </c:pt>
                <c:pt idx="124">
                  <c:v>155.98411827796099</c:v>
                </c:pt>
                <c:pt idx="125">
                  <c:v>153.38179743800799</c:v>
                </c:pt>
                <c:pt idx="126">
                  <c:v>153.06596506905899</c:v>
                </c:pt>
                <c:pt idx="127">
                  <c:v>155.10974994673299</c:v>
                </c:pt>
                <c:pt idx="128">
                  <c:v>152.124805394042</c:v>
                </c:pt>
                <c:pt idx="129">
                  <c:v>143.88205144732601</c:v>
                </c:pt>
                <c:pt idx="130">
                  <c:v>134.646892135374</c:v>
                </c:pt>
                <c:pt idx="131">
                  <c:v>131.807975395298</c:v>
                </c:pt>
                <c:pt idx="132">
                  <c:v>130.275396896508</c:v>
                </c:pt>
                <c:pt idx="133">
                  <c:v>127.18938604060899</c:v>
                </c:pt>
                <c:pt idx="134">
                  <c:v>117.67125105867299</c:v>
                </c:pt>
                <c:pt idx="135">
                  <c:v>112.272224053375</c:v>
                </c:pt>
                <c:pt idx="136">
                  <c:v>109.203450112349</c:v>
                </c:pt>
                <c:pt idx="137">
                  <c:v>110.83680046832499</c:v>
                </c:pt>
                <c:pt idx="138">
                  <c:v>110.15938811503101</c:v>
                </c:pt>
                <c:pt idx="139">
                  <c:v>108.22406670301901</c:v>
                </c:pt>
                <c:pt idx="140">
                  <c:v>104.149546466045</c:v>
                </c:pt>
                <c:pt idx="141">
                  <c:v>100.906101846513</c:v>
                </c:pt>
                <c:pt idx="142">
                  <c:v>100.45335340007399</c:v>
                </c:pt>
                <c:pt idx="143">
                  <c:v>100.998070347187</c:v>
                </c:pt>
                <c:pt idx="144">
                  <c:v>101.43268446671701</c:v>
                </c:pt>
                <c:pt idx="145">
                  <c:v>100.64014759718</c:v>
                </c:pt>
                <c:pt idx="146">
                  <c:v>101.61637854344001</c:v>
                </c:pt>
                <c:pt idx="147">
                  <c:v>105.12017160582</c:v>
                </c:pt>
                <c:pt idx="148">
                  <c:v>107.513361299908</c:v>
                </c:pt>
                <c:pt idx="149">
                  <c:v>107.29186224969401</c:v>
                </c:pt>
                <c:pt idx="150">
                  <c:v>104.129123438985</c:v>
                </c:pt>
                <c:pt idx="151">
                  <c:v>102.663910943956</c:v>
                </c:pt>
                <c:pt idx="152">
                  <c:v>102.808899752149</c:v>
                </c:pt>
                <c:pt idx="153">
                  <c:v>105.879306282017</c:v>
                </c:pt>
                <c:pt idx="154">
                  <c:v>109.076734582443</c:v>
                </c:pt>
                <c:pt idx="155">
                  <c:v>111.83409302166</c:v>
                </c:pt>
                <c:pt idx="156">
                  <c:v>110.759048775829</c:v>
                </c:pt>
                <c:pt idx="157">
                  <c:v>105.965385738024</c:v>
                </c:pt>
                <c:pt idx="158">
                  <c:v>101.95222601016999</c:v>
                </c:pt>
                <c:pt idx="159">
                  <c:v>101.01839121165899</c:v>
                </c:pt>
                <c:pt idx="160">
                  <c:v>103.615491413565</c:v>
                </c:pt>
                <c:pt idx="161">
                  <c:v>105.650266780796</c:v>
                </c:pt>
                <c:pt idx="162">
                  <c:v>108.106246942035</c:v>
                </c:pt>
                <c:pt idx="163">
                  <c:v>109.821163539182</c:v>
                </c:pt>
                <c:pt idx="164">
                  <c:v>111.22965822342699</c:v>
                </c:pt>
                <c:pt idx="165">
                  <c:v>113.180713591117</c:v>
                </c:pt>
                <c:pt idx="166">
                  <c:v>113.391498738979</c:v>
                </c:pt>
                <c:pt idx="167">
                  <c:v>113.823570676383</c:v>
                </c:pt>
                <c:pt idx="168">
                  <c:v>111.16506498908301</c:v>
                </c:pt>
                <c:pt idx="169">
                  <c:v>109.261144466018</c:v>
                </c:pt>
                <c:pt idx="170">
                  <c:v>108.201970850891</c:v>
                </c:pt>
                <c:pt idx="171">
                  <c:v>109.834303475189</c:v>
                </c:pt>
                <c:pt idx="172">
                  <c:v>111.285608725057</c:v>
                </c:pt>
                <c:pt idx="173">
                  <c:v>112.84542859970099</c:v>
                </c:pt>
                <c:pt idx="174">
                  <c:v>114.59384851741</c:v>
                </c:pt>
                <c:pt idx="175">
                  <c:v>116.50258800204099</c:v>
                </c:pt>
                <c:pt idx="176">
                  <c:v>116.38032598577</c:v>
                </c:pt>
                <c:pt idx="177">
                  <c:v>116.228900145887</c:v>
                </c:pt>
                <c:pt idx="178">
                  <c:v>115.428172944835</c:v>
                </c:pt>
                <c:pt idx="179">
                  <c:v>116.348923313182</c:v>
                </c:pt>
                <c:pt idx="180">
                  <c:v>115.65157624950599</c:v>
                </c:pt>
                <c:pt idx="181">
                  <c:v>117.085424496185</c:v>
                </c:pt>
                <c:pt idx="182">
                  <c:v>118.478377970102</c:v>
                </c:pt>
                <c:pt idx="183">
                  <c:v>122.549956257456</c:v>
                </c:pt>
                <c:pt idx="184">
                  <c:v>123.77692516840099</c:v>
                </c:pt>
                <c:pt idx="185">
                  <c:v>124.541511956115</c:v>
                </c:pt>
                <c:pt idx="186">
                  <c:v>123.46994388578401</c:v>
                </c:pt>
                <c:pt idx="187">
                  <c:v>123.737938961908</c:v>
                </c:pt>
                <c:pt idx="188">
                  <c:v>124.05186580593301</c:v>
                </c:pt>
                <c:pt idx="189">
                  <c:v>125.295088483653</c:v>
                </c:pt>
                <c:pt idx="190">
                  <c:v>126.99311378148499</c:v>
                </c:pt>
                <c:pt idx="191">
                  <c:v>128.153002594273</c:v>
                </c:pt>
                <c:pt idx="192">
                  <c:v>130.35942907463499</c:v>
                </c:pt>
                <c:pt idx="193">
                  <c:v>131.22435166010001</c:v>
                </c:pt>
                <c:pt idx="194">
                  <c:v>133.32441183163601</c:v>
                </c:pt>
                <c:pt idx="195">
                  <c:v>134.36015052698599</c:v>
                </c:pt>
                <c:pt idx="196">
                  <c:v>135.89824132244701</c:v>
                </c:pt>
                <c:pt idx="197">
                  <c:v>136.153657694765</c:v>
                </c:pt>
                <c:pt idx="198">
                  <c:v>136.66421075493099</c:v>
                </c:pt>
                <c:pt idx="199">
                  <c:v>137.30954439620299</c:v>
                </c:pt>
                <c:pt idx="200">
                  <c:v>139.134714670503</c:v>
                </c:pt>
                <c:pt idx="201">
                  <c:v>140.83121880183799</c:v>
                </c:pt>
                <c:pt idx="202">
                  <c:v>143.645334579928</c:v>
                </c:pt>
                <c:pt idx="203">
                  <c:v>145.801342993449</c:v>
                </c:pt>
                <c:pt idx="204">
                  <c:v>148.67809991732901</c:v>
                </c:pt>
                <c:pt idx="205">
                  <c:v>147.97177432348701</c:v>
                </c:pt>
                <c:pt idx="206">
                  <c:v>148.48617497222801</c:v>
                </c:pt>
                <c:pt idx="207">
                  <c:v>148.31649315851001</c:v>
                </c:pt>
                <c:pt idx="208">
                  <c:v>150.74276469032401</c:v>
                </c:pt>
                <c:pt idx="209">
                  <c:v>151.758743534796</c:v>
                </c:pt>
                <c:pt idx="210">
                  <c:v>153.86734892339999</c:v>
                </c:pt>
                <c:pt idx="211">
                  <c:v>155.201399486903</c:v>
                </c:pt>
                <c:pt idx="212">
                  <c:v>155.36281446811299</c:v>
                </c:pt>
                <c:pt idx="213">
                  <c:v>153.29722134683701</c:v>
                </c:pt>
                <c:pt idx="214">
                  <c:v>152.77098358730899</c:v>
                </c:pt>
                <c:pt idx="215">
                  <c:v>154.84663291778199</c:v>
                </c:pt>
                <c:pt idx="216">
                  <c:v>159.71381213946501</c:v>
                </c:pt>
                <c:pt idx="217">
                  <c:v>162.136578117205</c:v>
                </c:pt>
                <c:pt idx="218">
                  <c:v>161.76589425781299</c:v>
                </c:pt>
                <c:pt idx="219">
                  <c:v>159.51452456843899</c:v>
                </c:pt>
                <c:pt idx="220">
                  <c:v>159.76514146792701</c:v>
                </c:pt>
                <c:pt idx="221">
                  <c:v>162.10784155685499</c:v>
                </c:pt>
                <c:pt idx="222">
                  <c:v>165.68068353711999</c:v>
                </c:pt>
                <c:pt idx="223">
                  <c:v>168.49835655657699</c:v>
                </c:pt>
                <c:pt idx="224">
                  <c:v>169.58689230137699</c:v>
                </c:pt>
                <c:pt idx="225">
                  <c:v>168.916534444223</c:v>
                </c:pt>
                <c:pt idx="226">
                  <c:v>167.85345739508301</c:v>
                </c:pt>
                <c:pt idx="227">
                  <c:v>166.867986547008</c:v>
                </c:pt>
                <c:pt idx="228">
                  <c:v>168.48573725773599</c:v>
                </c:pt>
                <c:pt idx="229">
                  <c:v>171.21295800012899</c:v>
                </c:pt>
                <c:pt idx="230">
                  <c:v>174.69186006701099</c:v>
                </c:pt>
                <c:pt idx="231">
                  <c:v>176.000955996405</c:v>
                </c:pt>
                <c:pt idx="232">
                  <c:v>176.494546513996</c:v>
                </c:pt>
                <c:pt idx="233">
                  <c:v>177.105861045588</c:v>
                </c:pt>
                <c:pt idx="234">
                  <c:v>177.86411634935601</c:v>
                </c:pt>
                <c:pt idx="235">
                  <c:v>180.36733056909799</c:v>
                </c:pt>
                <c:pt idx="236">
                  <c:v>181.50318072741399</c:v>
                </c:pt>
                <c:pt idx="237">
                  <c:v>182.601578131342</c:v>
                </c:pt>
                <c:pt idx="238">
                  <c:v>180.514994028936</c:v>
                </c:pt>
                <c:pt idx="239">
                  <c:v>180.763687263609</c:v>
                </c:pt>
                <c:pt idx="240">
                  <c:v>183.75509894674599</c:v>
                </c:pt>
                <c:pt idx="241">
                  <c:v>190.04861456869199</c:v>
                </c:pt>
                <c:pt idx="242">
                  <c:v>192.866875276641</c:v>
                </c:pt>
                <c:pt idx="243">
                  <c:v>191.778315381038</c:v>
                </c:pt>
                <c:pt idx="244">
                  <c:v>189.13462784451701</c:v>
                </c:pt>
                <c:pt idx="245">
                  <c:v>189.35710292277</c:v>
                </c:pt>
                <c:pt idx="246">
                  <c:v>193.18647642127999</c:v>
                </c:pt>
                <c:pt idx="247">
                  <c:v>197.252334156752</c:v>
                </c:pt>
                <c:pt idx="248">
                  <c:v>199.953589860845</c:v>
                </c:pt>
                <c:pt idx="249">
                  <c:v>200.214044624877</c:v>
                </c:pt>
                <c:pt idx="250">
                  <c:v>199.046454040204</c:v>
                </c:pt>
                <c:pt idx="251">
                  <c:v>197.800148058947</c:v>
                </c:pt>
                <c:pt idx="252">
                  <c:v>198.76861837210501</c:v>
                </c:pt>
                <c:pt idx="253">
                  <c:v>201.635964380806</c:v>
                </c:pt>
                <c:pt idx="254">
                  <c:v>204.87950642370799</c:v>
                </c:pt>
                <c:pt idx="255">
                  <c:v>206.447347869054</c:v>
                </c:pt>
                <c:pt idx="256">
                  <c:v>207.31165943362299</c:v>
                </c:pt>
                <c:pt idx="257">
                  <c:v>208.141924344063</c:v>
                </c:pt>
                <c:pt idx="258">
                  <c:v>208.98853261353301</c:v>
                </c:pt>
                <c:pt idx="259">
                  <c:v>207.231827599551</c:v>
                </c:pt>
                <c:pt idx="260">
                  <c:v>206.364204872785</c:v>
                </c:pt>
                <c:pt idx="261">
                  <c:v>206.36951205101499</c:v>
                </c:pt>
                <c:pt idx="262">
                  <c:v>209.14408600449701</c:v>
                </c:pt>
                <c:pt idx="263">
                  <c:v>213.48858292917899</c:v>
                </c:pt>
                <c:pt idx="264">
                  <c:v>220.223636446966</c:v>
                </c:pt>
                <c:pt idx="265">
                  <c:v>226.41745200404401</c:v>
                </c:pt>
                <c:pt idx="266">
                  <c:v>228.19545288325301</c:v>
                </c:pt>
                <c:pt idx="267">
                  <c:v>222.68361997039599</c:v>
                </c:pt>
                <c:pt idx="268">
                  <c:v>212.85364624282701</c:v>
                </c:pt>
                <c:pt idx="269">
                  <c:v>210.72465246226</c:v>
                </c:pt>
                <c:pt idx="270">
                  <c:v>213.34355704195301</c:v>
                </c:pt>
                <c:pt idx="271">
                  <c:v>220.22780168043499</c:v>
                </c:pt>
                <c:pt idx="272">
                  <c:v>225.82851231425099</c:v>
                </c:pt>
                <c:pt idx="273">
                  <c:v>231.333305693157</c:v>
                </c:pt>
                <c:pt idx="274">
                  <c:v>235.23829414915701</c:v>
                </c:pt>
                <c:pt idx="275">
                  <c:v>237.816453604759</c:v>
                </c:pt>
                <c:pt idx="276">
                  <c:v>237.845732047528</c:v>
                </c:pt>
                <c:pt idx="277">
                  <c:v>238.04219771663901</c:v>
                </c:pt>
                <c:pt idx="278">
                  <c:v>242.58884916187199</c:v>
                </c:pt>
                <c:pt idx="279">
                  <c:v>246.95678266980599</c:v>
                </c:pt>
                <c:pt idx="280">
                  <c:v>250.02949865984201</c:v>
                </c:pt>
                <c:pt idx="281">
                  <c:v>249.82079163435699</c:v>
                </c:pt>
                <c:pt idx="282">
                  <c:v>253.46864302414201</c:v>
                </c:pt>
                <c:pt idx="283">
                  <c:v>257.42605797833897</c:v>
                </c:pt>
                <c:pt idx="284">
                  <c:v>268.74706285576701</c:v>
                </c:pt>
                <c:pt idx="285">
                  <c:v>278.05471557658001</c:v>
                </c:pt>
                <c:pt idx="286">
                  <c:v>284.318520002318</c:v>
                </c:pt>
                <c:pt idx="287">
                  <c:v>280.88308826640701</c:v>
                </c:pt>
                <c:pt idx="288">
                  <c:v>273.74524163544402</c:v>
                </c:pt>
                <c:pt idx="289">
                  <c:v>266.240908612986</c:v>
                </c:pt>
                <c:pt idx="290">
                  <c:v>270.47218373919799</c:v>
                </c:pt>
                <c:pt idx="291">
                  <c:v>285.58507990892298</c:v>
                </c:pt>
                <c:pt idx="292">
                  <c:v>299.21456849764701</c:v>
                </c:pt>
                <c:pt idx="293">
                  <c:v>305.08241269241699</c:v>
                </c:pt>
                <c:pt idx="294">
                  <c:v>299.572235962126</c:v>
                </c:pt>
                <c:pt idx="295">
                  <c:v>294.38986185257801</c:v>
                </c:pt>
                <c:pt idx="296">
                  <c:v>290.42726466388802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75A-4C02-9C87-A3490F87747A}"/>
            </c:ext>
          </c:extLst>
        </c:ser>
        <c:ser>
          <c:idx val="4"/>
          <c:order val="1"/>
          <c:tx>
            <c:strRef>
              <c:f>'U.S. EW - By Segment'!$N$5</c:f>
              <c:strCache>
                <c:ptCount val="1"/>
                <c:pt idx="0">
                  <c:v>U.S. General Commercial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'U.S. EW - By Segment'!$K$6:$K$302</c:f>
              <c:numCache>
                <c:formatCode>[$-409]mmm\-yy;@</c:formatCode>
                <c:ptCount val="297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  <c:pt idx="287">
                  <c:v>44561</c:v>
                </c:pt>
                <c:pt idx="288">
                  <c:v>44592</c:v>
                </c:pt>
                <c:pt idx="289">
                  <c:v>44620</c:v>
                </c:pt>
                <c:pt idx="290">
                  <c:v>44651</c:v>
                </c:pt>
                <c:pt idx="291">
                  <c:v>44681</c:v>
                </c:pt>
                <c:pt idx="292">
                  <c:v>44712</c:v>
                </c:pt>
                <c:pt idx="293">
                  <c:v>44742</c:v>
                </c:pt>
                <c:pt idx="294">
                  <c:v>44773</c:v>
                </c:pt>
                <c:pt idx="295">
                  <c:v>44804</c:v>
                </c:pt>
                <c:pt idx="296">
                  <c:v>44834</c:v>
                </c:pt>
              </c:numCache>
            </c:numRef>
          </c:xVal>
          <c:yVal>
            <c:numRef>
              <c:f>'U.S. EW - By Segment'!$N$6:$N$302</c:f>
              <c:numCache>
                <c:formatCode>#,##0_);[Red]\(#,##0\)</c:formatCode>
                <c:ptCount val="297"/>
                <c:pt idx="0">
                  <c:v>76.232007220963993</c:v>
                </c:pt>
                <c:pt idx="1">
                  <c:v>76.299461042775903</c:v>
                </c:pt>
                <c:pt idx="2">
                  <c:v>76.125991334530497</c:v>
                </c:pt>
                <c:pt idx="3">
                  <c:v>76.946561968811096</c:v>
                </c:pt>
                <c:pt idx="4">
                  <c:v>77.950519981017607</c:v>
                </c:pt>
                <c:pt idx="5">
                  <c:v>79.423132135398205</c:v>
                </c:pt>
                <c:pt idx="6">
                  <c:v>79.3039065805756</c:v>
                </c:pt>
                <c:pt idx="7">
                  <c:v>78.854308427088597</c:v>
                </c:pt>
                <c:pt idx="8">
                  <c:v>78.217892809828896</c:v>
                </c:pt>
                <c:pt idx="9">
                  <c:v>79.272966148514996</c:v>
                </c:pt>
                <c:pt idx="10">
                  <c:v>80.753181948537701</c:v>
                </c:pt>
                <c:pt idx="11">
                  <c:v>82.1615817605079</c:v>
                </c:pt>
                <c:pt idx="12">
                  <c:v>82.478779058266696</c:v>
                </c:pt>
                <c:pt idx="13">
                  <c:v>82.6265152027553</c:v>
                </c:pt>
                <c:pt idx="14">
                  <c:v>83.124176918914202</c:v>
                </c:pt>
                <c:pt idx="15">
                  <c:v>84.314922218946506</c:v>
                </c:pt>
                <c:pt idx="16">
                  <c:v>85.3649215439914</c:v>
                </c:pt>
                <c:pt idx="17">
                  <c:v>86.321977799536995</c:v>
                </c:pt>
                <c:pt idx="18">
                  <c:v>86.569505196614202</c:v>
                </c:pt>
                <c:pt idx="19">
                  <c:v>87.017884204049196</c:v>
                </c:pt>
                <c:pt idx="20">
                  <c:v>87.261096051130295</c:v>
                </c:pt>
                <c:pt idx="21">
                  <c:v>87.952583154901106</c:v>
                </c:pt>
                <c:pt idx="22">
                  <c:v>88.935672338952898</c:v>
                </c:pt>
                <c:pt idx="23">
                  <c:v>89.903326050211305</c:v>
                </c:pt>
                <c:pt idx="24">
                  <c:v>91.012189572770495</c:v>
                </c:pt>
                <c:pt idx="25">
                  <c:v>91.589194366052695</c:v>
                </c:pt>
                <c:pt idx="26">
                  <c:v>92.148955623347604</c:v>
                </c:pt>
                <c:pt idx="27">
                  <c:v>93.149318313622999</c:v>
                </c:pt>
                <c:pt idx="28">
                  <c:v>95.006567817033897</c:v>
                </c:pt>
                <c:pt idx="29">
                  <c:v>96.8004873152573</c:v>
                </c:pt>
                <c:pt idx="30">
                  <c:v>96.692677052859494</c:v>
                </c:pt>
                <c:pt idx="31">
                  <c:v>95.839182588310805</c:v>
                </c:pt>
                <c:pt idx="32">
                  <c:v>95.416782054803903</c:v>
                </c:pt>
                <c:pt idx="33">
                  <c:v>97.080761843674793</c:v>
                </c:pt>
                <c:pt idx="34">
                  <c:v>98.877972653124104</c:v>
                </c:pt>
                <c:pt idx="35">
                  <c:v>100</c:v>
                </c:pt>
                <c:pt idx="36">
                  <c:v>100.106178151579</c:v>
                </c:pt>
                <c:pt idx="37">
                  <c:v>99.876802690697104</c:v>
                </c:pt>
                <c:pt idx="38">
                  <c:v>99.562701268287398</c:v>
                </c:pt>
                <c:pt idx="39">
                  <c:v>99.525850770796595</c:v>
                </c:pt>
                <c:pt idx="40">
                  <c:v>100.08066801768</c:v>
                </c:pt>
                <c:pt idx="41">
                  <c:v>101.653303837279</c:v>
                </c:pt>
                <c:pt idx="42">
                  <c:v>103.411158491671</c:v>
                </c:pt>
                <c:pt idx="43">
                  <c:v>105.314276105007</c:v>
                </c:pt>
                <c:pt idx="44">
                  <c:v>106.453268324487</c:v>
                </c:pt>
                <c:pt idx="45">
                  <c:v>106.33787015606801</c:v>
                </c:pt>
                <c:pt idx="46">
                  <c:v>105.380563135114</c:v>
                </c:pt>
                <c:pt idx="47">
                  <c:v>104.07544557902401</c:v>
                </c:pt>
                <c:pt idx="48">
                  <c:v>104.543195262845</c:v>
                </c:pt>
                <c:pt idx="49">
                  <c:v>106.173680070036</c:v>
                </c:pt>
                <c:pt idx="50">
                  <c:v>108.554072542009</c:v>
                </c:pt>
                <c:pt idx="51">
                  <c:v>109.697986812181</c:v>
                </c:pt>
                <c:pt idx="52">
                  <c:v>110.49971098779299</c:v>
                </c:pt>
                <c:pt idx="53">
                  <c:v>110.938715559013</c:v>
                </c:pt>
                <c:pt idx="54">
                  <c:v>111.860322559774</c:v>
                </c:pt>
                <c:pt idx="55">
                  <c:v>112.81606612633399</c:v>
                </c:pt>
                <c:pt idx="56">
                  <c:v>114.07724931888001</c:v>
                </c:pt>
                <c:pt idx="57">
                  <c:v>115.766777022696</c:v>
                </c:pt>
                <c:pt idx="58">
                  <c:v>117.893784760971</c:v>
                </c:pt>
                <c:pt idx="59">
                  <c:v>119.38324874974001</c:v>
                </c:pt>
                <c:pt idx="60">
                  <c:v>119.543607820392</c:v>
                </c:pt>
                <c:pt idx="61">
                  <c:v>119.211418468072</c:v>
                </c:pt>
                <c:pt idx="62">
                  <c:v>119.68346518099101</c:v>
                </c:pt>
                <c:pt idx="63">
                  <c:v>121.200694166546</c:v>
                </c:pt>
                <c:pt idx="64">
                  <c:v>122.94027056578101</c:v>
                </c:pt>
                <c:pt idx="65">
                  <c:v>124.132278249428</c:v>
                </c:pt>
                <c:pt idx="66">
                  <c:v>125.429904103697</c:v>
                </c:pt>
                <c:pt idx="67">
                  <c:v>126.93042835206499</c:v>
                </c:pt>
                <c:pt idx="68">
                  <c:v>128.71513369788701</c:v>
                </c:pt>
                <c:pt idx="69">
                  <c:v>129.71300046762701</c:v>
                </c:pt>
                <c:pt idx="70">
                  <c:v>130.24587763774801</c:v>
                </c:pt>
                <c:pt idx="71">
                  <c:v>130.89076363609701</c:v>
                </c:pt>
                <c:pt idx="72">
                  <c:v>132.08330075010701</c:v>
                </c:pt>
                <c:pt idx="73">
                  <c:v>134.52723320887401</c:v>
                </c:pt>
                <c:pt idx="74">
                  <c:v>136.933621823869</c:v>
                </c:pt>
                <c:pt idx="75">
                  <c:v>139.60987848414101</c:v>
                </c:pt>
                <c:pt idx="76">
                  <c:v>141.459695960836</c:v>
                </c:pt>
                <c:pt idx="77">
                  <c:v>143.93082335068101</c:v>
                </c:pt>
                <c:pt idx="78">
                  <c:v>146.11468810277199</c:v>
                </c:pt>
                <c:pt idx="79">
                  <c:v>148.49729310497301</c:v>
                </c:pt>
                <c:pt idx="80">
                  <c:v>149.14730562798499</c:v>
                </c:pt>
                <c:pt idx="81">
                  <c:v>148.415691661837</c:v>
                </c:pt>
                <c:pt idx="82">
                  <c:v>148.28338571944499</c:v>
                </c:pt>
                <c:pt idx="83">
                  <c:v>149.801375665336</c:v>
                </c:pt>
                <c:pt idx="84">
                  <c:v>153.664252969145</c:v>
                </c:pt>
                <c:pt idx="85">
                  <c:v>157.71252415997299</c:v>
                </c:pt>
                <c:pt idx="86">
                  <c:v>161.359997527498</c:v>
                </c:pt>
                <c:pt idx="87">
                  <c:v>163.61503725198801</c:v>
                </c:pt>
                <c:pt idx="88">
                  <c:v>165.405988406738</c:v>
                </c:pt>
                <c:pt idx="89">
                  <c:v>167.13091082500901</c:v>
                </c:pt>
                <c:pt idx="90">
                  <c:v>168.60328514258501</c:v>
                </c:pt>
                <c:pt idx="91">
                  <c:v>170.80239180961499</c:v>
                </c:pt>
                <c:pt idx="92">
                  <c:v>171.85636985496299</c:v>
                </c:pt>
                <c:pt idx="93">
                  <c:v>173.00143910291499</c:v>
                </c:pt>
                <c:pt idx="94">
                  <c:v>173.02437289794801</c:v>
                </c:pt>
                <c:pt idx="95">
                  <c:v>175.01162342112701</c:v>
                </c:pt>
                <c:pt idx="96">
                  <c:v>176.80979202674001</c:v>
                </c:pt>
                <c:pt idx="97">
                  <c:v>179.59761518060401</c:v>
                </c:pt>
                <c:pt idx="98">
                  <c:v>180.17629207913399</c:v>
                </c:pt>
                <c:pt idx="99">
                  <c:v>181.32504755880399</c:v>
                </c:pt>
                <c:pt idx="100">
                  <c:v>182.132962189013</c:v>
                </c:pt>
                <c:pt idx="101">
                  <c:v>183.96233292842399</c:v>
                </c:pt>
                <c:pt idx="102">
                  <c:v>184.07038849315401</c:v>
                </c:pt>
                <c:pt idx="103">
                  <c:v>183.24460080387101</c:v>
                </c:pt>
                <c:pt idx="104">
                  <c:v>180.97441144425301</c:v>
                </c:pt>
                <c:pt idx="105">
                  <c:v>178.73557441297001</c:v>
                </c:pt>
                <c:pt idx="106">
                  <c:v>178.52654399801401</c:v>
                </c:pt>
                <c:pt idx="107">
                  <c:v>179.40747019348001</c:v>
                </c:pt>
                <c:pt idx="108">
                  <c:v>182.31460798914199</c:v>
                </c:pt>
                <c:pt idx="109">
                  <c:v>184.602102548516</c:v>
                </c:pt>
                <c:pt idx="110">
                  <c:v>186.845566085581</c:v>
                </c:pt>
                <c:pt idx="111">
                  <c:v>188.46803300345201</c:v>
                </c:pt>
                <c:pt idx="112">
                  <c:v>188.780924234857</c:v>
                </c:pt>
                <c:pt idx="113">
                  <c:v>189.54664441417</c:v>
                </c:pt>
                <c:pt idx="114">
                  <c:v>189.29835579828</c:v>
                </c:pt>
                <c:pt idx="115">
                  <c:v>190.49455486517201</c:v>
                </c:pt>
                <c:pt idx="116">
                  <c:v>189.07970060182299</c:v>
                </c:pt>
                <c:pt idx="117">
                  <c:v>186.185653785043</c:v>
                </c:pt>
                <c:pt idx="118">
                  <c:v>183.65199205508901</c:v>
                </c:pt>
                <c:pt idx="119">
                  <c:v>183.35439188405201</c:v>
                </c:pt>
                <c:pt idx="120">
                  <c:v>185.15944886505201</c:v>
                </c:pt>
                <c:pt idx="121">
                  <c:v>184.50056798969399</c:v>
                </c:pt>
                <c:pt idx="122">
                  <c:v>181.86350944413999</c:v>
                </c:pt>
                <c:pt idx="123">
                  <c:v>178.26042554733499</c:v>
                </c:pt>
                <c:pt idx="124">
                  <c:v>176.89762960091599</c:v>
                </c:pt>
                <c:pt idx="125">
                  <c:v>176.70924616435701</c:v>
                </c:pt>
                <c:pt idx="126">
                  <c:v>176.42738288794399</c:v>
                </c:pt>
                <c:pt idx="127">
                  <c:v>175.34729586785599</c:v>
                </c:pt>
                <c:pt idx="128">
                  <c:v>171.64500218468001</c:v>
                </c:pt>
                <c:pt idx="129">
                  <c:v>167.97150861584001</c:v>
                </c:pt>
                <c:pt idx="130">
                  <c:v>162.36164295998299</c:v>
                </c:pt>
                <c:pt idx="131">
                  <c:v>159.43035651458899</c:v>
                </c:pt>
                <c:pt idx="132">
                  <c:v>155.25605981340601</c:v>
                </c:pt>
                <c:pt idx="133">
                  <c:v>152.932904572159</c:v>
                </c:pt>
                <c:pt idx="134">
                  <c:v>148.720436418124</c:v>
                </c:pt>
                <c:pt idx="135">
                  <c:v>145.82342453091499</c:v>
                </c:pt>
                <c:pt idx="136">
                  <c:v>143.90826468796101</c:v>
                </c:pt>
                <c:pt idx="137">
                  <c:v>144.35354727546101</c:v>
                </c:pt>
                <c:pt idx="138">
                  <c:v>145.34635588410899</c:v>
                </c:pt>
                <c:pt idx="139">
                  <c:v>145.12258140521499</c:v>
                </c:pt>
                <c:pt idx="140">
                  <c:v>141.76557102350799</c:v>
                </c:pt>
                <c:pt idx="141">
                  <c:v>137.08365931941501</c:v>
                </c:pt>
                <c:pt idx="142">
                  <c:v>134.67439962668001</c:v>
                </c:pt>
                <c:pt idx="143">
                  <c:v>134.89532897507601</c:v>
                </c:pt>
                <c:pt idx="144">
                  <c:v>137.014868388401</c:v>
                </c:pt>
                <c:pt idx="145">
                  <c:v>138.48543761360801</c:v>
                </c:pt>
                <c:pt idx="146">
                  <c:v>137.56577990997599</c:v>
                </c:pt>
                <c:pt idx="147">
                  <c:v>134.11202232502501</c:v>
                </c:pt>
                <c:pt idx="148">
                  <c:v>129.684464109923</c:v>
                </c:pt>
                <c:pt idx="149">
                  <c:v>127.517386574279</c:v>
                </c:pt>
                <c:pt idx="150">
                  <c:v>128.17105122586</c:v>
                </c:pt>
                <c:pt idx="151">
                  <c:v>129.592186787033</c:v>
                </c:pt>
                <c:pt idx="152">
                  <c:v>128.918511678192</c:v>
                </c:pt>
                <c:pt idx="153">
                  <c:v>126.558771056219</c:v>
                </c:pt>
                <c:pt idx="154">
                  <c:v>124.657954174449</c:v>
                </c:pt>
                <c:pt idx="155">
                  <c:v>124.711715022213</c:v>
                </c:pt>
                <c:pt idx="156">
                  <c:v>124.201423390079</c:v>
                </c:pt>
                <c:pt idx="157">
                  <c:v>123.852364223175</c:v>
                </c:pt>
                <c:pt idx="158">
                  <c:v>123.11949349267501</c:v>
                </c:pt>
                <c:pt idx="159">
                  <c:v>123.91842959997101</c:v>
                </c:pt>
                <c:pt idx="160">
                  <c:v>124.16705847472601</c:v>
                </c:pt>
                <c:pt idx="161">
                  <c:v>123.674785301382</c:v>
                </c:pt>
                <c:pt idx="162">
                  <c:v>122.849230880549</c:v>
                </c:pt>
                <c:pt idx="163">
                  <c:v>123.574067764183</c:v>
                </c:pt>
                <c:pt idx="164">
                  <c:v>125.040010480273</c:v>
                </c:pt>
                <c:pt idx="165">
                  <c:v>126.025714362736</c:v>
                </c:pt>
                <c:pt idx="166">
                  <c:v>125.972686168338</c:v>
                </c:pt>
                <c:pt idx="167">
                  <c:v>125.140864604923</c:v>
                </c:pt>
                <c:pt idx="168">
                  <c:v>123.922704100023</c:v>
                </c:pt>
                <c:pt idx="169">
                  <c:v>122.217973757156</c:v>
                </c:pt>
                <c:pt idx="170">
                  <c:v>122.522149371445</c:v>
                </c:pt>
                <c:pt idx="171">
                  <c:v>123.067886487858</c:v>
                </c:pt>
                <c:pt idx="172">
                  <c:v>124.685770221532</c:v>
                </c:pt>
                <c:pt idx="173">
                  <c:v>125.097506643351</c:v>
                </c:pt>
                <c:pt idx="174">
                  <c:v>125.86514219948501</c:v>
                </c:pt>
                <c:pt idx="175">
                  <c:v>126.81003579988</c:v>
                </c:pt>
                <c:pt idx="176">
                  <c:v>128.126013505424</c:v>
                </c:pt>
                <c:pt idx="177">
                  <c:v>130.45122254182499</c:v>
                </c:pt>
                <c:pt idx="178">
                  <c:v>132.066493381871</c:v>
                </c:pt>
                <c:pt idx="179">
                  <c:v>133.02012143050101</c:v>
                </c:pt>
                <c:pt idx="180">
                  <c:v>131.590010860045</c:v>
                </c:pt>
                <c:pt idx="181">
                  <c:v>129.464500575453</c:v>
                </c:pt>
                <c:pt idx="182">
                  <c:v>128.729232126478</c:v>
                </c:pt>
                <c:pt idx="183">
                  <c:v>130.35010875659199</c:v>
                </c:pt>
                <c:pt idx="184">
                  <c:v>133.206576282182</c:v>
                </c:pt>
                <c:pt idx="185">
                  <c:v>135.91852361005999</c:v>
                </c:pt>
                <c:pt idx="186">
                  <c:v>137.52624854506399</c:v>
                </c:pt>
                <c:pt idx="187">
                  <c:v>138.624646994931</c:v>
                </c:pt>
                <c:pt idx="188">
                  <c:v>139.39505300769099</c:v>
                </c:pt>
                <c:pt idx="189">
                  <c:v>139.75028907032899</c:v>
                </c:pt>
                <c:pt idx="190">
                  <c:v>140.342706491923</c:v>
                </c:pt>
                <c:pt idx="191">
                  <c:v>141.69710356713099</c:v>
                </c:pt>
                <c:pt idx="192">
                  <c:v>143.86610997389201</c:v>
                </c:pt>
                <c:pt idx="193">
                  <c:v>144.71797265017599</c:v>
                </c:pt>
                <c:pt idx="194">
                  <c:v>144.84380549151101</c:v>
                </c:pt>
                <c:pt idx="195">
                  <c:v>144.798740465588</c:v>
                </c:pt>
                <c:pt idx="196">
                  <c:v>147.05631499235599</c:v>
                </c:pt>
                <c:pt idx="197">
                  <c:v>149.72313662029899</c:v>
                </c:pt>
                <c:pt idx="198">
                  <c:v>152.86099555880901</c:v>
                </c:pt>
                <c:pt idx="199">
                  <c:v>154.39229966737801</c:v>
                </c:pt>
                <c:pt idx="200">
                  <c:v>155.701465498543</c:v>
                </c:pt>
                <c:pt idx="201">
                  <c:v>156.07555203812399</c:v>
                </c:pt>
                <c:pt idx="202">
                  <c:v>156.867844347431</c:v>
                </c:pt>
                <c:pt idx="203">
                  <c:v>157.337715516088</c:v>
                </c:pt>
                <c:pt idx="204">
                  <c:v>158.552574083954</c:v>
                </c:pt>
                <c:pt idx="205">
                  <c:v>159.153287262813</c:v>
                </c:pt>
                <c:pt idx="206">
                  <c:v>160.34077512314599</c:v>
                </c:pt>
                <c:pt idx="207">
                  <c:v>161.35884166032901</c:v>
                </c:pt>
                <c:pt idx="208">
                  <c:v>163.546648608933</c:v>
                </c:pt>
                <c:pt idx="209">
                  <c:v>166.075525768631</c:v>
                </c:pt>
                <c:pt idx="210">
                  <c:v>168.599545407291</c:v>
                </c:pt>
                <c:pt idx="211">
                  <c:v>169.668456067308</c:v>
                </c:pt>
                <c:pt idx="212">
                  <c:v>169.24921444627401</c:v>
                </c:pt>
                <c:pt idx="213">
                  <c:v>168.01278487836399</c:v>
                </c:pt>
                <c:pt idx="214">
                  <c:v>168.34322553256399</c:v>
                </c:pt>
                <c:pt idx="215">
                  <c:v>170.12374570048399</c:v>
                </c:pt>
                <c:pt idx="216">
                  <c:v>173.687404977211</c:v>
                </c:pt>
                <c:pt idx="217">
                  <c:v>175.07450097584501</c:v>
                </c:pt>
                <c:pt idx="218">
                  <c:v>175.122358803086</c:v>
                </c:pt>
                <c:pt idx="219">
                  <c:v>173.78575124674001</c:v>
                </c:pt>
                <c:pt idx="220">
                  <c:v>175.21692187352201</c:v>
                </c:pt>
                <c:pt idx="221">
                  <c:v>177.78001475862499</c:v>
                </c:pt>
                <c:pt idx="222">
                  <c:v>182.22738600005599</c:v>
                </c:pt>
                <c:pt idx="223">
                  <c:v>184.37680743329199</c:v>
                </c:pt>
                <c:pt idx="224">
                  <c:v>185.848109822672</c:v>
                </c:pt>
                <c:pt idx="225">
                  <c:v>184.98060047653499</c:v>
                </c:pt>
                <c:pt idx="226">
                  <c:v>185.40878313862899</c:v>
                </c:pt>
                <c:pt idx="227">
                  <c:v>187.14135007261899</c:v>
                </c:pt>
                <c:pt idx="228">
                  <c:v>191.46611914107999</c:v>
                </c:pt>
                <c:pt idx="229">
                  <c:v>195.74449545727799</c:v>
                </c:pt>
                <c:pt idx="230">
                  <c:v>197.80948033764699</c:v>
                </c:pt>
                <c:pt idx="231">
                  <c:v>199.13855912578401</c:v>
                </c:pt>
                <c:pt idx="232">
                  <c:v>202.433955392618</c:v>
                </c:pt>
                <c:pt idx="233">
                  <c:v>208.84289889968801</c:v>
                </c:pt>
                <c:pt idx="234">
                  <c:v>213.32150570728299</c:v>
                </c:pt>
                <c:pt idx="235">
                  <c:v>213.06621986548001</c:v>
                </c:pt>
                <c:pt idx="236">
                  <c:v>209.55352430798999</c:v>
                </c:pt>
                <c:pt idx="237">
                  <c:v>207.12614955146799</c:v>
                </c:pt>
                <c:pt idx="238">
                  <c:v>209.50485212516301</c:v>
                </c:pt>
                <c:pt idx="239">
                  <c:v>213.33489448385501</c:v>
                </c:pt>
                <c:pt idx="240">
                  <c:v>216.77450993037999</c:v>
                </c:pt>
                <c:pt idx="241">
                  <c:v>214.21380300116201</c:v>
                </c:pt>
                <c:pt idx="242">
                  <c:v>210.85521857874599</c:v>
                </c:pt>
                <c:pt idx="243">
                  <c:v>209.931676444315</c:v>
                </c:pt>
                <c:pt idx="244">
                  <c:v>213.74071123458901</c:v>
                </c:pt>
                <c:pt idx="245">
                  <c:v>219.63791823453101</c:v>
                </c:pt>
                <c:pt idx="246">
                  <c:v>222.04269751896999</c:v>
                </c:pt>
                <c:pt idx="247">
                  <c:v>221.39760787708201</c:v>
                </c:pt>
                <c:pt idx="248">
                  <c:v>218.68383027320499</c:v>
                </c:pt>
                <c:pt idx="249">
                  <c:v>219.604442421827</c:v>
                </c:pt>
                <c:pt idx="250">
                  <c:v>222.42345381413901</c:v>
                </c:pt>
                <c:pt idx="251">
                  <c:v>225.580208271185</c:v>
                </c:pt>
                <c:pt idx="252">
                  <c:v>227.03066993482599</c:v>
                </c:pt>
                <c:pt idx="253">
                  <c:v>225.68108859379899</c:v>
                </c:pt>
                <c:pt idx="254">
                  <c:v>225.391692691044</c:v>
                </c:pt>
                <c:pt idx="255">
                  <c:v>225.69164417551801</c:v>
                </c:pt>
                <c:pt idx="256">
                  <c:v>227.58903999651301</c:v>
                </c:pt>
                <c:pt idx="257">
                  <c:v>228.99391180551001</c:v>
                </c:pt>
                <c:pt idx="258">
                  <c:v>231.47407069854</c:v>
                </c:pt>
                <c:pt idx="259">
                  <c:v>234.671792783043</c:v>
                </c:pt>
                <c:pt idx="260">
                  <c:v>236.543350277641</c:v>
                </c:pt>
                <c:pt idx="261">
                  <c:v>235.66905731753499</c:v>
                </c:pt>
                <c:pt idx="262">
                  <c:v>232.85891938119599</c:v>
                </c:pt>
                <c:pt idx="263">
                  <c:v>232.707555183914</c:v>
                </c:pt>
                <c:pt idx="264">
                  <c:v>235.20762208689601</c:v>
                </c:pt>
                <c:pt idx="265">
                  <c:v>239.68993912610401</c:v>
                </c:pt>
                <c:pt idx="266">
                  <c:v>242.59830563319201</c:v>
                </c:pt>
                <c:pt idx="267">
                  <c:v>243.669155706548</c:v>
                </c:pt>
                <c:pt idx="268">
                  <c:v>242.13600027549899</c:v>
                </c:pt>
                <c:pt idx="269">
                  <c:v>240.60318482053</c:v>
                </c:pt>
                <c:pt idx="270">
                  <c:v>240.36798462496699</c:v>
                </c:pt>
                <c:pt idx="271">
                  <c:v>242.33559243949301</c:v>
                </c:pt>
                <c:pt idx="272">
                  <c:v>245.97011717756499</c:v>
                </c:pt>
                <c:pt idx="273">
                  <c:v>251.12914490760301</c:v>
                </c:pt>
                <c:pt idx="274">
                  <c:v>253.990469322954</c:v>
                </c:pt>
                <c:pt idx="275">
                  <c:v>255.893177543549</c:v>
                </c:pt>
                <c:pt idx="276">
                  <c:v>256.171123801509</c:v>
                </c:pt>
                <c:pt idx="277">
                  <c:v>256.53736196441503</c:v>
                </c:pt>
                <c:pt idx="278">
                  <c:v>259.01092520915603</c:v>
                </c:pt>
                <c:pt idx="279">
                  <c:v>262.47970782581098</c:v>
                </c:pt>
                <c:pt idx="280">
                  <c:v>266.441896737067</c:v>
                </c:pt>
                <c:pt idx="281">
                  <c:v>270.51726571531799</c:v>
                </c:pt>
                <c:pt idx="282">
                  <c:v>274.23507181837903</c:v>
                </c:pt>
                <c:pt idx="283">
                  <c:v>278.22254118643002</c:v>
                </c:pt>
                <c:pt idx="284">
                  <c:v>281.95041264570602</c:v>
                </c:pt>
                <c:pt idx="285">
                  <c:v>288.065537366049</c:v>
                </c:pt>
                <c:pt idx="286">
                  <c:v>293.65792327328103</c:v>
                </c:pt>
                <c:pt idx="287">
                  <c:v>296.63950785864802</c:v>
                </c:pt>
                <c:pt idx="288">
                  <c:v>296.70782574165099</c:v>
                </c:pt>
                <c:pt idx="289">
                  <c:v>295.39023830996598</c:v>
                </c:pt>
                <c:pt idx="290">
                  <c:v>299.72783634789698</c:v>
                </c:pt>
                <c:pt idx="291">
                  <c:v>307.569966253394</c:v>
                </c:pt>
                <c:pt idx="292">
                  <c:v>315.381104098577</c:v>
                </c:pt>
                <c:pt idx="293">
                  <c:v>319.53317286865098</c:v>
                </c:pt>
                <c:pt idx="294">
                  <c:v>320.89386442341902</c:v>
                </c:pt>
                <c:pt idx="295">
                  <c:v>320.74210120772398</c:v>
                </c:pt>
                <c:pt idx="296">
                  <c:v>321.51514449237402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75A-4C02-9C87-A3490F8774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7400"/>
        <c:axId val="526027792"/>
      </c:scatterChart>
      <c:valAx>
        <c:axId val="526027400"/>
        <c:scaling>
          <c:orientation val="minMax"/>
          <c:max val="44834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7792"/>
        <c:crosses val="autoZero"/>
        <c:crossBetween val="midCat"/>
        <c:majorUnit val="365"/>
      </c:valAx>
      <c:valAx>
        <c:axId val="52602779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740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19184508957254"/>
          <c:y val="0.13494968209187755"/>
          <c:w val="0.82624034424539439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'National-NonDistress'!$Q$5</c:f>
              <c:strCache>
                <c:ptCount val="1"/>
                <c:pt idx="0">
                  <c:v> U.S. Composite </c:v>
                </c:pt>
              </c:strCache>
            </c:strRef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'National-NonDistress'!$P$6:$P$302</c:f>
              <c:numCache>
                <c:formatCode>[$-409]mmm\-yy;@</c:formatCode>
                <c:ptCount val="297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  <c:pt idx="287">
                  <c:v>44561</c:v>
                </c:pt>
                <c:pt idx="288">
                  <c:v>44592</c:v>
                </c:pt>
                <c:pt idx="289">
                  <c:v>44620</c:v>
                </c:pt>
                <c:pt idx="290">
                  <c:v>44651</c:v>
                </c:pt>
                <c:pt idx="291">
                  <c:v>44681</c:v>
                </c:pt>
                <c:pt idx="292">
                  <c:v>44712</c:v>
                </c:pt>
                <c:pt idx="293">
                  <c:v>44742</c:v>
                </c:pt>
                <c:pt idx="294">
                  <c:v>44773</c:v>
                </c:pt>
                <c:pt idx="295">
                  <c:v>44804</c:v>
                </c:pt>
                <c:pt idx="296">
                  <c:v>44834</c:v>
                </c:pt>
              </c:numCache>
            </c:numRef>
          </c:xVal>
          <c:yVal>
            <c:numRef>
              <c:f>'National-NonDistress'!$Q$6:$Q$302</c:f>
              <c:numCache>
                <c:formatCode>_(* #,##0_);_(* \(#,##0\);_(* "-"??_);_(@_)</c:formatCode>
                <c:ptCount val="297"/>
                <c:pt idx="0">
                  <c:v>78.408733731620103</c:v>
                </c:pt>
                <c:pt idx="1">
                  <c:v>78.023260645547296</c:v>
                </c:pt>
                <c:pt idx="2">
                  <c:v>77.7358701459017</c:v>
                </c:pt>
                <c:pt idx="3">
                  <c:v>78.565278083895095</c:v>
                </c:pt>
                <c:pt idx="4">
                  <c:v>79.699739823111003</c:v>
                </c:pt>
                <c:pt idx="5">
                  <c:v>80.888819468812798</c:v>
                </c:pt>
                <c:pt idx="6">
                  <c:v>80.673256740483794</c:v>
                </c:pt>
                <c:pt idx="7">
                  <c:v>79.930217128264999</c:v>
                </c:pt>
                <c:pt idx="8">
                  <c:v>79.531159426958595</c:v>
                </c:pt>
                <c:pt idx="9">
                  <c:v>80.490862685817902</c:v>
                </c:pt>
                <c:pt idx="10">
                  <c:v>82.372942017645698</c:v>
                </c:pt>
                <c:pt idx="11">
                  <c:v>83.769424190653197</c:v>
                </c:pt>
                <c:pt idx="12">
                  <c:v>84.133563895761</c:v>
                </c:pt>
                <c:pt idx="13">
                  <c:v>83.672579518465497</c:v>
                </c:pt>
                <c:pt idx="14">
                  <c:v>83.819165278572598</c:v>
                </c:pt>
                <c:pt idx="15">
                  <c:v>84.847712758931607</c:v>
                </c:pt>
                <c:pt idx="16">
                  <c:v>86.464413958680197</c:v>
                </c:pt>
                <c:pt idx="17">
                  <c:v>87.755490543475801</c:v>
                </c:pt>
                <c:pt idx="18">
                  <c:v>88.427613768236796</c:v>
                </c:pt>
                <c:pt idx="19">
                  <c:v>88.626578017064901</c:v>
                </c:pt>
                <c:pt idx="20">
                  <c:v>88.943185259841599</c:v>
                </c:pt>
                <c:pt idx="21">
                  <c:v>89.3941834361368</c:v>
                </c:pt>
                <c:pt idx="22">
                  <c:v>90.494003069056703</c:v>
                </c:pt>
                <c:pt idx="23">
                  <c:v>91.079030557522202</c:v>
                </c:pt>
                <c:pt idx="24">
                  <c:v>92.139778731929397</c:v>
                </c:pt>
                <c:pt idx="25">
                  <c:v>92.473035089030802</c:v>
                </c:pt>
                <c:pt idx="26">
                  <c:v>93.115908852684598</c:v>
                </c:pt>
                <c:pt idx="27">
                  <c:v>93.849040948683196</c:v>
                </c:pt>
                <c:pt idx="28">
                  <c:v>95.636422373242596</c:v>
                </c:pt>
                <c:pt idx="29">
                  <c:v>97.604599890738299</c:v>
                </c:pt>
                <c:pt idx="30">
                  <c:v>98.005615088673196</c:v>
                </c:pt>
                <c:pt idx="31">
                  <c:v>97.603454744905704</c:v>
                </c:pt>
                <c:pt idx="32">
                  <c:v>97.061554144572298</c:v>
                </c:pt>
                <c:pt idx="33">
                  <c:v>98.2237968627757</c:v>
                </c:pt>
                <c:pt idx="34">
                  <c:v>99.283183255398598</c:v>
                </c:pt>
                <c:pt idx="35">
                  <c:v>100</c:v>
                </c:pt>
                <c:pt idx="36">
                  <c:v>100.107732518955</c:v>
                </c:pt>
                <c:pt idx="37">
                  <c:v>100.275053132563</c:v>
                </c:pt>
                <c:pt idx="38">
                  <c:v>100.324436938537</c:v>
                </c:pt>
                <c:pt idx="39">
                  <c:v>100.36842525175599</c:v>
                </c:pt>
                <c:pt idx="40">
                  <c:v>100.692000919454</c:v>
                </c:pt>
                <c:pt idx="41">
                  <c:v>101.99863677092</c:v>
                </c:pt>
                <c:pt idx="42">
                  <c:v>103.618142564915</c:v>
                </c:pt>
                <c:pt idx="43">
                  <c:v>105.579313793699</c:v>
                </c:pt>
                <c:pt idx="44">
                  <c:v>106.629572751799</c:v>
                </c:pt>
                <c:pt idx="45">
                  <c:v>106.281552474184</c:v>
                </c:pt>
                <c:pt idx="46">
                  <c:v>105.179406712844</c:v>
                </c:pt>
                <c:pt idx="47">
                  <c:v>103.944973744916</c:v>
                </c:pt>
                <c:pt idx="48">
                  <c:v>104.31296631911199</c:v>
                </c:pt>
                <c:pt idx="49">
                  <c:v>105.673191619544</c:v>
                </c:pt>
                <c:pt idx="50">
                  <c:v>107.57892287595701</c:v>
                </c:pt>
                <c:pt idx="51">
                  <c:v>108.447201368807</c:v>
                </c:pt>
                <c:pt idx="52">
                  <c:v>109.024755928557</c:v>
                </c:pt>
                <c:pt idx="53">
                  <c:v>109.46459938597</c:v>
                </c:pt>
                <c:pt idx="54">
                  <c:v>110.472489291914</c:v>
                </c:pt>
                <c:pt idx="55">
                  <c:v>111.757265364975</c:v>
                </c:pt>
                <c:pt idx="56">
                  <c:v>113.258339299797</c:v>
                </c:pt>
                <c:pt idx="57">
                  <c:v>114.963135735582</c:v>
                </c:pt>
                <c:pt idx="58">
                  <c:v>116.686614808998</c:v>
                </c:pt>
                <c:pt idx="59">
                  <c:v>117.664240782897</c:v>
                </c:pt>
                <c:pt idx="60">
                  <c:v>117.540495172582</c:v>
                </c:pt>
                <c:pt idx="61">
                  <c:v>117.38277067435</c:v>
                </c:pt>
                <c:pt idx="62">
                  <c:v>118.302669426837</c:v>
                </c:pt>
                <c:pt idx="63">
                  <c:v>120.05367222632999</c:v>
                </c:pt>
                <c:pt idx="64">
                  <c:v>121.751943795462</c:v>
                </c:pt>
                <c:pt idx="65">
                  <c:v>122.613712659594</c:v>
                </c:pt>
                <c:pt idx="66">
                  <c:v>123.481378659401</c:v>
                </c:pt>
                <c:pt idx="67">
                  <c:v>124.665700039425</c:v>
                </c:pt>
                <c:pt idx="68">
                  <c:v>126.29189677642999</c:v>
                </c:pt>
                <c:pt idx="69">
                  <c:v>127.36846239496499</c:v>
                </c:pt>
                <c:pt idx="70">
                  <c:v>127.901312554716</c:v>
                </c:pt>
                <c:pt idx="71">
                  <c:v>128.42786940449699</c:v>
                </c:pt>
                <c:pt idx="72">
                  <c:v>129.49644818965999</c:v>
                </c:pt>
                <c:pt idx="73">
                  <c:v>132.008687118056</c:v>
                </c:pt>
                <c:pt idx="74">
                  <c:v>134.51989768352499</c:v>
                </c:pt>
                <c:pt idx="75">
                  <c:v>137.14619027640001</c:v>
                </c:pt>
                <c:pt idx="76">
                  <c:v>138.70564783491801</c:v>
                </c:pt>
                <c:pt idx="77">
                  <c:v>140.81807213922701</c:v>
                </c:pt>
                <c:pt idx="78">
                  <c:v>142.68378443185301</c:v>
                </c:pt>
                <c:pt idx="79">
                  <c:v>144.98966452238801</c:v>
                </c:pt>
                <c:pt idx="80">
                  <c:v>145.79209425031601</c:v>
                </c:pt>
                <c:pt idx="81">
                  <c:v>145.33255515702399</c:v>
                </c:pt>
                <c:pt idx="82">
                  <c:v>145.05088661603199</c:v>
                </c:pt>
                <c:pt idx="83">
                  <c:v>146.25797802526</c:v>
                </c:pt>
                <c:pt idx="84">
                  <c:v>149.464032094885</c:v>
                </c:pt>
                <c:pt idx="85">
                  <c:v>153.38968342710001</c:v>
                </c:pt>
                <c:pt idx="86">
                  <c:v>156.80306948346399</c:v>
                </c:pt>
                <c:pt idx="87">
                  <c:v>159.10396354299399</c:v>
                </c:pt>
                <c:pt idx="88">
                  <c:v>160.67693793217299</c:v>
                </c:pt>
                <c:pt idx="89">
                  <c:v>162.08675373512</c:v>
                </c:pt>
                <c:pt idx="90">
                  <c:v>163.62267080489499</c:v>
                </c:pt>
                <c:pt idx="91">
                  <c:v>166.047080653655</c:v>
                </c:pt>
                <c:pt idx="92">
                  <c:v>167.88902920221199</c:v>
                </c:pt>
                <c:pt idx="93">
                  <c:v>169.12404606377501</c:v>
                </c:pt>
                <c:pt idx="94">
                  <c:v>169.086036811799</c:v>
                </c:pt>
                <c:pt idx="95">
                  <c:v>170.48054445273399</c:v>
                </c:pt>
                <c:pt idx="96">
                  <c:v>172.06372912639199</c:v>
                </c:pt>
                <c:pt idx="97">
                  <c:v>174.79353914365899</c:v>
                </c:pt>
                <c:pt idx="98">
                  <c:v>175.50612471792101</c:v>
                </c:pt>
                <c:pt idx="99">
                  <c:v>176.725672794399</c:v>
                </c:pt>
                <c:pt idx="100">
                  <c:v>177.33404667625601</c:v>
                </c:pt>
                <c:pt idx="101">
                  <c:v>178.979980503175</c:v>
                </c:pt>
                <c:pt idx="102">
                  <c:v>178.775487454321</c:v>
                </c:pt>
                <c:pt idx="103">
                  <c:v>178.195393758493</c:v>
                </c:pt>
                <c:pt idx="104">
                  <c:v>176.29773405933699</c:v>
                </c:pt>
                <c:pt idx="105">
                  <c:v>174.88395667750899</c:v>
                </c:pt>
                <c:pt idx="106">
                  <c:v>175.08814194470801</c:v>
                </c:pt>
                <c:pt idx="107">
                  <c:v>176.646281585558</c:v>
                </c:pt>
                <c:pt idx="108">
                  <c:v>179.476080220695</c:v>
                </c:pt>
                <c:pt idx="109">
                  <c:v>181.880261147586</c:v>
                </c:pt>
                <c:pt idx="110">
                  <c:v>183.59677042577999</c:v>
                </c:pt>
                <c:pt idx="111">
                  <c:v>185.116781931567</c:v>
                </c:pt>
                <c:pt idx="112">
                  <c:v>185.28311463496101</c:v>
                </c:pt>
                <c:pt idx="113">
                  <c:v>186.30604836153299</c:v>
                </c:pt>
                <c:pt idx="114">
                  <c:v>186.10094983570201</c:v>
                </c:pt>
                <c:pt idx="115">
                  <c:v>187.16003900399201</c:v>
                </c:pt>
                <c:pt idx="116">
                  <c:v>185.29132338467201</c:v>
                </c:pt>
                <c:pt idx="117">
                  <c:v>182.03914923894399</c:v>
                </c:pt>
                <c:pt idx="118">
                  <c:v>178.80166528588401</c:v>
                </c:pt>
                <c:pt idx="119">
                  <c:v>178.23562747646301</c:v>
                </c:pt>
                <c:pt idx="120">
                  <c:v>179.911339657322</c:v>
                </c:pt>
                <c:pt idx="121">
                  <c:v>180.271316125223</c:v>
                </c:pt>
                <c:pt idx="122">
                  <c:v>178.46300814673799</c:v>
                </c:pt>
                <c:pt idx="123">
                  <c:v>175.301663542059</c:v>
                </c:pt>
                <c:pt idx="124">
                  <c:v>173.44635248416199</c:v>
                </c:pt>
                <c:pt idx="125">
                  <c:v>172.90696691120499</c:v>
                </c:pt>
                <c:pt idx="126">
                  <c:v>172.63137447748599</c:v>
                </c:pt>
                <c:pt idx="127">
                  <c:v>172.007556883669</c:v>
                </c:pt>
                <c:pt idx="128">
                  <c:v>168.43243593537201</c:v>
                </c:pt>
                <c:pt idx="129">
                  <c:v>164.23261902576601</c:v>
                </c:pt>
                <c:pt idx="130">
                  <c:v>158.24384071987501</c:v>
                </c:pt>
                <c:pt idx="131">
                  <c:v>155.44389209164601</c:v>
                </c:pt>
                <c:pt idx="132">
                  <c:v>151.66440981586399</c:v>
                </c:pt>
                <c:pt idx="133">
                  <c:v>149.16854950265599</c:v>
                </c:pt>
                <c:pt idx="134">
                  <c:v>144.30385593651201</c:v>
                </c:pt>
                <c:pt idx="135">
                  <c:v>141.06535227823099</c:v>
                </c:pt>
                <c:pt idx="136">
                  <c:v>139.0753647537</c:v>
                </c:pt>
                <c:pt idx="137">
                  <c:v>139.57849108324601</c:v>
                </c:pt>
                <c:pt idx="138">
                  <c:v>140.06016197133599</c:v>
                </c:pt>
                <c:pt idx="139">
                  <c:v>139.081587852117</c:v>
                </c:pt>
                <c:pt idx="140">
                  <c:v>135.135674328992</c:v>
                </c:pt>
                <c:pt idx="141">
                  <c:v>130.52281497418099</c:v>
                </c:pt>
                <c:pt idx="142">
                  <c:v>128.63248954249701</c:v>
                </c:pt>
                <c:pt idx="143">
                  <c:v>129.254101888957</c:v>
                </c:pt>
                <c:pt idx="144">
                  <c:v>131.44909356577199</c:v>
                </c:pt>
                <c:pt idx="145">
                  <c:v>132.68811315749099</c:v>
                </c:pt>
                <c:pt idx="146">
                  <c:v>131.94620308095801</c:v>
                </c:pt>
                <c:pt idx="147">
                  <c:v>129.469739545707</c:v>
                </c:pt>
                <c:pt idx="148">
                  <c:v>126.04339511003499</c:v>
                </c:pt>
                <c:pt idx="149">
                  <c:v>124.173472105827</c:v>
                </c:pt>
                <c:pt idx="150">
                  <c:v>124.034258008596</c:v>
                </c:pt>
                <c:pt idx="151">
                  <c:v>124.88348406466299</c:v>
                </c:pt>
                <c:pt idx="152">
                  <c:v>124.27998453133399</c:v>
                </c:pt>
                <c:pt idx="153">
                  <c:v>123.07867158891101</c:v>
                </c:pt>
                <c:pt idx="154">
                  <c:v>122.256711848847</c:v>
                </c:pt>
                <c:pt idx="155">
                  <c:v>122.939528755975</c:v>
                </c:pt>
                <c:pt idx="156">
                  <c:v>122.33410948624601</c:v>
                </c:pt>
                <c:pt idx="157">
                  <c:v>121.040984988267</c:v>
                </c:pt>
                <c:pt idx="158">
                  <c:v>119.617353656291</c:v>
                </c:pt>
                <c:pt idx="159">
                  <c:v>120.004762339754</c:v>
                </c:pt>
                <c:pt idx="160">
                  <c:v>120.760218387131</c:v>
                </c:pt>
                <c:pt idx="161">
                  <c:v>120.755028940917</c:v>
                </c:pt>
                <c:pt idx="162">
                  <c:v>120.51031146919701</c:v>
                </c:pt>
                <c:pt idx="163">
                  <c:v>121.397673858901</c:v>
                </c:pt>
                <c:pt idx="164">
                  <c:v>122.916038175503</c:v>
                </c:pt>
                <c:pt idx="165">
                  <c:v>124.12293872578</c:v>
                </c:pt>
                <c:pt idx="166">
                  <c:v>124.175658046612</c:v>
                </c:pt>
                <c:pt idx="167">
                  <c:v>123.604611710811</c:v>
                </c:pt>
                <c:pt idx="168">
                  <c:v>122.127100716382</c:v>
                </c:pt>
                <c:pt idx="169">
                  <c:v>120.353664896591</c:v>
                </c:pt>
                <c:pt idx="170">
                  <c:v>120.340473064848</c:v>
                </c:pt>
                <c:pt idx="171">
                  <c:v>121.02874558898</c:v>
                </c:pt>
                <c:pt idx="172">
                  <c:v>122.568092884979</c:v>
                </c:pt>
                <c:pt idx="173">
                  <c:v>123.183563561559</c:v>
                </c:pt>
                <c:pt idx="174">
                  <c:v>124.142310760535</c:v>
                </c:pt>
                <c:pt idx="175">
                  <c:v>125.314544785029</c:v>
                </c:pt>
                <c:pt idx="176">
                  <c:v>126.384747351195</c:v>
                </c:pt>
                <c:pt idx="177">
                  <c:v>128.30281679371399</c:v>
                </c:pt>
                <c:pt idx="178">
                  <c:v>129.47635064609699</c:v>
                </c:pt>
                <c:pt idx="179">
                  <c:v>130.46292061736199</c:v>
                </c:pt>
                <c:pt idx="180">
                  <c:v>129.16282500597799</c:v>
                </c:pt>
                <c:pt idx="181">
                  <c:v>127.61877191262499</c:v>
                </c:pt>
                <c:pt idx="182">
                  <c:v>127.252074336927</c:v>
                </c:pt>
                <c:pt idx="183">
                  <c:v>129.35749363177499</c:v>
                </c:pt>
                <c:pt idx="184">
                  <c:v>132.018250642363</c:v>
                </c:pt>
                <c:pt idx="185">
                  <c:v>134.409780692222</c:v>
                </c:pt>
                <c:pt idx="186">
                  <c:v>135.462564185031</c:v>
                </c:pt>
                <c:pt idx="187">
                  <c:v>136.348229992939</c:v>
                </c:pt>
                <c:pt idx="188">
                  <c:v>137.05442134592499</c:v>
                </c:pt>
                <c:pt idx="189">
                  <c:v>137.63324030675301</c:v>
                </c:pt>
                <c:pt idx="190">
                  <c:v>138.49167903524699</c:v>
                </c:pt>
                <c:pt idx="191">
                  <c:v>139.77870789238301</c:v>
                </c:pt>
                <c:pt idx="192">
                  <c:v>141.92384275172699</c:v>
                </c:pt>
                <c:pt idx="193">
                  <c:v>142.72479424361001</c:v>
                </c:pt>
                <c:pt idx="194">
                  <c:v>143.22841849861001</c:v>
                </c:pt>
                <c:pt idx="195">
                  <c:v>143.40954356883799</c:v>
                </c:pt>
                <c:pt idx="196">
                  <c:v>145.593057090879</c:v>
                </c:pt>
                <c:pt idx="197">
                  <c:v>147.84610970503101</c:v>
                </c:pt>
                <c:pt idx="198">
                  <c:v>150.490788349246</c:v>
                </c:pt>
                <c:pt idx="199">
                  <c:v>151.81803276397599</c:v>
                </c:pt>
                <c:pt idx="200">
                  <c:v>153.24816046263899</c:v>
                </c:pt>
                <c:pt idx="201">
                  <c:v>153.92461877793701</c:v>
                </c:pt>
                <c:pt idx="202">
                  <c:v>155.17473156214101</c:v>
                </c:pt>
                <c:pt idx="203">
                  <c:v>155.96249114596901</c:v>
                </c:pt>
                <c:pt idx="204">
                  <c:v>157.45231103896</c:v>
                </c:pt>
                <c:pt idx="205">
                  <c:v>157.70626475787299</c:v>
                </c:pt>
                <c:pt idx="206">
                  <c:v>158.72150274249199</c:v>
                </c:pt>
                <c:pt idx="207">
                  <c:v>159.47076962775199</c:v>
                </c:pt>
                <c:pt idx="208">
                  <c:v>161.781160557471</c:v>
                </c:pt>
                <c:pt idx="209">
                  <c:v>164.10755840698701</c:v>
                </c:pt>
                <c:pt idx="210">
                  <c:v>166.59769929954101</c:v>
                </c:pt>
                <c:pt idx="211">
                  <c:v>167.69867955977301</c:v>
                </c:pt>
                <c:pt idx="212">
                  <c:v>167.33452948295499</c:v>
                </c:pt>
                <c:pt idx="213">
                  <c:v>165.90305125156499</c:v>
                </c:pt>
                <c:pt idx="214">
                  <c:v>166.05466978466399</c:v>
                </c:pt>
                <c:pt idx="215">
                  <c:v>167.952781367163</c:v>
                </c:pt>
                <c:pt idx="216">
                  <c:v>171.80294159306899</c:v>
                </c:pt>
                <c:pt idx="217">
                  <c:v>173.368074434916</c:v>
                </c:pt>
                <c:pt idx="218">
                  <c:v>173.19900583841999</c:v>
                </c:pt>
                <c:pt idx="219">
                  <c:v>171.666406314255</c:v>
                </c:pt>
                <c:pt idx="220">
                  <c:v>172.88109422684099</c:v>
                </c:pt>
                <c:pt idx="221">
                  <c:v>175.4827395936</c:v>
                </c:pt>
                <c:pt idx="222">
                  <c:v>179.823003964024</c:v>
                </c:pt>
                <c:pt idx="223">
                  <c:v>182.18124869821199</c:v>
                </c:pt>
                <c:pt idx="224">
                  <c:v>183.56972553560601</c:v>
                </c:pt>
                <c:pt idx="225">
                  <c:v>182.70811049154599</c:v>
                </c:pt>
                <c:pt idx="226">
                  <c:v>182.81034135396999</c:v>
                </c:pt>
                <c:pt idx="227">
                  <c:v>183.96582761784501</c:v>
                </c:pt>
                <c:pt idx="228">
                  <c:v>187.796735497881</c:v>
                </c:pt>
                <c:pt idx="229">
                  <c:v>191.78533652935101</c:v>
                </c:pt>
                <c:pt idx="230">
                  <c:v>194.13183025451599</c:v>
                </c:pt>
                <c:pt idx="231">
                  <c:v>195.35193467660599</c:v>
                </c:pt>
                <c:pt idx="232">
                  <c:v>197.78567753541299</c:v>
                </c:pt>
                <c:pt idx="233">
                  <c:v>202.63002969108001</c:v>
                </c:pt>
                <c:pt idx="234">
                  <c:v>206.03532398188199</c:v>
                </c:pt>
                <c:pt idx="235">
                  <c:v>206.607214511346</c:v>
                </c:pt>
                <c:pt idx="236">
                  <c:v>204.28515359205599</c:v>
                </c:pt>
                <c:pt idx="237">
                  <c:v>202.82049190485199</c:v>
                </c:pt>
                <c:pt idx="238">
                  <c:v>204.08475762271101</c:v>
                </c:pt>
                <c:pt idx="239">
                  <c:v>207.12464822572699</c:v>
                </c:pt>
                <c:pt idx="240">
                  <c:v>210.623959938609</c:v>
                </c:pt>
                <c:pt idx="241">
                  <c:v>210.308901200706</c:v>
                </c:pt>
                <c:pt idx="242">
                  <c:v>208.339196934564</c:v>
                </c:pt>
                <c:pt idx="243">
                  <c:v>207.320566473204</c:v>
                </c:pt>
                <c:pt idx="244">
                  <c:v>209.757037681734</c:v>
                </c:pt>
                <c:pt idx="245">
                  <c:v>214.35200500627499</c:v>
                </c:pt>
                <c:pt idx="246">
                  <c:v>217.014954848115</c:v>
                </c:pt>
                <c:pt idx="247">
                  <c:v>217.45135754900701</c:v>
                </c:pt>
                <c:pt idx="248">
                  <c:v>215.87984898374901</c:v>
                </c:pt>
                <c:pt idx="249">
                  <c:v>216.65027984149799</c:v>
                </c:pt>
                <c:pt idx="250">
                  <c:v>218.566283308034</c:v>
                </c:pt>
                <c:pt idx="251">
                  <c:v>220.740058651293</c:v>
                </c:pt>
                <c:pt idx="252">
                  <c:v>222.257890332703</c:v>
                </c:pt>
                <c:pt idx="253">
                  <c:v>221.95273326791499</c:v>
                </c:pt>
                <c:pt idx="254">
                  <c:v>222.47306588338901</c:v>
                </c:pt>
                <c:pt idx="255">
                  <c:v>222.965918194262</c:v>
                </c:pt>
                <c:pt idx="256">
                  <c:v>224.66946019618501</c:v>
                </c:pt>
                <c:pt idx="257">
                  <c:v>225.92155287867001</c:v>
                </c:pt>
                <c:pt idx="258">
                  <c:v>228.14103472624799</c:v>
                </c:pt>
                <c:pt idx="259">
                  <c:v>230.172570211188</c:v>
                </c:pt>
                <c:pt idx="260">
                  <c:v>231.47818451404899</c:v>
                </c:pt>
                <c:pt idx="261">
                  <c:v>230.75064527882299</c:v>
                </c:pt>
                <c:pt idx="262">
                  <c:v>229.237598701243</c:v>
                </c:pt>
                <c:pt idx="263">
                  <c:v>230.05401875352399</c:v>
                </c:pt>
                <c:pt idx="264">
                  <c:v>233.428573849201</c:v>
                </c:pt>
                <c:pt idx="265">
                  <c:v>238.20871619167099</c:v>
                </c:pt>
                <c:pt idx="266">
                  <c:v>240.82206435079101</c:v>
                </c:pt>
                <c:pt idx="267">
                  <c:v>240.707897965401</c:v>
                </c:pt>
                <c:pt idx="268">
                  <c:v>237.76024799497</c:v>
                </c:pt>
                <c:pt idx="269">
                  <c:v>236.15651720198599</c:v>
                </c:pt>
                <c:pt idx="270">
                  <c:v>236.40410730617</c:v>
                </c:pt>
                <c:pt idx="271">
                  <c:v>239.245389648985</c:v>
                </c:pt>
                <c:pt idx="272">
                  <c:v>243.21877860104999</c:v>
                </c:pt>
                <c:pt idx="273">
                  <c:v>248.56696856137</c:v>
                </c:pt>
                <c:pt idx="274">
                  <c:v>251.669007340646</c:v>
                </c:pt>
                <c:pt idx="275">
                  <c:v>253.669191603283</c:v>
                </c:pt>
                <c:pt idx="276">
                  <c:v>253.751111457234</c:v>
                </c:pt>
                <c:pt idx="277">
                  <c:v>253.99367881469101</c:v>
                </c:pt>
                <c:pt idx="278">
                  <c:v>256.787340614063</c:v>
                </c:pt>
                <c:pt idx="279">
                  <c:v>260.49186807575597</c:v>
                </c:pt>
                <c:pt idx="280">
                  <c:v>264.37974120526098</c:v>
                </c:pt>
                <c:pt idx="281">
                  <c:v>267.72387179227701</c:v>
                </c:pt>
                <c:pt idx="282">
                  <c:v>271.43475935574702</c:v>
                </c:pt>
                <c:pt idx="283">
                  <c:v>275.48039417634698</c:v>
                </c:pt>
                <c:pt idx="284">
                  <c:v>280.71659927621897</c:v>
                </c:pt>
                <c:pt idx="285">
                  <c:v>287.613833203703</c:v>
                </c:pt>
                <c:pt idx="286">
                  <c:v>293.49053277007903</c:v>
                </c:pt>
                <c:pt idx="287">
                  <c:v>295.41240965642601</c:v>
                </c:pt>
                <c:pt idx="288">
                  <c:v>293.91660549487898</c:v>
                </c:pt>
                <c:pt idx="289">
                  <c:v>291.24612699565</c:v>
                </c:pt>
                <c:pt idx="290">
                  <c:v>295.35947106781498</c:v>
                </c:pt>
                <c:pt idx="291">
                  <c:v>304.55563567885798</c:v>
                </c:pt>
                <c:pt idx="292">
                  <c:v>313.55634302146302</c:v>
                </c:pt>
                <c:pt idx="293">
                  <c:v>318.18502551742102</c:v>
                </c:pt>
                <c:pt idx="294">
                  <c:v>317.800260725984</c:v>
                </c:pt>
                <c:pt idx="295">
                  <c:v>316.05777308601603</c:v>
                </c:pt>
                <c:pt idx="296">
                  <c:v>315.44747168695199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690-46E8-9AB1-2980A4AC9503}"/>
            </c:ext>
          </c:extLst>
        </c:ser>
        <c:ser>
          <c:idx val="2"/>
          <c:order val="1"/>
          <c:tx>
            <c:strRef>
              <c:f>'National-NonDistress'!$U$5</c:f>
              <c:strCache>
                <c:ptCount val="1"/>
                <c:pt idx="0">
                  <c:v>U.S. Composite Non-Distress</c:v>
                </c:pt>
              </c:strCache>
            </c:strRef>
          </c:tx>
          <c:spPr>
            <a:ln w="28575">
              <a:solidFill>
                <a:srgbClr val="D56509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'National-NonDistress'!$T$6:$T$112</c:f>
              <c:numCache>
                <c:formatCode>[$-409]mmm\-yy;@</c:formatCode>
                <c:ptCount val="10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</c:numCache>
            </c:numRef>
          </c:xVal>
          <c:yVal>
            <c:numRef>
              <c:f>'National-NonDistress'!$U$6:$U$112</c:f>
              <c:numCache>
                <c:formatCode>#,##0_);[Red]\(#,##0\)</c:formatCode>
                <c:ptCount val="107"/>
                <c:pt idx="0">
                  <c:v>63.645752667785601</c:v>
                </c:pt>
                <c:pt idx="1">
                  <c:v>64.109405616377799</c:v>
                </c:pt>
                <c:pt idx="2">
                  <c:v>66.179065608445597</c:v>
                </c:pt>
                <c:pt idx="3">
                  <c:v>68.546942078578994</c:v>
                </c:pt>
                <c:pt idx="4">
                  <c:v>68.906894344273098</c:v>
                </c:pt>
                <c:pt idx="5">
                  <c:v>71.3429429459663</c:v>
                </c:pt>
                <c:pt idx="6">
                  <c:v>73.219077106505495</c:v>
                </c:pt>
                <c:pt idx="7">
                  <c:v>78.245323276888399</c:v>
                </c:pt>
                <c:pt idx="8">
                  <c:v>77.163218355722194</c:v>
                </c:pt>
                <c:pt idx="9">
                  <c:v>80.498624015415203</c:v>
                </c:pt>
                <c:pt idx="10">
                  <c:v>79.395514989051605</c:v>
                </c:pt>
                <c:pt idx="11">
                  <c:v>83.9725185688458</c:v>
                </c:pt>
                <c:pt idx="12">
                  <c:v>83.249171093940902</c:v>
                </c:pt>
                <c:pt idx="13">
                  <c:v>87.206607395680393</c:v>
                </c:pt>
                <c:pt idx="14">
                  <c:v>88.766004653655003</c:v>
                </c:pt>
                <c:pt idx="15">
                  <c:v>90.447897589988301</c:v>
                </c:pt>
                <c:pt idx="16">
                  <c:v>92.580870346389403</c:v>
                </c:pt>
                <c:pt idx="17">
                  <c:v>96.869020529162498</c:v>
                </c:pt>
                <c:pt idx="18">
                  <c:v>96.604550954641098</c:v>
                </c:pt>
                <c:pt idx="19">
                  <c:v>100</c:v>
                </c:pt>
                <c:pt idx="20">
                  <c:v>99.797788828952207</c:v>
                </c:pt>
                <c:pt idx="21">
                  <c:v>101.36055855567101</c:v>
                </c:pt>
                <c:pt idx="22">
                  <c:v>106.138321104404</c:v>
                </c:pt>
                <c:pt idx="23">
                  <c:v>103.049453025872</c:v>
                </c:pt>
                <c:pt idx="24">
                  <c:v>107.14270366579601</c:v>
                </c:pt>
                <c:pt idx="25">
                  <c:v>108.91306675160099</c:v>
                </c:pt>
                <c:pt idx="26">
                  <c:v>112.839189226939</c:v>
                </c:pt>
                <c:pt idx="27">
                  <c:v>116.721165504412</c:v>
                </c:pt>
                <c:pt idx="28">
                  <c:v>117.994307562674</c:v>
                </c:pt>
                <c:pt idx="29">
                  <c:v>122.02282879315401</c:v>
                </c:pt>
                <c:pt idx="30">
                  <c:v>125.601735636512</c:v>
                </c:pt>
                <c:pt idx="31">
                  <c:v>128.325916346003</c:v>
                </c:pt>
                <c:pt idx="32">
                  <c:v>133.44369455386399</c:v>
                </c:pt>
                <c:pt idx="33">
                  <c:v>140.29989560995099</c:v>
                </c:pt>
                <c:pt idx="34">
                  <c:v>144.40597579307999</c:v>
                </c:pt>
                <c:pt idx="35">
                  <c:v>144.82828647850701</c:v>
                </c:pt>
                <c:pt idx="36">
                  <c:v>155.12091872161301</c:v>
                </c:pt>
                <c:pt idx="37">
                  <c:v>160.36536511543201</c:v>
                </c:pt>
                <c:pt idx="38">
                  <c:v>164.76064037099701</c:v>
                </c:pt>
                <c:pt idx="39">
                  <c:v>167.18167649327401</c:v>
                </c:pt>
                <c:pt idx="40">
                  <c:v>171.56334572394201</c:v>
                </c:pt>
                <c:pt idx="41">
                  <c:v>175.768985421412</c:v>
                </c:pt>
                <c:pt idx="42">
                  <c:v>175.52037008177501</c:v>
                </c:pt>
                <c:pt idx="43">
                  <c:v>174.789026243834</c:v>
                </c:pt>
                <c:pt idx="44">
                  <c:v>181.348132469734</c:v>
                </c:pt>
                <c:pt idx="45">
                  <c:v>184.340861680454</c:v>
                </c:pt>
                <c:pt idx="46">
                  <c:v>185.206013371213</c:v>
                </c:pt>
                <c:pt idx="47">
                  <c:v>177.72978388236399</c:v>
                </c:pt>
                <c:pt idx="48">
                  <c:v>180.10015003141399</c:v>
                </c:pt>
                <c:pt idx="49">
                  <c:v>175.05510229125699</c:v>
                </c:pt>
                <c:pt idx="50">
                  <c:v>172.802522678299</c:v>
                </c:pt>
                <c:pt idx="51">
                  <c:v>160.25434119005899</c:v>
                </c:pt>
                <c:pt idx="52">
                  <c:v>147.398628738219</c:v>
                </c:pt>
                <c:pt idx="53">
                  <c:v>145.90496771932999</c:v>
                </c:pt>
                <c:pt idx="54">
                  <c:v>139.33489985565501</c:v>
                </c:pt>
                <c:pt idx="55">
                  <c:v>135.56957413840999</c:v>
                </c:pt>
                <c:pt idx="56">
                  <c:v>137.53577749572699</c:v>
                </c:pt>
                <c:pt idx="57">
                  <c:v>130.420036912922</c:v>
                </c:pt>
                <c:pt idx="58">
                  <c:v>131.08167418963001</c:v>
                </c:pt>
                <c:pt idx="59">
                  <c:v>130.96586682659401</c:v>
                </c:pt>
                <c:pt idx="60">
                  <c:v>126.837805846976</c:v>
                </c:pt>
                <c:pt idx="61">
                  <c:v>129.06288934936401</c:v>
                </c:pt>
                <c:pt idx="62">
                  <c:v>131.50318345721999</c:v>
                </c:pt>
                <c:pt idx="63">
                  <c:v>132.27938645261099</c:v>
                </c:pt>
                <c:pt idx="64">
                  <c:v>129.16920557025901</c:v>
                </c:pt>
                <c:pt idx="65">
                  <c:v>133.19148001051099</c:v>
                </c:pt>
                <c:pt idx="66">
                  <c:v>135.21478631775301</c:v>
                </c:pt>
                <c:pt idx="67">
                  <c:v>141.04909067256401</c:v>
                </c:pt>
                <c:pt idx="68">
                  <c:v>135.380080408559</c:v>
                </c:pt>
                <c:pt idx="69">
                  <c:v>145.45793995858699</c:v>
                </c:pt>
                <c:pt idx="70">
                  <c:v>147.031774210896</c:v>
                </c:pt>
                <c:pt idx="71">
                  <c:v>151.79250142941399</c:v>
                </c:pt>
                <c:pt idx="72">
                  <c:v>154.47689063281399</c:v>
                </c:pt>
                <c:pt idx="73">
                  <c:v>159.03421649813799</c:v>
                </c:pt>
                <c:pt idx="74">
                  <c:v>163.96066676529</c:v>
                </c:pt>
                <c:pt idx="75">
                  <c:v>167.19922990899499</c:v>
                </c:pt>
                <c:pt idx="76">
                  <c:v>170.52948409040999</c:v>
                </c:pt>
                <c:pt idx="77">
                  <c:v>175.122807606137</c:v>
                </c:pt>
                <c:pt idx="78">
                  <c:v>178.840165645935</c:v>
                </c:pt>
                <c:pt idx="79">
                  <c:v>179.625357892328</c:v>
                </c:pt>
                <c:pt idx="80">
                  <c:v>184.75831498956401</c:v>
                </c:pt>
                <c:pt idx="81">
                  <c:v>187.75152920724801</c:v>
                </c:pt>
                <c:pt idx="82">
                  <c:v>194.78044538938599</c:v>
                </c:pt>
                <c:pt idx="83">
                  <c:v>196.35576558139499</c:v>
                </c:pt>
                <c:pt idx="84">
                  <c:v>205.175683231433</c:v>
                </c:pt>
                <c:pt idx="85">
                  <c:v>214.760928564735</c:v>
                </c:pt>
                <c:pt idx="86">
                  <c:v>216.11560238282999</c:v>
                </c:pt>
                <c:pt idx="87">
                  <c:v>220.06188919328901</c:v>
                </c:pt>
                <c:pt idx="88">
                  <c:v>220.741815402339</c:v>
                </c:pt>
                <c:pt idx="89">
                  <c:v>227.183283915386</c:v>
                </c:pt>
                <c:pt idx="90">
                  <c:v>228.32444173369501</c:v>
                </c:pt>
                <c:pt idx="91">
                  <c:v>233.177161855311</c:v>
                </c:pt>
                <c:pt idx="92">
                  <c:v>235.85541560026701</c:v>
                </c:pt>
                <c:pt idx="93">
                  <c:v>239.53330727640201</c:v>
                </c:pt>
                <c:pt idx="94">
                  <c:v>245.35125095465699</c:v>
                </c:pt>
                <c:pt idx="95">
                  <c:v>243.42104006392199</c:v>
                </c:pt>
                <c:pt idx="96">
                  <c:v>254.97574260458401</c:v>
                </c:pt>
                <c:pt idx="97">
                  <c:v>250.33976152926701</c:v>
                </c:pt>
                <c:pt idx="98">
                  <c:v>257.05612962439</c:v>
                </c:pt>
                <c:pt idx="99">
                  <c:v>269.13546435017702</c:v>
                </c:pt>
                <c:pt idx="100">
                  <c:v>271.39328082278098</c:v>
                </c:pt>
                <c:pt idx="101">
                  <c:v>283.61422080257302</c:v>
                </c:pt>
                <c:pt idx="102">
                  <c:v>296.05945481189701</c:v>
                </c:pt>
                <c:pt idx="103">
                  <c:v>311.29971169442098</c:v>
                </c:pt>
                <c:pt idx="104">
                  <c:v>312.68275808294402</c:v>
                </c:pt>
                <c:pt idx="105">
                  <c:v>336.77251980146298</c:v>
                </c:pt>
                <c:pt idx="106">
                  <c:v>337.36911459119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690-46E8-9AB1-2980A4AC95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819976"/>
        <c:axId val="532820368"/>
      </c:scatterChart>
      <c:valAx>
        <c:axId val="532819976"/>
        <c:scaling>
          <c:orientation val="minMax"/>
          <c:max val="44834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0368"/>
        <c:crosses val="autoZero"/>
        <c:crossBetween val="midCat"/>
        <c:majorUnit val="365"/>
      </c:valAx>
      <c:valAx>
        <c:axId val="53282036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1997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51971032522671"/>
          <c:y val="0.13494968209187755"/>
          <c:w val="0.83842256712130636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'National-NonDistress'!$R$5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'National-NonDistress'!$P$6:$P$302</c:f>
              <c:numCache>
                <c:formatCode>[$-409]mmm\-yy;@</c:formatCode>
                <c:ptCount val="297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  <c:pt idx="287">
                  <c:v>44561</c:v>
                </c:pt>
                <c:pt idx="288">
                  <c:v>44592</c:v>
                </c:pt>
                <c:pt idx="289">
                  <c:v>44620</c:v>
                </c:pt>
                <c:pt idx="290">
                  <c:v>44651</c:v>
                </c:pt>
                <c:pt idx="291">
                  <c:v>44681</c:v>
                </c:pt>
                <c:pt idx="292">
                  <c:v>44712</c:v>
                </c:pt>
                <c:pt idx="293">
                  <c:v>44742</c:v>
                </c:pt>
                <c:pt idx="294">
                  <c:v>44773</c:v>
                </c:pt>
                <c:pt idx="295">
                  <c:v>44804</c:v>
                </c:pt>
                <c:pt idx="296">
                  <c:v>44834</c:v>
                </c:pt>
              </c:numCache>
            </c:numRef>
          </c:xVal>
          <c:yVal>
            <c:numRef>
              <c:f>'National-NonDistress'!$R$6:$R$302</c:f>
              <c:numCache>
                <c:formatCode>#,##0_);[Red]\(#,##0\)</c:formatCode>
                <c:ptCount val="297"/>
                <c:pt idx="0">
                  <c:v>84.444896910036107</c:v>
                </c:pt>
                <c:pt idx="1">
                  <c:v>83.345753062172406</c:v>
                </c:pt>
                <c:pt idx="2">
                  <c:v>82.864585123370404</c:v>
                </c:pt>
                <c:pt idx="3">
                  <c:v>83.715317193452407</c:v>
                </c:pt>
                <c:pt idx="4">
                  <c:v>85.068478823489897</c:v>
                </c:pt>
                <c:pt idx="5">
                  <c:v>85.2051547034187</c:v>
                </c:pt>
                <c:pt idx="6">
                  <c:v>85.012685905732198</c:v>
                </c:pt>
                <c:pt idx="7">
                  <c:v>83.682462172131594</c:v>
                </c:pt>
                <c:pt idx="8">
                  <c:v>84.763323396380997</c:v>
                </c:pt>
                <c:pt idx="9">
                  <c:v>85.574758485734307</c:v>
                </c:pt>
                <c:pt idx="10">
                  <c:v>89.529527590770698</c:v>
                </c:pt>
                <c:pt idx="11">
                  <c:v>91.311763480767695</c:v>
                </c:pt>
                <c:pt idx="12">
                  <c:v>91.979014432013699</c:v>
                </c:pt>
                <c:pt idx="13">
                  <c:v>88.351446796982799</c:v>
                </c:pt>
                <c:pt idx="14">
                  <c:v>86.577413634728003</c:v>
                </c:pt>
                <c:pt idx="15">
                  <c:v>86.432061841004398</c:v>
                </c:pt>
                <c:pt idx="16">
                  <c:v>90.967768580710896</c:v>
                </c:pt>
                <c:pt idx="17">
                  <c:v>93.368476887382599</c:v>
                </c:pt>
                <c:pt idx="18">
                  <c:v>96.089109558840207</c:v>
                </c:pt>
                <c:pt idx="19">
                  <c:v>94.6241094457706</c:v>
                </c:pt>
                <c:pt idx="20">
                  <c:v>95.009873685209996</c:v>
                </c:pt>
                <c:pt idx="21">
                  <c:v>93.661676187197301</c:v>
                </c:pt>
                <c:pt idx="22">
                  <c:v>95.818599446065306</c:v>
                </c:pt>
                <c:pt idx="23">
                  <c:v>95.555602213388397</c:v>
                </c:pt>
                <c:pt idx="24">
                  <c:v>97.537749845380901</c:v>
                </c:pt>
                <c:pt idx="25">
                  <c:v>96.790086105375295</c:v>
                </c:pt>
                <c:pt idx="26">
                  <c:v>97.634116716702195</c:v>
                </c:pt>
                <c:pt idx="27">
                  <c:v>96.669073934426606</c:v>
                </c:pt>
                <c:pt idx="28">
                  <c:v>98.469683784942802</c:v>
                </c:pt>
                <c:pt idx="29">
                  <c:v>101.446511398464</c:v>
                </c:pt>
                <c:pt idx="30">
                  <c:v>104.95993716916701</c:v>
                </c:pt>
                <c:pt idx="31">
                  <c:v>105.685782696083</c:v>
                </c:pt>
                <c:pt idx="32">
                  <c:v>103.775201069758</c:v>
                </c:pt>
                <c:pt idx="33">
                  <c:v>101.668147781081</c:v>
                </c:pt>
                <c:pt idx="34">
                  <c:v>100.138367831558</c:v>
                </c:pt>
                <c:pt idx="35">
                  <c:v>100</c:v>
                </c:pt>
                <c:pt idx="36">
                  <c:v>101.029349846202</c:v>
                </c:pt>
                <c:pt idx="37">
                  <c:v>103.288248191542</c:v>
                </c:pt>
                <c:pt idx="38">
                  <c:v>104.73191044011701</c:v>
                </c:pt>
                <c:pt idx="39">
                  <c:v>104.141363970363</c:v>
                </c:pt>
                <c:pt idx="40">
                  <c:v>103.278856268062</c:v>
                </c:pt>
                <c:pt idx="41">
                  <c:v>103.162033963566</c:v>
                </c:pt>
                <c:pt idx="42">
                  <c:v>105.007166264341</c:v>
                </c:pt>
                <c:pt idx="43">
                  <c:v>107.18144046882</c:v>
                </c:pt>
                <c:pt idx="44">
                  <c:v>107.125700219089</c:v>
                </c:pt>
                <c:pt idx="45">
                  <c:v>103.561675825325</c:v>
                </c:pt>
                <c:pt idx="46">
                  <c:v>102.120914528904</c:v>
                </c:pt>
                <c:pt idx="47">
                  <c:v>101.99271530997601</c:v>
                </c:pt>
                <c:pt idx="48">
                  <c:v>103.781984162372</c:v>
                </c:pt>
                <c:pt idx="49">
                  <c:v>103.05596294783901</c:v>
                </c:pt>
                <c:pt idx="50">
                  <c:v>101.23365490710199</c:v>
                </c:pt>
                <c:pt idx="51">
                  <c:v>99.726955289402298</c:v>
                </c:pt>
                <c:pt idx="52">
                  <c:v>98.911359911282403</c:v>
                </c:pt>
                <c:pt idx="53">
                  <c:v>99.620682472573705</c:v>
                </c:pt>
                <c:pt idx="54">
                  <c:v>100.93920461258</c:v>
                </c:pt>
                <c:pt idx="55">
                  <c:v>104.373303772347</c:v>
                </c:pt>
                <c:pt idx="56">
                  <c:v>107.13088817212601</c:v>
                </c:pt>
                <c:pt idx="57">
                  <c:v>109.535105754333</c:v>
                </c:pt>
                <c:pt idx="58">
                  <c:v>109.30314306612701</c:v>
                </c:pt>
                <c:pt idx="59">
                  <c:v>108.231942937385</c:v>
                </c:pt>
                <c:pt idx="60">
                  <c:v>106.707766373185</c:v>
                </c:pt>
                <c:pt idx="61">
                  <c:v>107.35337620671601</c:v>
                </c:pt>
                <c:pt idx="62">
                  <c:v>109.883156000626</c:v>
                </c:pt>
                <c:pt idx="63">
                  <c:v>112.27952233387199</c:v>
                </c:pt>
                <c:pt idx="64">
                  <c:v>113.62580560263901</c:v>
                </c:pt>
                <c:pt idx="65">
                  <c:v>113.098522073455</c:v>
                </c:pt>
                <c:pt idx="66">
                  <c:v>112.39936380139299</c:v>
                </c:pt>
                <c:pt idx="67">
                  <c:v>112.459152405075</c:v>
                </c:pt>
                <c:pt idx="68">
                  <c:v>113.502566907009</c:v>
                </c:pt>
                <c:pt idx="69">
                  <c:v>114.962808711558</c:v>
                </c:pt>
                <c:pt idx="70">
                  <c:v>115.82348942020199</c:v>
                </c:pt>
                <c:pt idx="71">
                  <c:v>116.078766204056</c:v>
                </c:pt>
                <c:pt idx="72">
                  <c:v>116.470415312144</c:v>
                </c:pt>
                <c:pt idx="73">
                  <c:v>118.938619325095</c:v>
                </c:pt>
                <c:pt idx="74">
                  <c:v>121.65182395256799</c:v>
                </c:pt>
                <c:pt idx="75">
                  <c:v>123.841807519093</c:v>
                </c:pt>
                <c:pt idx="76">
                  <c:v>124.293470529117</c:v>
                </c:pt>
                <c:pt idx="77">
                  <c:v>124.771188973124</c:v>
                </c:pt>
                <c:pt idx="78">
                  <c:v>125.165439108093</c:v>
                </c:pt>
                <c:pt idx="79">
                  <c:v>127.242072916678</c:v>
                </c:pt>
                <c:pt idx="80">
                  <c:v>129.05195720122799</c:v>
                </c:pt>
                <c:pt idx="81">
                  <c:v>130.600755783708</c:v>
                </c:pt>
                <c:pt idx="82">
                  <c:v>130.04231252407999</c:v>
                </c:pt>
                <c:pt idx="83">
                  <c:v>130.07612223271599</c:v>
                </c:pt>
                <c:pt idx="84">
                  <c:v>129.44432545831</c:v>
                </c:pt>
                <c:pt idx="85">
                  <c:v>132.43132672355401</c:v>
                </c:pt>
                <c:pt idx="86">
                  <c:v>134.82940332528301</c:v>
                </c:pt>
                <c:pt idx="87">
                  <c:v>138.001368668118</c:v>
                </c:pt>
                <c:pt idx="88">
                  <c:v>139.574053795532</c:v>
                </c:pt>
                <c:pt idx="89">
                  <c:v>140.51269110678999</c:v>
                </c:pt>
                <c:pt idx="90">
                  <c:v>142.93200327580601</c:v>
                </c:pt>
                <c:pt idx="91">
                  <c:v>146.395799482873</c:v>
                </c:pt>
                <c:pt idx="92">
                  <c:v>150.61015511709499</c:v>
                </c:pt>
                <c:pt idx="93">
                  <c:v>151.84919442843901</c:v>
                </c:pt>
                <c:pt idx="94">
                  <c:v>151.371229743301</c:v>
                </c:pt>
                <c:pt idx="95">
                  <c:v>150.755753707747</c:v>
                </c:pt>
                <c:pt idx="96">
                  <c:v>151.00299223941801</c:v>
                </c:pt>
                <c:pt idx="97">
                  <c:v>152.65941384649301</c:v>
                </c:pt>
                <c:pt idx="98">
                  <c:v>153.11132823913999</c:v>
                </c:pt>
                <c:pt idx="99">
                  <c:v>154.34230985789401</c:v>
                </c:pt>
                <c:pt idx="100">
                  <c:v>154.37422548819001</c:v>
                </c:pt>
                <c:pt idx="101">
                  <c:v>155.72492243890201</c:v>
                </c:pt>
                <c:pt idx="102">
                  <c:v>155.12492039140599</c:v>
                </c:pt>
                <c:pt idx="103">
                  <c:v>155.87543590495201</c:v>
                </c:pt>
                <c:pt idx="104">
                  <c:v>155.17514763578501</c:v>
                </c:pt>
                <c:pt idx="105">
                  <c:v>156.37196057185199</c:v>
                </c:pt>
                <c:pt idx="106">
                  <c:v>157.717616976062</c:v>
                </c:pt>
                <c:pt idx="107">
                  <c:v>161.67429997109301</c:v>
                </c:pt>
                <c:pt idx="108">
                  <c:v>164.51748833683399</c:v>
                </c:pt>
                <c:pt idx="109">
                  <c:v>167.608367324141</c:v>
                </c:pt>
                <c:pt idx="110">
                  <c:v>167.419274811534</c:v>
                </c:pt>
                <c:pt idx="111">
                  <c:v>168.17633698175101</c:v>
                </c:pt>
                <c:pt idx="112">
                  <c:v>167.586812479336</c:v>
                </c:pt>
                <c:pt idx="113">
                  <c:v>169.41891443365901</c:v>
                </c:pt>
                <c:pt idx="114">
                  <c:v>169.162639392616</c:v>
                </c:pt>
                <c:pt idx="115">
                  <c:v>169.71045774220801</c:v>
                </c:pt>
                <c:pt idx="116">
                  <c:v>165.85676651249301</c:v>
                </c:pt>
                <c:pt idx="117">
                  <c:v>161.63863914660001</c:v>
                </c:pt>
                <c:pt idx="118">
                  <c:v>155.30648986416699</c:v>
                </c:pt>
                <c:pt idx="119">
                  <c:v>153.00947834735601</c:v>
                </c:pt>
                <c:pt idx="120">
                  <c:v>152.92290365410599</c:v>
                </c:pt>
                <c:pt idx="121">
                  <c:v>157.89151153927699</c:v>
                </c:pt>
                <c:pt idx="122">
                  <c:v>160.83826177380701</c:v>
                </c:pt>
                <c:pt idx="123">
                  <c:v>160.797438105091</c:v>
                </c:pt>
                <c:pt idx="124">
                  <c:v>155.98411827796099</c:v>
                </c:pt>
                <c:pt idx="125">
                  <c:v>153.38179743800799</c:v>
                </c:pt>
                <c:pt idx="126">
                  <c:v>153.06596506905899</c:v>
                </c:pt>
                <c:pt idx="127">
                  <c:v>155.10974994673299</c:v>
                </c:pt>
                <c:pt idx="128">
                  <c:v>152.124805394042</c:v>
                </c:pt>
                <c:pt idx="129">
                  <c:v>143.88205144732601</c:v>
                </c:pt>
                <c:pt idx="130">
                  <c:v>134.646892135374</c:v>
                </c:pt>
                <c:pt idx="131">
                  <c:v>131.807975395298</c:v>
                </c:pt>
                <c:pt idx="132">
                  <c:v>130.275396896508</c:v>
                </c:pt>
                <c:pt idx="133">
                  <c:v>127.18938604060899</c:v>
                </c:pt>
                <c:pt idx="134">
                  <c:v>117.67125105867299</c:v>
                </c:pt>
                <c:pt idx="135">
                  <c:v>112.272224053375</c:v>
                </c:pt>
                <c:pt idx="136">
                  <c:v>109.203450112349</c:v>
                </c:pt>
                <c:pt idx="137">
                  <c:v>110.83680046832499</c:v>
                </c:pt>
                <c:pt idx="138">
                  <c:v>110.15938811503101</c:v>
                </c:pt>
                <c:pt idx="139">
                  <c:v>108.22406670301901</c:v>
                </c:pt>
                <c:pt idx="140">
                  <c:v>104.149546466045</c:v>
                </c:pt>
                <c:pt idx="141">
                  <c:v>100.906101846513</c:v>
                </c:pt>
                <c:pt idx="142">
                  <c:v>100.45335340007399</c:v>
                </c:pt>
                <c:pt idx="143">
                  <c:v>100.998070347187</c:v>
                </c:pt>
                <c:pt idx="144">
                  <c:v>101.43268446671701</c:v>
                </c:pt>
                <c:pt idx="145">
                  <c:v>100.64014759718</c:v>
                </c:pt>
                <c:pt idx="146">
                  <c:v>101.61637854344001</c:v>
                </c:pt>
                <c:pt idx="147">
                  <c:v>105.12017160582</c:v>
                </c:pt>
                <c:pt idx="148">
                  <c:v>107.513361299908</c:v>
                </c:pt>
                <c:pt idx="149">
                  <c:v>107.29186224969401</c:v>
                </c:pt>
                <c:pt idx="150">
                  <c:v>104.129123438985</c:v>
                </c:pt>
                <c:pt idx="151">
                  <c:v>102.663910943956</c:v>
                </c:pt>
                <c:pt idx="152">
                  <c:v>102.808899752149</c:v>
                </c:pt>
                <c:pt idx="153">
                  <c:v>105.879306282017</c:v>
                </c:pt>
                <c:pt idx="154">
                  <c:v>109.076734582443</c:v>
                </c:pt>
                <c:pt idx="155">
                  <c:v>111.83409302166</c:v>
                </c:pt>
                <c:pt idx="156">
                  <c:v>110.759048775829</c:v>
                </c:pt>
                <c:pt idx="157">
                  <c:v>105.965385738024</c:v>
                </c:pt>
                <c:pt idx="158">
                  <c:v>101.95222601016999</c:v>
                </c:pt>
                <c:pt idx="159">
                  <c:v>101.01839121165899</c:v>
                </c:pt>
                <c:pt idx="160">
                  <c:v>103.615491413565</c:v>
                </c:pt>
                <c:pt idx="161">
                  <c:v>105.650266780796</c:v>
                </c:pt>
                <c:pt idx="162">
                  <c:v>108.106246942035</c:v>
                </c:pt>
                <c:pt idx="163">
                  <c:v>109.821163539182</c:v>
                </c:pt>
                <c:pt idx="164">
                  <c:v>111.22965822342699</c:v>
                </c:pt>
                <c:pt idx="165">
                  <c:v>113.180713591117</c:v>
                </c:pt>
                <c:pt idx="166">
                  <c:v>113.391498738979</c:v>
                </c:pt>
                <c:pt idx="167">
                  <c:v>113.823570676383</c:v>
                </c:pt>
                <c:pt idx="168">
                  <c:v>111.16506498908301</c:v>
                </c:pt>
                <c:pt idx="169">
                  <c:v>109.261144466018</c:v>
                </c:pt>
                <c:pt idx="170">
                  <c:v>108.201970850891</c:v>
                </c:pt>
                <c:pt idx="171">
                  <c:v>109.834303475189</c:v>
                </c:pt>
                <c:pt idx="172">
                  <c:v>111.285608725057</c:v>
                </c:pt>
                <c:pt idx="173">
                  <c:v>112.84542859970099</c:v>
                </c:pt>
                <c:pt idx="174">
                  <c:v>114.59384851741</c:v>
                </c:pt>
                <c:pt idx="175">
                  <c:v>116.50258800204099</c:v>
                </c:pt>
                <c:pt idx="176">
                  <c:v>116.38032598577</c:v>
                </c:pt>
                <c:pt idx="177">
                  <c:v>116.228900145887</c:v>
                </c:pt>
                <c:pt idx="178">
                  <c:v>115.428172944835</c:v>
                </c:pt>
                <c:pt idx="179">
                  <c:v>116.348923313182</c:v>
                </c:pt>
                <c:pt idx="180">
                  <c:v>115.65157624950599</c:v>
                </c:pt>
                <c:pt idx="181">
                  <c:v>117.085424496185</c:v>
                </c:pt>
                <c:pt idx="182">
                  <c:v>118.478377970102</c:v>
                </c:pt>
                <c:pt idx="183">
                  <c:v>122.549956257456</c:v>
                </c:pt>
                <c:pt idx="184">
                  <c:v>123.77692516840099</c:v>
                </c:pt>
                <c:pt idx="185">
                  <c:v>124.541511956115</c:v>
                </c:pt>
                <c:pt idx="186">
                  <c:v>123.46994388578401</c:v>
                </c:pt>
                <c:pt idx="187">
                  <c:v>123.737938961908</c:v>
                </c:pt>
                <c:pt idx="188">
                  <c:v>124.05186580593301</c:v>
                </c:pt>
                <c:pt idx="189">
                  <c:v>125.295088483653</c:v>
                </c:pt>
                <c:pt idx="190">
                  <c:v>126.99311378148499</c:v>
                </c:pt>
                <c:pt idx="191">
                  <c:v>128.153002594273</c:v>
                </c:pt>
                <c:pt idx="192">
                  <c:v>130.35942907463499</c:v>
                </c:pt>
                <c:pt idx="193">
                  <c:v>131.22435166010001</c:v>
                </c:pt>
                <c:pt idx="194">
                  <c:v>133.32441183163601</c:v>
                </c:pt>
                <c:pt idx="195">
                  <c:v>134.36015052698599</c:v>
                </c:pt>
                <c:pt idx="196">
                  <c:v>135.89824132244701</c:v>
                </c:pt>
                <c:pt idx="197">
                  <c:v>136.153657694765</c:v>
                </c:pt>
                <c:pt idx="198">
                  <c:v>136.66421075493099</c:v>
                </c:pt>
                <c:pt idx="199">
                  <c:v>137.30954439620299</c:v>
                </c:pt>
                <c:pt idx="200">
                  <c:v>139.134714670503</c:v>
                </c:pt>
                <c:pt idx="201">
                  <c:v>140.83121880183799</c:v>
                </c:pt>
                <c:pt idx="202">
                  <c:v>143.645334579928</c:v>
                </c:pt>
                <c:pt idx="203">
                  <c:v>145.801342993449</c:v>
                </c:pt>
                <c:pt idx="204">
                  <c:v>148.67809991732901</c:v>
                </c:pt>
                <c:pt idx="205">
                  <c:v>147.97177432348701</c:v>
                </c:pt>
                <c:pt idx="206">
                  <c:v>148.48617497222801</c:v>
                </c:pt>
                <c:pt idx="207">
                  <c:v>148.31649315851001</c:v>
                </c:pt>
                <c:pt idx="208">
                  <c:v>150.74276469032401</c:v>
                </c:pt>
                <c:pt idx="209">
                  <c:v>151.758743534796</c:v>
                </c:pt>
                <c:pt idx="210">
                  <c:v>153.86734892339999</c:v>
                </c:pt>
                <c:pt idx="211">
                  <c:v>155.201399486903</c:v>
                </c:pt>
                <c:pt idx="212">
                  <c:v>155.36281446811299</c:v>
                </c:pt>
                <c:pt idx="213">
                  <c:v>153.29722134683701</c:v>
                </c:pt>
                <c:pt idx="214">
                  <c:v>152.77098358730899</c:v>
                </c:pt>
                <c:pt idx="215">
                  <c:v>154.84663291778199</c:v>
                </c:pt>
                <c:pt idx="216">
                  <c:v>159.71381213946501</c:v>
                </c:pt>
                <c:pt idx="217">
                  <c:v>162.136578117205</c:v>
                </c:pt>
                <c:pt idx="218">
                  <c:v>161.76589425781299</c:v>
                </c:pt>
                <c:pt idx="219">
                  <c:v>159.51452456843899</c:v>
                </c:pt>
                <c:pt idx="220">
                  <c:v>159.76514146792701</c:v>
                </c:pt>
                <c:pt idx="221">
                  <c:v>162.10784155685499</c:v>
                </c:pt>
                <c:pt idx="222">
                  <c:v>165.68068353711999</c:v>
                </c:pt>
                <c:pt idx="223">
                  <c:v>168.49835655657699</c:v>
                </c:pt>
                <c:pt idx="224">
                  <c:v>169.58689230137699</c:v>
                </c:pt>
                <c:pt idx="225">
                  <c:v>168.916534444223</c:v>
                </c:pt>
                <c:pt idx="226">
                  <c:v>167.85345739508301</c:v>
                </c:pt>
                <c:pt idx="227">
                  <c:v>166.867986547008</c:v>
                </c:pt>
                <c:pt idx="228">
                  <c:v>168.48573725773599</c:v>
                </c:pt>
                <c:pt idx="229">
                  <c:v>171.21295800012899</c:v>
                </c:pt>
                <c:pt idx="230">
                  <c:v>174.69186006701099</c:v>
                </c:pt>
                <c:pt idx="231">
                  <c:v>176.000955996405</c:v>
                </c:pt>
                <c:pt idx="232">
                  <c:v>176.494546513996</c:v>
                </c:pt>
                <c:pt idx="233">
                  <c:v>177.105861045588</c:v>
                </c:pt>
                <c:pt idx="234">
                  <c:v>177.86411634935601</c:v>
                </c:pt>
                <c:pt idx="235">
                  <c:v>180.36733056909799</c:v>
                </c:pt>
                <c:pt idx="236">
                  <c:v>181.50318072741399</c:v>
                </c:pt>
                <c:pt idx="237">
                  <c:v>182.601578131342</c:v>
                </c:pt>
                <c:pt idx="238">
                  <c:v>180.514994028936</c:v>
                </c:pt>
                <c:pt idx="239">
                  <c:v>180.763687263609</c:v>
                </c:pt>
                <c:pt idx="240">
                  <c:v>183.75509894674599</c:v>
                </c:pt>
                <c:pt idx="241">
                  <c:v>190.04861456869199</c:v>
                </c:pt>
                <c:pt idx="242">
                  <c:v>192.866875276641</c:v>
                </c:pt>
                <c:pt idx="243">
                  <c:v>191.778315381038</c:v>
                </c:pt>
                <c:pt idx="244">
                  <c:v>189.13462784451701</c:v>
                </c:pt>
                <c:pt idx="245">
                  <c:v>189.35710292277</c:v>
                </c:pt>
                <c:pt idx="246">
                  <c:v>193.18647642127999</c:v>
                </c:pt>
                <c:pt idx="247">
                  <c:v>197.252334156752</c:v>
                </c:pt>
                <c:pt idx="248">
                  <c:v>199.953589860845</c:v>
                </c:pt>
                <c:pt idx="249">
                  <c:v>200.214044624877</c:v>
                </c:pt>
                <c:pt idx="250">
                  <c:v>199.046454040204</c:v>
                </c:pt>
                <c:pt idx="251">
                  <c:v>197.800148058947</c:v>
                </c:pt>
                <c:pt idx="252">
                  <c:v>198.76861837210501</c:v>
                </c:pt>
                <c:pt idx="253">
                  <c:v>201.635964380806</c:v>
                </c:pt>
                <c:pt idx="254">
                  <c:v>204.87950642370799</c:v>
                </c:pt>
                <c:pt idx="255">
                  <c:v>206.447347869054</c:v>
                </c:pt>
                <c:pt idx="256">
                  <c:v>207.31165943362299</c:v>
                </c:pt>
                <c:pt idx="257">
                  <c:v>208.141924344063</c:v>
                </c:pt>
                <c:pt idx="258">
                  <c:v>208.98853261353301</c:v>
                </c:pt>
                <c:pt idx="259">
                  <c:v>207.231827599551</c:v>
                </c:pt>
                <c:pt idx="260">
                  <c:v>206.364204872785</c:v>
                </c:pt>
                <c:pt idx="261">
                  <c:v>206.36951205101499</c:v>
                </c:pt>
                <c:pt idx="262">
                  <c:v>209.14408600449701</c:v>
                </c:pt>
                <c:pt idx="263">
                  <c:v>213.48858292917899</c:v>
                </c:pt>
                <c:pt idx="264">
                  <c:v>220.223636446966</c:v>
                </c:pt>
                <c:pt idx="265">
                  <c:v>226.41745200404401</c:v>
                </c:pt>
                <c:pt idx="266">
                  <c:v>228.19545288325301</c:v>
                </c:pt>
                <c:pt idx="267">
                  <c:v>222.68361997039599</c:v>
                </c:pt>
                <c:pt idx="268">
                  <c:v>212.85364624282701</c:v>
                </c:pt>
                <c:pt idx="269">
                  <c:v>210.72465246226</c:v>
                </c:pt>
                <c:pt idx="270">
                  <c:v>213.34355704195301</c:v>
                </c:pt>
                <c:pt idx="271">
                  <c:v>220.22780168043499</c:v>
                </c:pt>
                <c:pt idx="272">
                  <c:v>225.82851231425099</c:v>
                </c:pt>
                <c:pt idx="273">
                  <c:v>231.333305693157</c:v>
                </c:pt>
                <c:pt idx="274">
                  <c:v>235.23829414915701</c:v>
                </c:pt>
                <c:pt idx="275">
                  <c:v>237.816453604759</c:v>
                </c:pt>
                <c:pt idx="276">
                  <c:v>237.845732047528</c:v>
                </c:pt>
                <c:pt idx="277">
                  <c:v>238.04219771663901</c:v>
                </c:pt>
                <c:pt idx="278">
                  <c:v>242.58884916187199</c:v>
                </c:pt>
                <c:pt idx="279">
                  <c:v>246.95678266980599</c:v>
                </c:pt>
                <c:pt idx="280">
                  <c:v>250.02949865984201</c:v>
                </c:pt>
                <c:pt idx="281">
                  <c:v>249.82079163435699</c:v>
                </c:pt>
                <c:pt idx="282">
                  <c:v>253.46864302414201</c:v>
                </c:pt>
                <c:pt idx="283">
                  <c:v>257.42605797833897</c:v>
                </c:pt>
                <c:pt idx="284">
                  <c:v>268.74706285576701</c:v>
                </c:pt>
                <c:pt idx="285">
                  <c:v>278.05471557658001</c:v>
                </c:pt>
                <c:pt idx="286">
                  <c:v>284.318520002318</c:v>
                </c:pt>
                <c:pt idx="287">
                  <c:v>280.88308826640701</c:v>
                </c:pt>
                <c:pt idx="288">
                  <c:v>273.74524163544402</c:v>
                </c:pt>
                <c:pt idx="289">
                  <c:v>266.240908612986</c:v>
                </c:pt>
                <c:pt idx="290">
                  <c:v>270.47218373919799</c:v>
                </c:pt>
                <c:pt idx="291">
                  <c:v>285.58507990892298</c:v>
                </c:pt>
                <c:pt idx="292">
                  <c:v>299.21456849764701</c:v>
                </c:pt>
                <c:pt idx="293">
                  <c:v>305.08241269241699</c:v>
                </c:pt>
                <c:pt idx="294">
                  <c:v>299.572235962126</c:v>
                </c:pt>
                <c:pt idx="295">
                  <c:v>294.38986185257801</c:v>
                </c:pt>
                <c:pt idx="296">
                  <c:v>290.42726466388802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BF9-4752-B95D-1727D42993FB}"/>
            </c:ext>
          </c:extLst>
        </c:ser>
        <c:ser>
          <c:idx val="2"/>
          <c:order val="1"/>
          <c:tx>
            <c:strRef>
              <c:f>'National-NonDistress'!$V$5</c:f>
              <c:strCache>
                <c:ptCount val="1"/>
                <c:pt idx="0">
                  <c:v>U.S. Investment Grade Non-Distress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'National-NonDistress'!$T$6:$T$112</c:f>
              <c:numCache>
                <c:formatCode>[$-409]mmm\-yy;@</c:formatCode>
                <c:ptCount val="10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</c:numCache>
            </c:numRef>
          </c:xVal>
          <c:yVal>
            <c:numRef>
              <c:f>'National-NonDistress'!$V$6:$V$112</c:f>
              <c:numCache>
                <c:formatCode>#,##0_);[Red]\(#,##0\)</c:formatCode>
                <c:ptCount val="107"/>
                <c:pt idx="0">
                  <c:v>63.941587566823003</c:v>
                </c:pt>
                <c:pt idx="1">
                  <c:v>63.2193534818309</c:v>
                </c:pt>
                <c:pt idx="2">
                  <c:v>69.325869881119701</c:v>
                </c:pt>
                <c:pt idx="3">
                  <c:v>71.619484002951395</c:v>
                </c:pt>
                <c:pt idx="4">
                  <c:v>71.469143841973803</c:v>
                </c:pt>
                <c:pt idx="5">
                  <c:v>74.157615315078601</c:v>
                </c:pt>
                <c:pt idx="6">
                  <c:v>78.846052781197201</c:v>
                </c:pt>
                <c:pt idx="7">
                  <c:v>83.713237668543201</c:v>
                </c:pt>
                <c:pt idx="8">
                  <c:v>82.381857635029803</c:v>
                </c:pt>
                <c:pt idx="9">
                  <c:v>84.801316117504001</c:v>
                </c:pt>
                <c:pt idx="10">
                  <c:v>84.207278784518806</c:v>
                </c:pt>
                <c:pt idx="11">
                  <c:v>91.709127562294597</c:v>
                </c:pt>
                <c:pt idx="12">
                  <c:v>86.194445828502694</c:v>
                </c:pt>
                <c:pt idx="13">
                  <c:v>92.209752332523493</c:v>
                </c:pt>
                <c:pt idx="14">
                  <c:v>94.997387563661604</c:v>
                </c:pt>
                <c:pt idx="15">
                  <c:v>94.4830041374546</c:v>
                </c:pt>
                <c:pt idx="16">
                  <c:v>96.249016311362894</c:v>
                </c:pt>
                <c:pt idx="17">
                  <c:v>101.098696436465</c:v>
                </c:pt>
                <c:pt idx="18">
                  <c:v>102.304041983741</c:v>
                </c:pt>
                <c:pt idx="19">
                  <c:v>100</c:v>
                </c:pt>
                <c:pt idx="20">
                  <c:v>104.033724047353</c:v>
                </c:pt>
                <c:pt idx="21">
                  <c:v>101.819437131648</c:v>
                </c:pt>
                <c:pt idx="22">
                  <c:v>106.408145463739</c:v>
                </c:pt>
                <c:pt idx="23">
                  <c:v>101.041981993386</c:v>
                </c:pt>
                <c:pt idx="24">
                  <c:v>100.915904433881</c:v>
                </c:pt>
                <c:pt idx="25">
                  <c:v>98.920985377942202</c:v>
                </c:pt>
                <c:pt idx="26">
                  <c:v>106.87787459792</c:v>
                </c:pt>
                <c:pt idx="27">
                  <c:v>107.386898791654</c:v>
                </c:pt>
                <c:pt idx="28">
                  <c:v>110.248196091914</c:v>
                </c:pt>
                <c:pt idx="29">
                  <c:v>112.638859956095</c:v>
                </c:pt>
                <c:pt idx="30">
                  <c:v>113.389079351579</c:v>
                </c:pt>
                <c:pt idx="31">
                  <c:v>115.64580926952</c:v>
                </c:pt>
                <c:pt idx="32">
                  <c:v>121.005592763403</c:v>
                </c:pt>
                <c:pt idx="33">
                  <c:v>124.370343080463</c:v>
                </c:pt>
                <c:pt idx="34">
                  <c:v>128.552103013627</c:v>
                </c:pt>
                <c:pt idx="35">
                  <c:v>128.76543231539</c:v>
                </c:pt>
                <c:pt idx="36">
                  <c:v>134.12207417496401</c:v>
                </c:pt>
                <c:pt idx="37">
                  <c:v>139.049073610345</c:v>
                </c:pt>
                <c:pt idx="38">
                  <c:v>148.663569352395</c:v>
                </c:pt>
                <c:pt idx="39">
                  <c:v>149.01840319273501</c:v>
                </c:pt>
                <c:pt idx="40">
                  <c:v>150.591593994802</c:v>
                </c:pt>
                <c:pt idx="41">
                  <c:v>153.288134716586</c:v>
                </c:pt>
                <c:pt idx="42">
                  <c:v>155.977573510789</c:v>
                </c:pt>
                <c:pt idx="43">
                  <c:v>160.488206165631</c:v>
                </c:pt>
                <c:pt idx="44">
                  <c:v>166.63100566982899</c:v>
                </c:pt>
                <c:pt idx="45">
                  <c:v>169.90712058905899</c:v>
                </c:pt>
                <c:pt idx="46">
                  <c:v>167.70453686348699</c:v>
                </c:pt>
                <c:pt idx="47">
                  <c:v>156.840565648873</c:v>
                </c:pt>
                <c:pt idx="48">
                  <c:v>162.152081089028</c:v>
                </c:pt>
                <c:pt idx="49">
                  <c:v>158.11763634429201</c:v>
                </c:pt>
                <c:pt idx="50">
                  <c:v>162.08525062327999</c:v>
                </c:pt>
                <c:pt idx="51">
                  <c:v>136.87562547120299</c:v>
                </c:pt>
                <c:pt idx="52">
                  <c:v>118.811927048512</c:v>
                </c:pt>
                <c:pt idx="53">
                  <c:v>115.780038965714</c:v>
                </c:pt>
                <c:pt idx="54">
                  <c:v>103.81435782614</c:v>
                </c:pt>
                <c:pt idx="55">
                  <c:v>108.398832795667</c:v>
                </c:pt>
                <c:pt idx="56">
                  <c:v>105.822858185336</c:v>
                </c:pt>
                <c:pt idx="57">
                  <c:v>115.75069601305999</c:v>
                </c:pt>
                <c:pt idx="58">
                  <c:v>110.333930981571</c:v>
                </c:pt>
                <c:pt idx="59">
                  <c:v>123.569847296568</c:v>
                </c:pt>
                <c:pt idx="60">
                  <c:v>111.008505419817</c:v>
                </c:pt>
                <c:pt idx="61">
                  <c:v>116.225777790176</c:v>
                </c:pt>
                <c:pt idx="62">
                  <c:v>120.53760053476699</c:v>
                </c:pt>
                <c:pt idx="63">
                  <c:v>122.944647738528</c:v>
                </c:pt>
                <c:pt idx="64">
                  <c:v>117.018039330715</c:v>
                </c:pt>
                <c:pt idx="65">
                  <c:v>124.793528364954</c:v>
                </c:pt>
                <c:pt idx="66">
                  <c:v>126.318910440211</c:v>
                </c:pt>
                <c:pt idx="67">
                  <c:v>129.38519160237499</c:v>
                </c:pt>
                <c:pt idx="68">
                  <c:v>129.35871561648301</c:v>
                </c:pt>
                <c:pt idx="69">
                  <c:v>136.16617367491699</c:v>
                </c:pt>
                <c:pt idx="70">
                  <c:v>135.533075799568</c:v>
                </c:pt>
                <c:pt idx="71">
                  <c:v>143.30516655207299</c:v>
                </c:pt>
                <c:pt idx="72">
                  <c:v>145.402335349277</c:v>
                </c:pt>
                <c:pt idx="73">
                  <c:v>150.64131091336901</c:v>
                </c:pt>
                <c:pt idx="74">
                  <c:v>152.10688160229401</c:v>
                </c:pt>
                <c:pt idx="75">
                  <c:v>159.043628013741</c:v>
                </c:pt>
                <c:pt idx="76">
                  <c:v>161.91947937809499</c:v>
                </c:pt>
                <c:pt idx="77">
                  <c:v>166.178594427527</c:v>
                </c:pt>
                <c:pt idx="78">
                  <c:v>169.01259316312701</c:v>
                </c:pt>
                <c:pt idx="79">
                  <c:v>170.39962379633801</c:v>
                </c:pt>
                <c:pt idx="80">
                  <c:v>176.72782426901401</c:v>
                </c:pt>
                <c:pt idx="81">
                  <c:v>178.36246051657901</c:v>
                </c:pt>
                <c:pt idx="82">
                  <c:v>185.57766520345299</c:v>
                </c:pt>
                <c:pt idx="83">
                  <c:v>183.19690353394299</c:v>
                </c:pt>
                <c:pt idx="84">
                  <c:v>190.40888353038201</c:v>
                </c:pt>
                <c:pt idx="85">
                  <c:v>193.74640594184001</c:v>
                </c:pt>
                <c:pt idx="86">
                  <c:v>200.09193747197699</c:v>
                </c:pt>
                <c:pt idx="87">
                  <c:v>197.406549772451</c:v>
                </c:pt>
                <c:pt idx="88">
                  <c:v>210.607578394337</c:v>
                </c:pt>
                <c:pt idx="89">
                  <c:v>208.693275681464</c:v>
                </c:pt>
                <c:pt idx="90">
                  <c:v>219.49476863082299</c:v>
                </c:pt>
                <c:pt idx="91">
                  <c:v>217.099974865012</c:v>
                </c:pt>
                <c:pt idx="92">
                  <c:v>226.02510733972699</c:v>
                </c:pt>
                <c:pt idx="93">
                  <c:v>228.208547552076</c:v>
                </c:pt>
                <c:pt idx="94">
                  <c:v>227.04269114530601</c:v>
                </c:pt>
                <c:pt idx="95">
                  <c:v>232.996416388733</c:v>
                </c:pt>
                <c:pt idx="96">
                  <c:v>250.930500763975</c:v>
                </c:pt>
                <c:pt idx="97">
                  <c:v>231.63367508096599</c:v>
                </c:pt>
                <c:pt idx="98">
                  <c:v>248.92376081836699</c:v>
                </c:pt>
                <c:pt idx="99">
                  <c:v>263.59863358231502</c:v>
                </c:pt>
                <c:pt idx="100">
                  <c:v>266.541779058538</c:v>
                </c:pt>
                <c:pt idx="101">
                  <c:v>273.231527100253</c:v>
                </c:pt>
                <c:pt idx="102">
                  <c:v>294.50844140972202</c:v>
                </c:pt>
                <c:pt idx="103">
                  <c:v>307.01483115832701</c:v>
                </c:pt>
                <c:pt idx="104">
                  <c:v>300.11148338652703</c:v>
                </c:pt>
                <c:pt idx="105">
                  <c:v>336.09656039192299</c:v>
                </c:pt>
                <c:pt idx="106">
                  <c:v>324.43370310857199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BF9-4752-B95D-1727D42993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820760"/>
        <c:axId val="532821152"/>
      </c:scatterChart>
      <c:valAx>
        <c:axId val="532820760"/>
        <c:scaling>
          <c:orientation val="minMax"/>
          <c:max val="44834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1152"/>
        <c:crosses val="autoZero"/>
        <c:crossBetween val="midCat"/>
        <c:majorUnit val="365"/>
      </c:valAx>
      <c:valAx>
        <c:axId val="5328211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076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87896193826839E-2"/>
          <c:y val="9.9211516543137146E-2"/>
          <c:w val="0.8831543929349257"/>
          <c:h val="0.83484135813972371"/>
        </c:manualLayout>
      </c:layout>
      <c:scatterChart>
        <c:scatterStyle val="lineMarker"/>
        <c:varyColors val="0"/>
        <c:ser>
          <c:idx val="1"/>
          <c:order val="0"/>
          <c:tx>
            <c:strRef>
              <c:f>'U.S. VW - By Segment'!$L$5</c:f>
              <c:strCache>
                <c:ptCount val="1"/>
                <c:pt idx="0">
                  <c:v>U.S. Composite Excluding MultiFamily -  Value Weighted </c:v>
                </c:pt>
              </c:strCache>
            </c:strRef>
          </c:tx>
          <c:spPr>
            <a:ln w="38100">
              <a:solidFill>
                <a:srgbClr val="FF9933"/>
              </a:solidFill>
            </a:ln>
          </c:spPr>
          <c:marker>
            <c:symbol val="none"/>
          </c:marker>
          <c:xVal>
            <c:numRef>
              <c:f>'U.S. VW - By Segment'!$K$6:$K$326</c:f>
              <c:numCache>
                <c:formatCode>[$-409]mmm\-yy;@</c:formatCode>
                <c:ptCount val="321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  <c:pt idx="290">
                  <c:v>43905</c:v>
                </c:pt>
                <c:pt idx="291">
                  <c:v>43936</c:v>
                </c:pt>
                <c:pt idx="292">
                  <c:v>43966</c:v>
                </c:pt>
                <c:pt idx="293">
                  <c:v>43997</c:v>
                </c:pt>
                <c:pt idx="294">
                  <c:v>44027</c:v>
                </c:pt>
                <c:pt idx="295">
                  <c:v>44058</c:v>
                </c:pt>
                <c:pt idx="296">
                  <c:v>44089</c:v>
                </c:pt>
                <c:pt idx="297">
                  <c:v>44119</c:v>
                </c:pt>
                <c:pt idx="298">
                  <c:v>44150</c:v>
                </c:pt>
                <c:pt idx="299">
                  <c:v>44180</c:v>
                </c:pt>
                <c:pt idx="300">
                  <c:v>44211</c:v>
                </c:pt>
                <c:pt idx="301">
                  <c:v>44242</c:v>
                </c:pt>
                <c:pt idx="302">
                  <c:v>44270</c:v>
                </c:pt>
                <c:pt idx="303">
                  <c:v>44301</c:v>
                </c:pt>
                <c:pt idx="304">
                  <c:v>44331</c:v>
                </c:pt>
                <c:pt idx="305">
                  <c:v>44362</c:v>
                </c:pt>
                <c:pt idx="306">
                  <c:v>44392</c:v>
                </c:pt>
                <c:pt idx="307">
                  <c:v>44423</c:v>
                </c:pt>
                <c:pt idx="308">
                  <c:v>44454</c:v>
                </c:pt>
                <c:pt idx="309">
                  <c:v>44484</c:v>
                </c:pt>
                <c:pt idx="310">
                  <c:v>44515</c:v>
                </c:pt>
                <c:pt idx="311">
                  <c:v>44545</c:v>
                </c:pt>
                <c:pt idx="312">
                  <c:v>44576</c:v>
                </c:pt>
                <c:pt idx="313">
                  <c:v>44607</c:v>
                </c:pt>
                <c:pt idx="314">
                  <c:v>44635</c:v>
                </c:pt>
                <c:pt idx="315">
                  <c:v>44666</c:v>
                </c:pt>
                <c:pt idx="316">
                  <c:v>44696</c:v>
                </c:pt>
                <c:pt idx="317">
                  <c:v>44727</c:v>
                </c:pt>
                <c:pt idx="318">
                  <c:v>44757</c:v>
                </c:pt>
                <c:pt idx="319">
                  <c:v>44788</c:v>
                </c:pt>
                <c:pt idx="320">
                  <c:v>44819</c:v>
                </c:pt>
              </c:numCache>
            </c:numRef>
          </c:xVal>
          <c:yVal>
            <c:numRef>
              <c:f>'U.S. VW - By Segment'!$L$6:$L$326</c:f>
              <c:numCache>
                <c:formatCode>0</c:formatCode>
                <c:ptCount val="321"/>
                <c:pt idx="0">
                  <c:v>64.478423397048502</c:v>
                </c:pt>
                <c:pt idx="1">
                  <c:v>63.753585801939501</c:v>
                </c:pt>
                <c:pt idx="2">
                  <c:v>63.564019934929902</c:v>
                </c:pt>
                <c:pt idx="3">
                  <c:v>63.686864894069998</c:v>
                </c:pt>
                <c:pt idx="4">
                  <c:v>63.5608783655981</c:v>
                </c:pt>
                <c:pt idx="5">
                  <c:v>63.7019572129769</c:v>
                </c:pt>
                <c:pt idx="6">
                  <c:v>63.835223702405699</c:v>
                </c:pt>
                <c:pt idx="7">
                  <c:v>63.527040983720703</c:v>
                </c:pt>
                <c:pt idx="8">
                  <c:v>63.251033007073502</c:v>
                </c:pt>
                <c:pt idx="9">
                  <c:v>62.706904172656003</c:v>
                </c:pt>
                <c:pt idx="10">
                  <c:v>64.350369888103998</c:v>
                </c:pt>
                <c:pt idx="11">
                  <c:v>67.0449018613173</c:v>
                </c:pt>
                <c:pt idx="12">
                  <c:v>70.641798436816998</c:v>
                </c:pt>
                <c:pt idx="13">
                  <c:v>72.110766469896802</c:v>
                </c:pt>
                <c:pt idx="14">
                  <c:v>72.292999956793693</c:v>
                </c:pt>
                <c:pt idx="15">
                  <c:v>71.4751810945058</c:v>
                </c:pt>
                <c:pt idx="16">
                  <c:v>71.614268434931205</c:v>
                </c:pt>
                <c:pt idx="17">
                  <c:v>72.429068736769196</c:v>
                </c:pt>
                <c:pt idx="18">
                  <c:v>73.611569375810205</c:v>
                </c:pt>
                <c:pt idx="19">
                  <c:v>73.842485940306005</c:v>
                </c:pt>
                <c:pt idx="20">
                  <c:v>74.821368011744497</c:v>
                </c:pt>
                <c:pt idx="21">
                  <c:v>75.497938773942593</c:v>
                </c:pt>
                <c:pt idx="22">
                  <c:v>78.943301127143499</c:v>
                </c:pt>
                <c:pt idx="23">
                  <c:v>81.279046415639897</c:v>
                </c:pt>
                <c:pt idx="24">
                  <c:v>85.587714451290196</c:v>
                </c:pt>
                <c:pt idx="25">
                  <c:v>84.425359023501201</c:v>
                </c:pt>
                <c:pt idx="26">
                  <c:v>82.995954870229895</c:v>
                </c:pt>
                <c:pt idx="27">
                  <c:v>81.028949602300699</c:v>
                </c:pt>
                <c:pt idx="28">
                  <c:v>83.062594984481805</c:v>
                </c:pt>
                <c:pt idx="29">
                  <c:v>86.037828392609299</c:v>
                </c:pt>
                <c:pt idx="30">
                  <c:v>86.675183813410598</c:v>
                </c:pt>
                <c:pt idx="31">
                  <c:v>86.899366276474893</c:v>
                </c:pt>
                <c:pt idx="32">
                  <c:v>86.613852197148802</c:v>
                </c:pt>
                <c:pt idx="33">
                  <c:v>87.922485167565</c:v>
                </c:pt>
                <c:pt idx="34">
                  <c:v>88.193742054550896</c:v>
                </c:pt>
                <c:pt idx="35">
                  <c:v>88.106487445171197</c:v>
                </c:pt>
                <c:pt idx="36">
                  <c:v>87.706761260423804</c:v>
                </c:pt>
                <c:pt idx="37">
                  <c:v>86.797032043502099</c:v>
                </c:pt>
                <c:pt idx="38">
                  <c:v>85.356937654616004</c:v>
                </c:pt>
                <c:pt idx="39">
                  <c:v>84.101150526473901</c:v>
                </c:pt>
                <c:pt idx="40">
                  <c:v>83.990368195991806</c:v>
                </c:pt>
                <c:pt idx="41">
                  <c:v>85.299853352010601</c:v>
                </c:pt>
                <c:pt idx="42">
                  <c:v>86.716587059511497</c:v>
                </c:pt>
                <c:pt idx="43">
                  <c:v>88.309052464918295</c:v>
                </c:pt>
                <c:pt idx="44">
                  <c:v>89.056094411575998</c:v>
                </c:pt>
                <c:pt idx="45">
                  <c:v>89.946346121417605</c:v>
                </c:pt>
                <c:pt idx="46">
                  <c:v>90.273981450528098</c:v>
                </c:pt>
                <c:pt idx="47">
                  <c:v>90.513783456550399</c:v>
                </c:pt>
                <c:pt idx="48">
                  <c:v>91.114318992801302</c:v>
                </c:pt>
                <c:pt idx="49">
                  <c:v>88.2115022265113</c:v>
                </c:pt>
                <c:pt idx="50">
                  <c:v>85.858843308273194</c:v>
                </c:pt>
                <c:pt idx="51">
                  <c:v>84.044292743483297</c:v>
                </c:pt>
                <c:pt idx="52">
                  <c:v>87.673851836660404</c:v>
                </c:pt>
                <c:pt idx="53">
                  <c:v>92.140654599607998</c:v>
                </c:pt>
                <c:pt idx="54">
                  <c:v>95.434815687366694</c:v>
                </c:pt>
                <c:pt idx="55">
                  <c:v>97.108406733436397</c:v>
                </c:pt>
                <c:pt idx="56">
                  <c:v>98.423775646523296</c:v>
                </c:pt>
                <c:pt idx="57">
                  <c:v>99.673359327944098</c:v>
                </c:pt>
                <c:pt idx="58">
                  <c:v>100.35987099101401</c:v>
                </c:pt>
                <c:pt idx="59">
                  <c:v>100</c:v>
                </c:pt>
                <c:pt idx="60">
                  <c:v>99.910637938847998</c:v>
                </c:pt>
                <c:pt idx="61">
                  <c:v>99.298791153122906</c:v>
                </c:pt>
                <c:pt idx="62">
                  <c:v>99.191976498876102</c:v>
                </c:pt>
                <c:pt idx="63">
                  <c:v>98.861138170135703</c:v>
                </c:pt>
                <c:pt idx="64">
                  <c:v>98.939429167244299</c:v>
                </c:pt>
                <c:pt idx="65">
                  <c:v>99.232918977069204</c:v>
                </c:pt>
                <c:pt idx="66">
                  <c:v>100.228749735024</c:v>
                </c:pt>
                <c:pt idx="67">
                  <c:v>100.532836400024</c:v>
                </c:pt>
                <c:pt idx="68">
                  <c:v>100.277638583719</c:v>
                </c:pt>
                <c:pt idx="69">
                  <c:v>98.377853829535198</c:v>
                </c:pt>
                <c:pt idx="70">
                  <c:v>96.735866501668298</c:v>
                </c:pt>
                <c:pt idx="71">
                  <c:v>95.222121483418107</c:v>
                </c:pt>
                <c:pt idx="72">
                  <c:v>95.807981153467694</c:v>
                </c:pt>
                <c:pt idx="73">
                  <c:v>96.890688033432099</c:v>
                </c:pt>
                <c:pt idx="74">
                  <c:v>97.931578023894403</c:v>
                </c:pt>
                <c:pt idx="75">
                  <c:v>97.442132778538493</c:v>
                </c:pt>
                <c:pt idx="76">
                  <c:v>97.161490421870695</c:v>
                </c:pt>
                <c:pt idx="77">
                  <c:v>97.305177602610897</c:v>
                </c:pt>
                <c:pt idx="78">
                  <c:v>97.986218150868396</c:v>
                </c:pt>
                <c:pt idx="79">
                  <c:v>98.390451933760303</c:v>
                </c:pt>
                <c:pt idx="80">
                  <c:v>98.734435059234301</c:v>
                </c:pt>
                <c:pt idx="81">
                  <c:v>99.264086470625202</c:v>
                </c:pt>
                <c:pt idx="82">
                  <c:v>100.83500545407099</c:v>
                </c:pt>
                <c:pt idx="83">
                  <c:v>102.823424720471</c:v>
                </c:pt>
                <c:pt idx="84">
                  <c:v>105.489953541848</c:v>
                </c:pt>
                <c:pt idx="85">
                  <c:v>106.37001225592201</c:v>
                </c:pt>
                <c:pt idx="86">
                  <c:v>106.567282389886</c:v>
                </c:pt>
                <c:pt idx="87">
                  <c:v>105.07315442575</c:v>
                </c:pt>
                <c:pt idx="88">
                  <c:v>105.59551942309101</c:v>
                </c:pt>
                <c:pt idx="89">
                  <c:v>105.55209132996499</c:v>
                </c:pt>
                <c:pt idx="90">
                  <c:v>106.02638668103999</c:v>
                </c:pt>
                <c:pt idx="91">
                  <c:v>103.840581909484</c:v>
                </c:pt>
                <c:pt idx="92">
                  <c:v>102.694781509669</c:v>
                </c:pt>
                <c:pt idx="93">
                  <c:v>102.407592430297</c:v>
                </c:pt>
                <c:pt idx="94">
                  <c:v>103.15319913992499</c:v>
                </c:pt>
                <c:pt idx="95">
                  <c:v>104.13432046895301</c:v>
                </c:pt>
                <c:pt idx="96">
                  <c:v>104.648640381536</c:v>
                </c:pt>
                <c:pt idx="97">
                  <c:v>108.22764096001799</c:v>
                </c:pt>
                <c:pt idx="98">
                  <c:v>110.52602094669</c:v>
                </c:pt>
                <c:pt idx="99">
                  <c:v>113.377455822111</c:v>
                </c:pt>
                <c:pt idx="100">
                  <c:v>113.601964085037</c:v>
                </c:pt>
                <c:pt idx="101">
                  <c:v>116.093723061818</c:v>
                </c:pt>
                <c:pt idx="102">
                  <c:v>118.83487358219899</c:v>
                </c:pt>
                <c:pt idx="103">
                  <c:v>121.79245872139801</c:v>
                </c:pt>
                <c:pt idx="104">
                  <c:v>123.739364590075</c:v>
                </c:pt>
                <c:pt idx="105">
                  <c:v>124.968802882424</c:v>
                </c:pt>
                <c:pt idx="106">
                  <c:v>124.45860745974601</c:v>
                </c:pt>
                <c:pt idx="107">
                  <c:v>123.629924109307</c:v>
                </c:pt>
                <c:pt idx="108">
                  <c:v>122.638830241634</c:v>
                </c:pt>
                <c:pt idx="109">
                  <c:v>125.409419635044</c:v>
                </c:pt>
                <c:pt idx="110">
                  <c:v>127.230506181238</c:v>
                </c:pt>
                <c:pt idx="111">
                  <c:v>129.071406689322</c:v>
                </c:pt>
                <c:pt idx="112">
                  <c:v>128.784787897</c:v>
                </c:pt>
                <c:pt idx="113">
                  <c:v>129.874063319203</c:v>
                </c:pt>
                <c:pt idx="114">
                  <c:v>131.75683592632399</c:v>
                </c:pt>
                <c:pt idx="115">
                  <c:v>133.56307473428001</c:v>
                </c:pt>
                <c:pt idx="116">
                  <c:v>135.73043630858899</c:v>
                </c:pt>
                <c:pt idx="117">
                  <c:v>137.80149706037</c:v>
                </c:pt>
                <c:pt idx="118">
                  <c:v>139.84654590834899</c:v>
                </c:pt>
                <c:pt idx="119">
                  <c:v>140.45615383799901</c:v>
                </c:pt>
                <c:pt idx="120">
                  <c:v>141.00343680437999</c:v>
                </c:pt>
                <c:pt idx="121">
                  <c:v>142.08818502482299</c:v>
                </c:pt>
                <c:pt idx="122">
                  <c:v>144.74996976247499</c:v>
                </c:pt>
                <c:pt idx="123">
                  <c:v>147.14578452550899</c:v>
                </c:pt>
                <c:pt idx="124">
                  <c:v>149.03514209437299</c:v>
                </c:pt>
                <c:pt idx="125">
                  <c:v>150.70604056574601</c:v>
                </c:pt>
                <c:pt idx="126">
                  <c:v>152.83843000929301</c:v>
                </c:pt>
                <c:pt idx="127">
                  <c:v>154.57358673986599</c:v>
                </c:pt>
                <c:pt idx="128">
                  <c:v>154.657802056158</c:v>
                </c:pt>
                <c:pt idx="129">
                  <c:v>154.43271150597499</c:v>
                </c:pt>
                <c:pt idx="130">
                  <c:v>155.03709259067901</c:v>
                </c:pt>
                <c:pt idx="131">
                  <c:v>157.686857190507</c:v>
                </c:pt>
                <c:pt idx="132">
                  <c:v>159.579926264069</c:v>
                </c:pt>
                <c:pt idx="133">
                  <c:v>161.86360802145401</c:v>
                </c:pt>
                <c:pt idx="134">
                  <c:v>162.621524719733</c:v>
                </c:pt>
                <c:pt idx="135">
                  <c:v>165.09079508580501</c:v>
                </c:pt>
                <c:pt idx="136">
                  <c:v>166.712347813577</c:v>
                </c:pt>
                <c:pt idx="137">
                  <c:v>169.23566980872101</c:v>
                </c:pt>
                <c:pt idx="138">
                  <c:v>170.73644270052401</c:v>
                </c:pt>
                <c:pt idx="139">
                  <c:v>172.03336625193401</c:v>
                </c:pt>
                <c:pt idx="140">
                  <c:v>172.41740641645899</c:v>
                </c:pt>
                <c:pt idx="141">
                  <c:v>172.41226969041799</c:v>
                </c:pt>
                <c:pt idx="142">
                  <c:v>172.505507100393</c:v>
                </c:pt>
                <c:pt idx="143">
                  <c:v>171.57232412945999</c:v>
                </c:pt>
                <c:pt idx="144">
                  <c:v>169.65169063652701</c:v>
                </c:pt>
                <c:pt idx="145">
                  <c:v>163.414940493465</c:v>
                </c:pt>
                <c:pt idx="146">
                  <c:v>157.76353374568501</c:v>
                </c:pt>
                <c:pt idx="147">
                  <c:v>152.91814368124801</c:v>
                </c:pt>
                <c:pt idx="148">
                  <c:v>156.18442153473799</c:v>
                </c:pt>
                <c:pt idx="149">
                  <c:v>160.615828969087</c:v>
                </c:pt>
                <c:pt idx="150">
                  <c:v>164.37317013034701</c:v>
                </c:pt>
                <c:pt idx="151">
                  <c:v>160.23453778795201</c:v>
                </c:pt>
                <c:pt idx="152">
                  <c:v>156.36418108308499</c:v>
                </c:pt>
                <c:pt idx="153">
                  <c:v>153.40109325446301</c:v>
                </c:pt>
                <c:pt idx="154">
                  <c:v>153.124506600524</c:v>
                </c:pt>
                <c:pt idx="155">
                  <c:v>152.02831783470401</c:v>
                </c:pt>
                <c:pt idx="156">
                  <c:v>151.52952885767999</c:v>
                </c:pt>
                <c:pt idx="157">
                  <c:v>148.54334883179001</c:v>
                </c:pt>
                <c:pt idx="158">
                  <c:v>143.08718982493801</c:v>
                </c:pt>
                <c:pt idx="159">
                  <c:v>135.30969329137201</c:v>
                </c:pt>
                <c:pt idx="160">
                  <c:v>124.971932754451</c:v>
                </c:pt>
                <c:pt idx="161">
                  <c:v>117.226066099767</c:v>
                </c:pt>
                <c:pt idx="162">
                  <c:v>111.396760890338</c:v>
                </c:pt>
                <c:pt idx="163">
                  <c:v>112.64521309437301</c:v>
                </c:pt>
                <c:pt idx="164">
                  <c:v>113.85566574285301</c:v>
                </c:pt>
                <c:pt idx="165">
                  <c:v>113.515576999329</c:v>
                </c:pt>
                <c:pt idx="166">
                  <c:v>109.84449414407101</c:v>
                </c:pt>
                <c:pt idx="167">
                  <c:v>106.157901576368</c:v>
                </c:pt>
                <c:pt idx="168">
                  <c:v>104.90848544503601</c:v>
                </c:pt>
                <c:pt idx="169">
                  <c:v>106.354648335766</c:v>
                </c:pt>
                <c:pt idx="170">
                  <c:v>109.840365492952</c:v>
                </c:pt>
                <c:pt idx="171">
                  <c:v>114.65365276700101</c:v>
                </c:pt>
                <c:pt idx="172">
                  <c:v>117.800777034948</c:v>
                </c:pt>
                <c:pt idx="173">
                  <c:v>118.440047203958</c:v>
                </c:pt>
                <c:pt idx="174">
                  <c:v>116.985287635285</c:v>
                </c:pt>
                <c:pt idx="175">
                  <c:v>116.64724247079999</c:v>
                </c:pt>
                <c:pt idx="176">
                  <c:v>117.357912942532</c:v>
                </c:pt>
                <c:pt idx="177">
                  <c:v>118.641951442013</c:v>
                </c:pt>
                <c:pt idx="178">
                  <c:v>117.60499451101499</c:v>
                </c:pt>
                <c:pt idx="179">
                  <c:v>118.00740605651301</c:v>
                </c:pt>
                <c:pt idx="180">
                  <c:v>118.986860893745</c:v>
                </c:pt>
                <c:pt idx="181">
                  <c:v>122.163319591481</c:v>
                </c:pt>
                <c:pt idx="182">
                  <c:v>122.44095894402599</c:v>
                </c:pt>
                <c:pt idx="183">
                  <c:v>121.537042921435</c:v>
                </c:pt>
                <c:pt idx="184">
                  <c:v>120.182695680227</c:v>
                </c:pt>
                <c:pt idx="185">
                  <c:v>120.11197360585</c:v>
                </c:pt>
                <c:pt idx="186">
                  <c:v>118.766835328751</c:v>
                </c:pt>
                <c:pt idx="187">
                  <c:v>118.168599612568</c:v>
                </c:pt>
                <c:pt idx="188">
                  <c:v>118.563000861718</c:v>
                </c:pt>
                <c:pt idx="189">
                  <c:v>121.30419900019101</c:v>
                </c:pt>
                <c:pt idx="190">
                  <c:v>123.407365571903</c:v>
                </c:pt>
                <c:pt idx="191">
                  <c:v>125.359153824486</c:v>
                </c:pt>
                <c:pt idx="192">
                  <c:v>126.17895582948501</c:v>
                </c:pt>
                <c:pt idx="193">
                  <c:v>127.08736422302999</c:v>
                </c:pt>
                <c:pt idx="194">
                  <c:v>125.760480475808</c:v>
                </c:pt>
                <c:pt idx="195">
                  <c:v>125.242359166543</c:v>
                </c:pt>
                <c:pt idx="196">
                  <c:v>123.960594347799</c:v>
                </c:pt>
                <c:pt idx="197">
                  <c:v>125.1632227593</c:v>
                </c:pt>
                <c:pt idx="198">
                  <c:v>126.048286050543</c:v>
                </c:pt>
                <c:pt idx="199">
                  <c:v>127.47987693638299</c:v>
                </c:pt>
                <c:pt idx="200">
                  <c:v>127.34935124921699</c:v>
                </c:pt>
                <c:pt idx="201">
                  <c:v>127.660716200842</c:v>
                </c:pt>
                <c:pt idx="202">
                  <c:v>127.998658094107</c:v>
                </c:pt>
                <c:pt idx="203">
                  <c:v>129.352354431506</c:v>
                </c:pt>
                <c:pt idx="204">
                  <c:v>129.48614076959001</c:v>
                </c:pt>
                <c:pt idx="205">
                  <c:v>130.00549690624001</c:v>
                </c:pt>
                <c:pt idx="206">
                  <c:v>131.28702869084901</c:v>
                </c:pt>
                <c:pt idx="207">
                  <c:v>133.38904299699499</c:v>
                </c:pt>
                <c:pt idx="208">
                  <c:v>136.54662427010999</c:v>
                </c:pt>
                <c:pt idx="209">
                  <c:v>138.792333847707</c:v>
                </c:pt>
                <c:pt idx="210">
                  <c:v>142.35219207079101</c:v>
                </c:pt>
                <c:pt idx="211">
                  <c:v>143.77555563326001</c:v>
                </c:pt>
                <c:pt idx="212">
                  <c:v>146.392639500342</c:v>
                </c:pt>
                <c:pt idx="213">
                  <c:v>146.832389559066</c:v>
                </c:pt>
                <c:pt idx="214">
                  <c:v>147.64611619061401</c:v>
                </c:pt>
                <c:pt idx="215">
                  <c:v>145.940558773047</c:v>
                </c:pt>
                <c:pt idx="216">
                  <c:v>145.11460631394999</c:v>
                </c:pt>
                <c:pt idx="217">
                  <c:v>143.61697428279001</c:v>
                </c:pt>
                <c:pt idx="218">
                  <c:v>144.00777173678301</c:v>
                </c:pt>
                <c:pt idx="219">
                  <c:v>145.16002479195001</c:v>
                </c:pt>
                <c:pt idx="220">
                  <c:v>148.04082795056399</c:v>
                </c:pt>
                <c:pt idx="221">
                  <c:v>150.45677922033099</c:v>
                </c:pt>
                <c:pt idx="222">
                  <c:v>151.792532326291</c:v>
                </c:pt>
                <c:pt idx="223">
                  <c:v>152.69214680362299</c:v>
                </c:pt>
                <c:pt idx="224">
                  <c:v>153.26109546641101</c:v>
                </c:pt>
                <c:pt idx="225">
                  <c:v>154.53922464735899</c:v>
                </c:pt>
                <c:pt idx="226">
                  <c:v>155.27169722194299</c:v>
                </c:pt>
                <c:pt idx="227">
                  <c:v>158.56349236731899</c:v>
                </c:pt>
                <c:pt idx="228">
                  <c:v>161.79772864791599</c:v>
                </c:pt>
                <c:pt idx="229">
                  <c:v>166.58868280045499</c:v>
                </c:pt>
                <c:pt idx="230">
                  <c:v>165.78666932674801</c:v>
                </c:pt>
                <c:pt idx="231">
                  <c:v>166.65991462455099</c:v>
                </c:pt>
                <c:pt idx="232">
                  <c:v>166.38166224640599</c:v>
                </c:pt>
                <c:pt idx="233">
                  <c:v>169.104514051526</c:v>
                </c:pt>
                <c:pt idx="234">
                  <c:v>169.09666422302399</c:v>
                </c:pt>
                <c:pt idx="235">
                  <c:v>168.71834751969701</c:v>
                </c:pt>
                <c:pt idx="236">
                  <c:v>169.29114103603101</c:v>
                </c:pt>
                <c:pt idx="237">
                  <c:v>169.04808740026999</c:v>
                </c:pt>
                <c:pt idx="238">
                  <c:v>169.32733599788199</c:v>
                </c:pt>
                <c:pt idx="239">
                  <c:v>167.84254739937199</c:v>
                </c:pt>
                <c:pt idx="240">
                  <c:v>167.38485006728601</c:v>
                </c:pt>
                <c:pt idx="241">
                  <c:v>165.67243439533999</c:v>
                </c:pt>
                <c:pt idx="242">
                  <c:v>164.81410362090301</c:v>
                </c:pt>
                <c:pt idx="243">
                  <c:v>164.451802017387</c:v>
                </c:pt>
                <c:pt idx="244">
                  <c:v>167.16782359444699</c:v>
                </c:pt>
                <c:pt idx="245">
                  <c:v>170.80571018777101</c:v>
                </c:pt>
                <c:pt idx="246">
                  <c:v>174.67201769074899</c:v>
                </c:pt>
                <c:pt idx="247">
                  <c:v>176.435282435951</c:v>
                </c:pt>
                <c:pt idx="248">
                  <c:v>176.557066249201</c:v>
                </c:pt>
                <c:pt idx="249">
                  <c:v>177.711709980064</c:v>
                </c:pt>
                <c:pt idx="250">
                  <c:v>177.48537234833</c:v>
                </c:pt>
                <c:pt idx="251">
                  <c:v>176.93109613175801</c:v>
                </c:pt>
                <c:pt idx="252">
                  <c:v>173.90096770775099</c:v>
                </c:pt>
                <c:pt idx="253">
                  <c:v>172.23489383392501</c:v>
                </c:pt>
                <c:pt idx="254">
                  <c:v>173.66495567695901</c:v>
                </c:pt>
                <c:pt idx="255">
                  <c:v>176.31181412838501</c:v>
                </c:pt>
                <c:pt idx="256">
                  <c:v>179.37310514428401</c:v>
                </c:pt>
                <c:pt idx="257">
                  <c:v>180.51355376245701</c:v>
                </c:pt>
                <c:pt idx="258">
                  <c:v>180.94156546849001</c:v>
                </c:pt>
                <c:pt idx="259">
                  <c:v>182.224963335067</c:v>
                </c:pt>
                <c:pt idx="260">
                  <c:v>184.58577480100399</c:v>
                </c:pt>
                <c:pt idx="261">
                  <c:v>188.673039429901</c:v>
                </c:pt>
                <c:pt idx="262">
                  <c:v>189.58273978788799</c:v>
                </c:pt>
                <c:pt idx="263">
                  <c:v>187.37277135797601</c:v>
                </c:pt>
                <c:pt idx="264">
                  <c:v>183.484275156466</c:v>
                </c:pt>
                <c:pt idx="265">
                  <c:v>184.61217612226301</c:v>
                </c:pt>
                <c:pt idx="266">
                  <c:v>189.107819505256</c:v>
                </c:pt>
                <c:pt idx="267">
                  <c:v>194.25326660905699</c:v>
                </c:pt>
                <c:pt idx="268">
                  <c:v>192.588908538699</c:v>
                </c:pt>
                <c:pt idx="269">
                  <c:v>188.74331305368301</c:v>
                </c:pt>
                <c:pt idx="270">
                  <c:v>186.59131563788699</c:v>
                </c:pt>
                <c:pt idx="271">
                  <c:v>188.47355814500699</c:v>
                </c:pt>
                <c:pt idx="272">
                  <c:v>190.06275647694</c:v>
                </c:pt>
                <c:pt idx="273">
                  <c:v>188.80539577169</c:v>
                </c:pt>
                <c:pt idx="274">
                  <c:v>187.39746836792</c:v>
                </c:pt>
                <c:pt idx="275">
                  <c:v>187.60803961606001</c:v>
                </c:pt>
                <c:pt idx="276">
                  <c:v>190.84091370031601</c:v>
                </c:pt>
                <c:pt idx="277">
                  <c:v>194.298716680208</c:v>
                </c:pt>
                <c:pt idx="278">
                  <c:v>196.33219970827099</c:v>
                </c:pt>
                <c:pt idx="279">
                  <c:v>198.47489754185901</c:v>
                </c:pt>
                <c:pt idx="280">
                  <c:v>200.97137943614999</c:v>
                </c:pt>
                <c:pt idx="281">
                  <c:v>205.82025363098799</c:v>
                </c:pt>
                <c:pt idx="282">
                  <c:v>207.48512581879299</c:v>
                </c:pt>
                <c:pt idx="283">
                  <c:v>206.80130716224801</c:v>
                </c:pt>
                <c:pt idx="284">
                  <c:v>204.06005378493299</c:v>
                </c:pt>
                <c:pt idx="285">
                  <c:v>202.37954519369401</c:v>
                </c:pt>
                <c:pt idx="286">
                  <c:v>202.00008491068999</c:v>
                </c:pt>
                <c:pt idx="287">
                  <c:v>202.211303524404</c:v>
                </c:pt>
                <c:pt idx="288">
                  <c:v>202.40474924089099</c:v>
                </c:pt>
                <c:pt idx="289">
                  <c:v>203.76739005906501</c:v>
                </c:pt>
                <c:pt idx="290">
                  <c:v>205.701943224286</c:v>
                </c:pt>
                <c:pt idx="291">
                  <c:v>207.03198267341</c:v>
                </c:pt>
                <c:pt idx="292">
                  <c:v>205.51422368035</c:v>
                </c:pt>
                <c:pt idx="293">
                  <c:v>203.158583132003</c:v>
                </c:pt>
                <c:pt idx="294">
                  <c:v>202.74132280402901</c:v>
                </c:pt>
                <c:pt idx="295">
                  <c:v>204.08396964056999</c:v>
                </c:pt>
                <c:pt idx="296">
                  <c:v>206.980038362485</c:v>
                </c:pt>
                <c:pt idx="297">
                  <c:v>209.84468423263399</c:v>
                </c:pt>
                <c:pt idx="298">
                  <c:v>214.93771431038499</c:v>
                </c:pt>
                <c:pt idx="299">
                  <c:v>215.29638151009701</c:v>
                </c:pt>
                <c:pt idx="300">
                  <c:v>214.97601042587701</c:v>
                </c:pt>
                <c:pt idx="301">
                  <c:v>211.79688163765101</c:v>
                </c:pt>
                <c:pt idx="302">
                  <c:v>216.05190180540799</c:v>
                </c:pt>
                <c:pt idx="303">
                  <c:v>219.02001345647599</c:v>
                </c:pt>
                <c:pt idx="304">
                  <c:v>221.72473295528599</c:v>
                </c:pt>
                <c:pt idx="305">
                  <c:v>221.723836149926</c:v>
                </c:pt>
                <c:pt idx="306">
                  <c:v>225.73000263196599</c:v>
                </c:pt>
                <c:pt idx="307">
                  <c:v>232.38934717044901</c:v>
                </c:pt>
                <c:pt idx="308">
                  <c:v>237.754109096447</c:v>
                </c:pt>
                <c:pt idx="309">
                  <c:v>239.82421901812799</c:v>
                </c:pt>
                <c:pt idx="310">
                  <c:v>242.80049569504399</c:v>
                </c:pt>
                <c:pt idx="311">
                  <c:v>246.03079674490101</c:v>
                </c:pt>
                <c:pt idx="312">
                  <c:v>248.72398836527401</c:v>
                </c:pt>
                <c:pt idx="313">
                  <c:v>244.544380788117</c:v>
                </c:pt>
                <c:pt idx="314">
                  <c:v>240.027619731953</c:v>
                </c:pt>
                <c:pt idx="315">
                  <c:v>237.03039913389199</c:v>
                </c:pt>
                <c:pt idx="316">
                  <c:v>239.28265457293199</c:v>
                </c:pt>
                <c:pt idx="317">
                  <c:v>240.57288983910999</c:v>
                </c:pt>
                <c:pt idx="318">
                  <c:v>242.69633285139699</c:v>
                </c:pt>
                <c:pt idx="319">
                  <c:v>246.864121857307</c:v>
                </c:pt>
                <c:pt idx="320">
                  <c:v>250.288384922875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CC4-4DA0-9E33-249E261F86B6}"/>
            </c:ext>
          </c:extLst>
        </c:ser>
        <c:ser>
          <c:idx val="2"/>
          <c:order val="1"/>
          <c:tx>
            <c:strRef>
              <c:f>'U.S. VW - By Segment'!$M$5</c:f>
              <c:strCache>
                <c:ptCount val="1"/>
                <c:pt idx="0">
                  <c:v>U.S. MultiFamily -  Value Weighted 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VW - By Segment'!$K$6:$K$326</c:f>
              <c:numCache>
                <c:formatCode>[$-409]mmm\-yy;@</c:formatCode>
                <c:ptCount val="321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  <c:pt idx="290">
                  <c:v>43905</c:v>
                </c:pt>
                <c:pt idx="291">
                  <c:v>43936</c:v>
                </c:pt>
                <c:pt idx="292">
                  <c:v>43966</c:v>
                </c:pt>
                <c:pt idx="293">
                  <c:v>43997</c:v>
                </c:pt>
                <c:pt idx="294">
                  <c:v>44027</c:v>
                </c:pt>
                <c:pt idx="295">
                  <c:v>44058</c:v>
                </c:pt>
                <c:pt idx="296">
                  <c:v>44089</c:v>
                </c:pt>
                <c:pt idx="297">
                  <c:v>44119</c:v>
                </c:pt>
                <c:pt idx="298">
                  <c:v>44150</c:v>
                </c:pt>
                <c:pt idx="299">
                  <c:v>44180</c:v>
                </c:pt>
                <c:pt idx="300">
                  <c:v>44211</c:v>
                </c:pt>
                <c:pt idx="301">
                  <c:v>44242</c:v>
                </c:pt>
                <c:pt idx="302">
                  <c:v>44270</c:v>
                </c:pt>
                <c:pt idx="303">
                  <c:v>44301</c:v>
                </c:pt>
                <c:pt idx="304">
                  <c:v>44331</c:v>
                </c:pt>
                <c:pt idx="305">
                  <c:v>44362</c:v>
                </c:pt>
                <c:pt idx="306">
                  <c:v>44392</c:v>
                </c:pt>
                <c:pt idx="307">
                  <c:v>44423</c:v>
                </c:pt>
                <c:pt idx="308">
                  <c:v>44454</c:v>
                </c:pt>
                <c:pt idx="309">
                  <c:v>44484</c:v>
                </c:pt>
                <c:pt idx="310">
                  <c:v>44515</c:v>
                </c:pt>
                <c:pt idx="311">
                  <c:v>44545</c:v>
                </c:pt>
                <c:pt idx="312">
                  <c:v>44576</c:v>
                </c:pt>
                <c:pt idx="313">
                  <c:v>44607</c:v>
                </c:pt>
                <c:pt idx="314">
                  <c:v>44635</c:v>
                </c:pt>
                <c:pt idx="315">
                  <c:v>44666</c:v>
                </c:pt>
                <c:pt idx="316">
                  <c:v>44696</c:v>
                </c:pt>
                <c:pt idx="317">
                  <c:v>44727</c:v>
                </c:pt>
                <c:pt idx="318">
                  <c:v>44757</c:v>
                </c:pt>
                <c:pt idx="319">
                  <c:v>44788</c:v>
                </c:pt>
                <c:pt idx="320">
                  <c:v>44819</c:v>
                </c:pt>
              </c:numCache>
            </c:numRef>
          </c:xVal>
          <c:yVal>
            <c:numRef>
              <c:f>'U.S. VW - By Segment'!$M$6:$M$326</c:f>
              <c:numCache>
                <c:formatCode>0</c:formatCode>
                <c:ptCount val="321"/>
                <c:pt idx="0">
                  <c:v>70.484964646276495</c:v>
                </c:pt>
                <c:pt idx="1">
                  <c:v>68.178259112894807</c:v>
                </c:pt>
                <c:pt idx="2">
                  <c:v>66.620732420372704</c:v>
                </c:pt>
                <c:pt idx="3">
                  <c:v>66.122616435712501</c:v>
                </c:pt>
                <c:pt idx="4">
                  <c:v>64.770623216489298</c:v>
                </c:pt>
                <c:pt idx="5">
                  <c:v>65.570447320954997</c:v>
                </c:pt>
                <c:pt idx="6">
                  <c:v>66.685896126289407</c:v>
                </c:pt>
                <c:pt idx="7">
                  <c:v>68.318478233103605</c:v>
                </c:pt>
                <c:pt idx="8">
                  <c:v>68.408675567019102</c:v>
                </c:pt>
                <c:pt idx="9">
                  <c:v>68.187587183326499</c:v>
                </c:pt>
                <c:pt idx="10">
                  <c:v>67.446508838613298</c:v>
                </c:pt>
                <c:pt idx="11">
                  <c:v>67.950202040466706</c:v>
                </c:pt>
                <c:pt idx="12">
                  <c:v>67.948660190524393</c:v>
                </c:pt>
                <c:pt idx="13">
                  <c:v>69.089066727598905</c:v>
                </c:pt>
                <c:pt idx="14">
                  <c:v>68.847734541475802</c:v>
                </c:pt>
                <c:pt idx="15">
                  <c:v>69.454659591656196</c:v>
                </c:pt>
                <c:pt idx="16">
                  <c:v>70.115701976847305</c:v>
                </c:pt>
                <c:pt idx="17">
                  <c:v>70.7438950795963</c:v>
                </c:pt>
                <c:pt idx="18">
                  <c:v>71.514788323305197</c:v>
                </c:pt>
                <c:pt idx="19">
                  <c:v>71.936635934794495</c:v>
                </c:pt>
                <c:pt idx="20">
                  <c:v>74.154503178217297</c:v>
                </c:pt>
                <c:pt idx="21">
                  <c:v>75.819328043259304</c:v>
                </c:pt>
                <c:pt idx="22">
                  <c:v>76.686329110155199</c:v>
                </c:pt>
                <c:pt idx="23">
                  <c:v>77.513580722212097</c:v>
                </c:pt>
                <c:pt idx="24">
                  <c:v>78.369347823243999</c:v>
                </c:pt>
                <c:pt idx="25">
                  <c:v>80.098160356190107</c:v>
                </c:pt>
                <c:pt idx="26">
                  <c:v>80.102500711735203</c:v>
                </c:pt>
                <c:pt idx="27">
                  <c:v>79.928772857997203</c:v>
                </c:pt>
                <c:pt idx="28">
                  <c:v>79.119795402057505</c:v>
                </c:pt>
                <c:pt idx="29">
                  <c:v>79.515195444658303</c:v>
                </c:pt>
                <c:pt idx="30">
                  <c:v>80.684515582173503</c:v>
                </c:pt>
                <c:pt idx="31">
                  <c:v>82.028105014376607</c:v>
                </c:pt>
                <c:pt idx="32">
                  <c:v>81.964230662033501</c:v>
                </c:pt>
                <c:pt idx="33">
                  <c:v>80.151832632926798</c:v>
                </c:pt>
                <c:pt idx="34">
                  <c:v>80.175061338920599</c:v>
                </c:pt>
                <c:pt idx="35">
                  <c:v>80.487855671458803</c:v>
                </c:pt>
                <c:pt idx="36">
                  <c:v>82.397231341432402</c:v>
                </c:pt>
                <c:pt idx="37">
                  <c:v>81.153944155275198</c:v>
                </c:pt>
                <c:pt idx="38">
                  <c:v>81.193843833318397</c:v>
                </c:pt>
                <c:pt idx="39">
                  <c:v>81.218508246270105</c:v>
                </c:pt>
                <c:pt idx="40">
                  <c:v>82.558281226790797</c:v>
                </c:pt>
                <c:pt idx="41">
                  <c:v>83.632403125102897</c:v>
                </c:pt>
                <c:pt idx="42">
                  <c:v>85.148825279585694</c:v>
                </c:pt>
                <c:pt idx="43">
                  <c:v>88.839673043279504</c:v>
                </c:pt>
                <c:pt idx="44">
                  <c:v>92.639215312417804</c:v>
                </c:pt>
                <c:pt idx="45">
                  <c:v>95.078029819228604</c:v>
                </c:pt>
                <c:pt idx="46">
                  <c:v>94.799187120488</c:v>
                </c:pt>
                <c:pt idx="47">
                  <c:v>93.700028459818</c:v>
                </c:pt>
                <c:pt idx="48">
                  <c:v>93.5234391608236</c:v>
                </c:pt>
                <c:pt idx="49">
                  <c:v>93.795525287690396</c:v>
                </c:pt>
                <c:pt idx="50">
                  <c:v>95.027748480677801</c:v>
                </c:pt>
                <c:pt idx="51">
                  <c:v>94.875667273591105</c:v>
                </c:pt>
                <c:pt idx="52">
                  <c:v>94.674193784858304</c:v>
                </c:pt>
                <c:pt idx="53">
                  <c:v>93.710452177144205</c:v>
                </c:pt>
                <c:pt idx="54">
                  <c:v>94.550555656356394</c:v>
                </c:pt>
                <c:pt idx="55">
                  <c:v>95.513811565621197</c:v>
                </c:pt>
                <c:pt idx="56">
                  <c:v>96.778724875200297</c:v>
                </c:pt>
                <c:pt idx="57">
                  <c:v>97.758435781395406</c:v>
                </c:pt>
                <c:pt idx="58">
                  <c:v>98.757495032454202</c:v>
                </c:pt>
                <c:pt idx="59">
                  <c:v>100</c:v>
                </c:pt>
                <c:pt idx="60">
                  <c:v>100.629179341135</c:v>
                </c:pt>
                <c:pt idx="61">
                  <c:v>101.388719516894</c:v>
                </c:pt>
                <c:pt idx="62">
                  <c:v>101.278101149574</c:v>
                </c:pt>
                <c:pt idx="63">
                  <c:v>101.14068091325299</c:v>
                </c:pt>
                <c:pt idx="64">
                  <c:v>101.629551076968</c:v>
                </c:pt>
                <c:pt idx="65">
                  <c:v>102.831032419366</c:v>
                </c:pt>
                <c:pt idx="66">
                  <c:v>103.909761956618</c:v>
                </c:pt>
                <c:pt idx="67">
                  <c:v>104.210965722778</c:v>
                </c:pt>
                <c:pt idx="68">
                  <c:v>104.345343587499</c:v>
                </c:pt>
                <c:pt idx="69">
                  <c:v>104.462063586876</c:v>
                </c:pt>
                <c:pt idx="70">
                  <c:v>104.45797160428</c:v>
                </c:pt>
                <c:pt idx="71">
                  <c:v>104.82944207745901</c:v>
                </c:pt>
                <c:pt idx="72">
                  <c:v>106.167345464438</c:v>
                </c:pt>
                <c:pt idx="73">
                  <c:v>108.327042586473</c:v>
                </c:pt>
                <c:pt idx="74">
                  <c:v>109.530365772845</c:v>
                </c:pt>
                <c:pt idx="75">
                  <c:v>111.055983969832</c:v>
                </c:pt>
                <c:pt idx="76">
                  <c:v>111.021316080209</c:v>
                </c:pt>
                <c:pt idx="77">
                  <c:v>111.885355857224</c:v>
                </c:pt>
                <c:pt idx="78">
                  <c:v>110.593015812235</c:v>
                </c:pt>
                <c:pt idx="79">
                  <c:v>110.208218097323</c:v>
                </c:pt>
                <c:pt idx="80">
                  <c:v>109.31242101767801</c:v>
                </c:pt>
                <c:pt idx="81">
                  <c:v>110.47826143922001</c:v>
                </c:pt>
                <c:pt idx="82">
                  <c:v>112.28992508449799</c:v>
                </c:pt>
                <c:pt idx="83">
                  <c:v>114.908223147277</c:v>
                </c:pt>
                <c:pt idx="84">
                  <c:v>116.640298901149</c:v>
                </c:pt>
                <c:pt idx="85">
                  <c:v>117.82104356409801</c:v>
                </c:pt>
                <c:pt idx="86">
                  <c:v>118.17959169273399</c:v>
                </c:pt>
                <c:pt idx="87">
                  <c:v>118.99743375693301</c:v>
                </c:pt>
                <c:pt idx="88">
                  <c:v>119.765588806785</c:v>
                </c:pt>
                <c:pt idx="89">
                  <c:v>121.19609422147199</c:v>
                </c:pt>
                <c:pt idx="90">
                  <c:v>122.010159267627</c:v>
                </c:pt>
                <c:pt idx="91">
                  <c:v>122.440383900941</c:v>
                </c:pt>
                <c:pt idx="92">
                  <c:v>121.58635418086</c:v>
                </c:pt>
                <c:pt idx="93">
                  <c:v>120.906150939025</c:v>
                </c:pt>
                <c:pt idx="94">
                  <c:v>121.24388834227599</c:v>
                </c:pt>
                <c:pt idx="95">
                  <c:v>122.937044757796</c:v>
                </c:pt>
                <c:pt idx="96">
                  <c:v>124.04876016278099</c:v>
                </c:pt>
                <c:pt idx="97">
                  <c:v>124.168817857891</c:v>
                </c:pt>
                <c:pt idx="98">
                  <c:v>124.253269874089</c:v>
                </c:pt>
                <c:pt idx="99">
                  <c:v>125.499178952436</c:v>
                </c:pt>
                <c:pt idx="100">
                  <c:v>127.500293750629</c:v>
                </c:pt>
                <c:pt idx="101">
                  <c:v>129.255301372433</c:v>
                </c:pt>
                <c:pt idx="102">
                  <c:v>131.57313430135301</c:v>
                </c:pt>
                <c:pt idx="103">
                  <c:v>134.06400643814499</c:v>
                </c:pt>
                <c:pt idx="104">
                  <c:v>136.59345130639301</c:v>
                </c:pt>
                <c:pt idx="105">
                  <c:v>137.09511668064101</c:v>
                </c:pt>
                <c:pt idx="106">
                  <c:v>137.909647676655</c:v>
                </c:pt>
                <c:pt idx="107">
                  <c:v>138.16163406563501</c:v>
                </c:pt>
                <c:pt idx="108">
                  <c:v>140.323801297594</c:v>
                </c:pt>
                <c:pt idx="109">
                  <c:v>141.63608821185201</c:v>
                </c:pt>
                <c:pt idx="110">
                  <c:v>144.035798262181</c:v>
                </c:pt>
                <c:pt idx="111">
                  <c:v>145.46420547243699</c:v>
                </c:pt>
                <c:pt idx="112">
                  <c:v>146.99471208074499</c:v>
                </c:pt>
                <c:pt idx="113">
                  <c:v>149.06507265578901</c:v>
                </c:pt>
                <c:pt idx="114">
                  <c:v>151.800184262882</c:v>
                </c:pt>
                <c:pt idx="115">
                  <c:v>155.62264752549001</c:v>
                </c:pt>
                <c:pt idx="116">
                  <c:v>159.26205443928899</c:v>
                </c:pt>
                <c:pt idx="117">
                  <c:v>164.20432682622101</c:v>
                </c:pt>
                <c:pt idx="118">
                  <c:v>167.29421751243601</c:v>
                </c:pt>
                <c:pt idx="119">
                  <c:v>168.64426706717299</c:v>
                </c:pt>
                <c:pt idx="120">
                  <c:v>166.32039497352</c:v>
                </c:pt>
                <c:pt idx="121">
                  <c:v>165.13783618518801</c:v>
                </c:pt>
                <c:pt idx="122">
                  <c:v>164.49103407298699</c:v>
                </c:pt>
                <c:pt idx="123">
                  <c:v>164.66984173813901</c:v>
                </c:pt>
                <c:pt idx="124">
                  <c:v>163.975008820271</c:v>
                </c:pt>
                <c:pt idx="125">
                  <c:v>162.56559468112999</c:v>
                </c:pt>
                <c:pt idx="126">
                  <c:v>161.85052890252501</c:v>
                </c:pt>
                <c:pt idx="127">
                  <c:v>161.11244246255399</c:v>
                </c:pt>
                <c:pt idx="128">
                  <c:v>160.977969042165</c:v>
                </c:pt>
                <c:pt idx="129">
                  <c:v>167.71829368399401</c:v>
                </c:pt>
                <c:pt idx="130">
                  <c:v>174.62582790971501</c:v>
                </c:pt>
                <c:pt idx="131">
                  <c:v>182.307628874817</c:v>
                </c:pt>
                <c:pt idx="132">
                  <c:v>178.01197233648301</c:v>
                </c:pt>
                <c:pt idx="133">
                  <c:v>174.92589273306999</c:v>
                </c:pt>
                <c:pt idx="134">
                  <c:v>171.35697397272099</c:v>
                </c:pt>
                <c:pt idx="135">
                  <c:v>170.79577554553799</c:v>
                </c:pt>
                <c:pt idx="136">
                  <c:v>171.12917191369999</c:v>
                </c:pt>
                <c:pt idx="137">
                  <c:v>170.47907224328799</c:v>
                </c:pt>
                <c:pt idx="138">
                  <c:v>172.58217534490001</c:v>
                </c:pt>
                <c:pt idx="139">
                  <c:v>170.70544956354399</c:v>
                </c:pt>
                <c:pt idx="140">
                  <c:v>171.179430447431</c:v>
                </c:pt>
                <c:pt idx="141">
                  <c:v>168.36973148121899</c:v>
                </c:pt>
                <c:pt idx="142">
                  <c:v>167.84836053990901</c:v>
                </c:pt>
                <c:pt idx="143">
                  <c:v>165.33264262132701</c:v>
                </c:pt>
                <c:pt idx="144">
                  <c:v>164.237078356962</c:v>
                </c:pt>
                <c:pt idx="145">
                  <c:v>163.11669774817301</c:v>
                </c:pt>
                <c:pt idx="146">
                  <c:v>162.56736221525301</c:v>
                </c:pt>
                <c:pt idx="147">
                  <c:v>160.89327221024499</c:v>
                </c:pt>
                <c:pt idx="148">
                  <c:v>158.971023637369</c:v>
                </c:pt>
                <c:pt idx="149">
                  <c:v>157.184893341855</c:v>
                </c:pt>
                <c:pt idx="150">
                  <c:v>157.67119093889201</c:v>
                </c:pt>
                <c:pt idx="151">
                  <c:v>157.95151262028699</c:v>
                </c:pt>
                <c:pt idx="152">
                  <c:v>157.31861303707501</c:v>
                </c:pt>
                <c:pt idx="153">
                  <c:v>154.63982464036599</c:v>
                </c:pt>
                <c:pt idx="154">
                  <c:v>148.63930792098</c:v>
                </c:pt>
                <c:pt idx="155">
                  <c:v>142.256089816637</c:v>
                </c:pt>
                <c:pt idx="156">
                  <c:v>136.649826845776</c:v>
                </c:pt>
                <c:pt idx="157">
                  <c:v>136.64725435269801</c:v>
                </c:pt>
                <c:pt idx="158">
                  <c:v>135.17820707498399</c:v>
                </c:pt>
                <c:pt idx="159">
                  <c:v>132.798248638969</c:v>
                </c:pt>
                <c:pt idx="160">
                  <c:v>127.19768455511699</c:v>
                </c:pt>
                <c:pt idx="161">
                  <c:v>124.241022314974</c:v>
                </c:pt>
                <c:pt idx="162">
                  <c:v>121.43153880547899</c:v>
                </c:pt>
                <c:pt idx="163">
                  <c:v>121.148656883352</c:v>
                </c:pt>
                <c:pt idx="164">
                  <c:v>119.875543020137</c:v>
                </c:pt>
                <c:pt idx="165">
                  <c:v>119.820751973371</c:v>
                </c:pt>
                <c:pt idx="166">
                  <c:v>118.124373752338</c:v>
                </c:pt>
                <c:pt idx="167">
                  <c:v>117.67813834624</c:v>
                </c:pt>
                <c:pt idx="168">
                  <c:v>117.63786642748499</c:v>
                </c:pt>
                <c:pt idx="169">
                  <c:v>118.46316447733</c:v>
                </c:pt>
                <c:pt idx="170">
                  <c:v>119.337929899184</c:v>
                </c:pt>
                <c:pt idx="171">
                  <c:v>120.130063917482</c:v>
                </c:pt>
                <c:pt idx="172">
                  <c:v>120.696768754407</c:v>
                </c:pt>
                <c:pt idx="173">
                  <c:v>121.924280499999</c:v>
                </c:pt>
                <c:pt idx="174">
                  <c:v>123.670770596664</c:v>
                </c:pt>
                <c:pt idx="175">
                  <c:v>128.565656708988</c:v>
                </c:pt>
                <c:pt idx="176">
                  <c:v>133.75434092443999</c:v>
                </c:pt>
                <c:pt idx="177">
                  <c:v>138.26625889943</c:v>
                </c:pt>
                <c:pt idx="178">
                  <c:v>139.710665906695</c:v>
                </c:pt>
                <c:pt idx="179">
                  <c:v>140.93671229425999</c:v>
                </c:pt>
                <c:pt idx="180">
                  <c:v>142.45107452788</c:v>
                </c:pt>
                <c:pt idx="181">
                  <c:v>141.71017538922499</c:v>
                </c:pt>
                <c:pt idx="182">
                  <c:v>139.74868284041199</c:v>
                </c:pt>
                <c:pt idx="183">
                  <c:v>138.06862216765501</c:v>
                </c:pt>
                <c:pt idx="184">
                  <c:v>139.43235756173399</c:v>
                </c:pt>
                <c:pt idx="185">
                  <c:v>141.35872100579601</c:v>
                </c:pt>
                <c:pt idx="186">
                  <c:v>143.75704741788201</c:v>
                </c:pt>
                <c:pt idx="187">
                  <c:v>145.49188888415</c:v>
                </c:pt>
                <c:pt idx="188">
                  <c:v>148.97996849110601</c:v>
                </c:pt>
                <c:pt idx="189">
                  <c:v>151.24060809822501</c:v>
                </c:pt>
                <c:pt idx="190">
                  <c:v>153.65321229438501</c:v>
                </c:pt>
                <c:pt idx="191">
                  <c:v>152.77944780955801</c:v>
                </c:pt>
                <c:pt idx="192">
                  <c:v>151.70587376587599</c:v>
                </c:pt>
                <c:pt idx="193">
                  <c:v>148.14929128348501</c:v>
                </c:pt>
                <c:pt idx="194">
                  <c:v>146.84862769141299</c:v>
                </c:pt>
                <c:pt idx="195">
                  <c:v>146.50677293017799</c:v>
                </c:pt>
                <c:pt idx="196">
                  <c:v>148.49492269867099</c:v>
                </c:pt>
                <c:pt idx="197">
                  <c:v>149.40003360797701</c:v>
                </c:pt>
                <c:pt idx="198">
                  <c:v>152.343099490013</c:v>
                </c:pt>
                <c:pt idx="199">
                  <c:v>155.48963705208899</c:v>
                </c:pt>
                <c:pt idx="200">
                  <c:v>160.48515267282701</c:v>
                </c:pt>
                <c:pt idx="201">
                  <c:v>162.848565270085</c:v>
                </c:pt>
                <c:pt idx="202">
                  <c:v>164.14614766228601</c:v>
                </c:pt>
                <c:pt idx="203">
                  <c:v>163.73620593228199</c:v>
                </c:pt>
                <c:pt idx="204">
                  <c:v>162.765000559409</c:v>
                </c:pt>
                <c:pt idx="205">
                  <c:v>163.061428191624</c:v>
                </c:pt>
                <c:pt idx="206">
                  <c:v>163.05464704926999</c:v>
                </c:pt>
                <c:pt idx="207">
                  <c:v>164.94253359663401</c:v>
                </c:pt>
                <c:pt idx="208">
                  <c:v>166.389377251545</c:v>
                </c:pt>
                <c:pt idx="209">
                  <c:v>169.20993545971601</c:v>
                </c:pt>
                <c:pt idx="210">
                  <c:v>170.21919186055001</c:v>
                </c:pt>
                <c:pt idx="211">
                  <c:v>170.80014732959199</c:v>
                </c:pt>
                <c:pt idx="212">
                  <c:v>172.00345636639901</c:v>
                </c:pt>
                <c:pt idx="213">
                  <c:v>174.39089083906001</c:v>
                </c:pt>
                <c:pt idx="214">
                  <c:v>176.89925061834299</c:v>
                </c:pt>
                <c:pt idx="215">
                  <c:v>177.36474042760801</c:v>
                </c:pt>
                <c:pt idx="216">
                  <c:v>178.26066668108101</c:v>
                </c:pt>
                <c:pt idx="217">
                  <c:v>179.048763788597</c:v>
                </c:pt>
                <c:pt idx="218">
                  <c:v>180.61920941347901</c:v>
                </c:pt>
                <c:pt idx="219">
                  <c:v>180.209838641901</c:v>
                </c:pt>
                <c:pt idx="220">
                  <c:v>177.150806691236</c:v>
                </c:pt>
                <c:pt idx="221">
                  <c:v>174.61484419210299</c:v>
                </c:pt>
                <c:pt idx="222">
                  <c:v>173.87643598769401</c:v>
                </c:pt>
                <c:pt idx="223">
                  <c:v>179.64370237271001</c:v>
                </c:pt>
                <c:pt idx="224">
                  <c:v>185.02893947346601</c:v>
                </c:pt>
                <c:pt idx="225">
                  <c:v>190.00676759456601</c:v>
                </c:pt>
                <c:pt idx="226">
                  <c:v>192.210810460283</c:v>
                </c:pt>
                <c:pt idx="227">
                  <c:v>194.907840829116</c:v>
                </c:pt>
                <c:pt idx="228">
                  <c:v>197.45268652712301</c:v>
                </c:pt>
                <c:pt idx="229">
                  <c:v>198.07741129511601</c:v>
                </c:pt>
                <c:pt idx="230">
                  <c:v>199.38672621413701</c:v>
                </c:pt>
                <c:pt idx="231">
                  <c:v>201.08644324189501</c:v>
                </c:pt>
                <c:pt idx="232">
                  <c:v>203.96197948688001</c:v>
                </c:pt>
                <c:pt idx="233">
                  <c:v>204.813687382594</c:v>
                </c:pt>
                <c:pt idx="234">
                  <c:v>205.54138610303301</c:v>
                </c:pt>
                <c:pt idx="235">
                  <c:v>205.68225254994201</c:v>
                </c:pt>
                <c:pt idx="236">
                  <c:v>206.77277162135499</c:v>
                </c:pt>
                <c:pt idx="237">
                  <c:v>206.36519668226799</c:v>
                </c:pt>
                <c:pt idx="238">
                  <c:v>207.52713879640399</c:v>
                </c:pt>
                <c:pt idx="239">
                  <c:v>209.03790610406801</c:v>
                </c:pt>
                <c:pt idx="240">
                  <c:v>212.750094483857</c:v>
                </c:pt>
                <c:pt idx="241">
                  <c:v>214.451806937725</c:v>
                </c:pt>
                <c:pt idx="242">
                  <c:v>216.70824403351301</c:v>
                </c:pt>
                <c:pt idx="243">
                  <c:v>217.97852576009799</c:v>
                </c:pt>
                <c:pt idx="244">
                  <c:v>220.05961207597599</c:v>
                </c:pt>
                <c:pt idx="245">
                  <c:v>221.370533461371</c:v>
                </c:pt>
                <c:pt idx="246">
                  <c:v>223.08057518522</c:v>
                </c:pt>
                <c:pt idx="247">
                  <c:v>224.486270777887</c:v>
                </c:pt>
                <c:pt idx="248">
                  <c:v>225.334163315469</c:v>
                </c:pt>
                <c:pt idx="249">
                  <c:v>226.17032406276201</c:v>
                </c:pt>
                <c:pt idx="250">
                  <c:v>227.29113433003701</c:v>
                </c:pt>
                <c:pt idx="251">
                  <c:v>228.71384340940301</c:v>
                </c:pt>
                <c:pt idx="252">
                  <c:v>228.53421202161101</c:v>
                </c:pt>
                <c:pt idx="253">
                  <c:v>227.70089774335301</c:v>
                </c:pt>
                <c:pt idx="254">
                  <c:v>226.25806480950001</c:v>
                </c:pt>
                <c:pt idx="255">
                  <c:v>226.57803210317701</c:v>
                </c:pt>
                <c:pt idx="256">
                  <c:v>229.290443109504</c:v>
                </c:pt>
                <c:pt idx="257">
                  <c:v>233.184674808869</c:v>
                </c:pt>
                <c:pt idx="258">
                  <c:v>236.60250915014799</c:v>
                </c:pt>
                <c:pt idx="259">
                  <c:v>237.849402224752</c:v>
                </c:pt>
                <c:pt idx="260">
                  <c:v>239.14276774429899</c:v>
                </c:pt>
                <c:pt idx="261">
                  <c:v>241.10480529840601</c:v>
                </c:pt>
                <c:pt idx="262">
                  <c:v>243.55058080795399</c:v>
                </c:pt>
                <c:pt idx="263">
                  <c:v>245.66217960040601</c:v>
                </c:pt>
                <c:pt idx="264">
                  <c:v>247.39136712011799</c:v>
                </c:pt>
                <c:pt idx="265">
                  <c:v>249.529216785252</c:v>
                </c:pt>
                <c:pt idx="266">
                  <c:v>252.570886332155</c:v>
                </c:pt>
                <c:pt idx="267">
                  <c:v>254.087132125799</c:v>
                </c:pt>
                <c:pt idx="268">
                  <c:v>253.80880136373599</c:v>
                </c:pt>
                <c:pt idx="269">
                  <c:v>252.11177874284601</c:v>
                </c:pt>
                <c:pt idx="270">
                  <c:v>253.63703240765599</c:v>
                </c:pt>
                <c:pt idx="271">
                  <c:v>256.95643364995999</c:v>
                </c:pt>
                <c:pt idx="272">
                  <c:v>260.56072200275003</c:v>
                </c:pt>
                <c:pt idx="273">
                  <c:v>260.90912904829401</c:v>
                </c:pt>
                <c:pt idx="274">
                  <c:v>260.05469288052097</c:v>
                </c:pt>
                <c:pt idx="275">
                  <c:v>259.62271881533002</c:v>
                </c:pt>
                <c:pt idx="276">
                  <c:v>259.94127066963898</c:v>
                </c:pt>
                <c:pt idx="277">
                  <c:v>262.29547424371799</c:v>
                </c:pt>
                <c:pt idx="278">
                  <c:v>264.61531977203299</c:v>
                </c:pt>
                <c:pt idx="279">
                  <c:v>269.27590478740802</c:v>
                </c:pt>
                <c:pt idx="280">
                  <c:v>271.86541356280298</c:v>
                </c:pt>
                <c:pt idx="281">
                  <c:v>274.50960374590301</c:v>
                </c:pt>
                <c:pt idx="282">
                  <c:v>275.052538741256</c:v>
                </c:pt>
                <c:pt idx="283">
                  <c:v>276.13202974010397</c:v>
                </c:pt>
                <c:pt idx="284">
                  <c:v>277.20845544763898</c:v>
                </c:pt>
                <c:pt idx="285">
                  <c:v>278.30300415356101</c:v>
                </c:pt>
                <c:pt idx="286">
                  <c:v>280.889368139601</c:v>
                </c:pt>
                <c:pt idx="287">
                  <c:v>283.27043685678899</c:v>
                </c:pt>
                <c:pt idx="288">
                  <c:v>285.04617674131401</c:v>
                </c:pt>
                <c:pt idx="289">
                  <c:v>285.90060722071001</c:v>
                </c:pt>
                <c:pt idx="290">
                  <c:v>287.11373053756699</c:v>
                </c:pt>
                <c:pt idx="291">
                  <c:v>292.60185649720898</c:v>
                </c:pt>
                <c:pt idx="292">
                  <c:v>293.30910581107298</c:v>
                </c:pt>
                <c:pt idx="293">
                  <c:v>293.813519913714</c:v>
                </c:pt>
                <c:pt idx="294">
                  <c:v>291.43840846681201</c:v>
                </c:pt>
                <c:pt idx="295">
                  <c:v>296.553978943956</c:v>
                </c:pt>
                <c:pt idx="296">
                  <c:v>302.03428611949801</c:v>
                </c:pt>
                <c:pt idx="297">
                  <c:v>307.41101994966903</c:v>
                </c:pt>
                <c:pt idx="298">
                  <c:v>308.666468812392</c:v>
                </c:pt>
                <c:pt idx="299">
                  <c:v>309.835419648494</c:v>
                </c:pt>
                <c:pt idx="300">
                  <c:v>310.10535470033898</c:v>
                </c:pt>
                <c:pt idx="301">
                  <c:v>312.79174421503899</c:v>
                </c:pt>
                <c:pt idx="302">
                  <c:v>315.75627455010698</c:v>
                </c:pt>
                <c:pt idx="303">
                  <c:v>320.46436743468502</c:v>
                </c:pt>
                <c:pt idx="304">
                  <c:v>327.59221098489598</c:v>
                </c:pt>
                <c:pt idx="305">
                  <c:v>338.32011246762102</c:v>
                </c:pt>
                <c:pt idx="306">
                  <c:v>349.60703075503102</c:v>
                </c:pt>
                <c:pt idx="307">
                  <c:v>357.66968810992302</c:v>
                </c:pt>
                <c:pt idx="308">
                  <c:v>362.43896387283098</c:v>
                </c:pt>
                <c:pt idx="309">
                  <c:v>367.981234188992</c:v>
                </c:pt>
                <c:pt idx="310">
                  <c:v>376.12825077442199</c:v>
                </c:pt>
                <c:pt idx="311">
                  <c:v>383.72860167539199</c:v>
                </c:pt>
                <c:pt idx="312">
                  <c:v>389.19442607563002</c:v>
                </c:pt>
                <c:pt idx="313">
                  <c:v>388.86596677763703</c:v>
                </c:pt>
                <c:pt idx="314">
                  <c:v>391.91531249182401</c:v>
                </c:pt>
                <c:pt idx="315">
                  <c:v>399.521410052926</c:v>
                </c:pt>
                <c:pt idx="316">
                  <c:v>413.04953473670298</c:v>
                </c:pt>
                <c:pt idx="317">
                  <c:v>421.56874034585098</c:v>
                </c:pt>
                <c:pt idx="318">
                  <c:v>420.98641812412501</c:v>
                </c:pt>
                <c:pt idx="319">
                  <c:v>415.98369463822797</c:v>
                </c:pt>
                <c:pt idx="320">
                  <c:v>414.99264308589397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CC4-4DA0-9E33-249E261F86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8576"/>
        <c:axId val="526028968"/>
      </c:scatterChart>
      <c:valAx>
        <c:axId val="526028576"/>
        <c:scaling>
          <c:orientation val="minMax"/>
          <c:max val="44834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8968"/>
        <c:crosses val="autoZero"/>
        <c:crossBetween val="midCat"/>
        <c:majorUnit val="365"/>
      </c:valAx>
      <c:valAx>
        <c:axId val="52602896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857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627085955211444E-2"/>
          <c:w val="1"/>
          <c:h val="6.1777273772817401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51575006358132"/>
          <c:y val="0.11265529140091206"/>
          <c:w val="0.82226346943843376"/>
          <c:h val="0.75271072934065064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PropertyType!$Q$6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PropertyType!$P$7:$P$113</c:f>
              <c:numCache>
                <c:formatCode>[$-409]mmm\-yy;@</c:formatCode>
                <c:ptCount val="10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</c:numCache>
            </c:numRef>
          </c:xVal>
          <c:yVal>
            <c:numRef>
              <c:f>PropertyType!$Q$7:$Q$113</c:f>
              <c:numCache>
                <c:formatCode>0</c:formatCode>
                <c:ptCount val="107"/>
                <c:pt idx="0">
                  <c:v>58.330819239759499</c:v>
                </c:pt>
                <c:pt idx="1">
                  <c:v>61.898528947566902</c:v>
                </c:pt>
                <c:pt idx="2">
                  <c:v>65.4410234671453</c:v>
                </c:pt>
                <c:pt idx="3">
                  <c:v>65.256979279923399</c:v>
                </c:pt>
                <c:pt idx="4">
                  <c:v>65.763637971192693</c:v>
                </c:pt>
                <c:pt idx="5">
                  <c:v>69.576175983510893</c:v>
                </c:pt>
                <c:pt idx="6">
                  <c:v>74.636999489144003</c:v>
                </c:pt>
                <c:pt idx="7">
                  <c:v>77.306290712702506</c:v>
                </c:pt>
                <c:pt idx="8">
                  <c:v>77.841914701701498</c:v>
                </c:pt>
                <c:pt idx="9">
                  <c:v>78.291661017890704</c:v>
                </c:pt>
                <c:pt idx="10">
                  <c:v>79.861280063998294</c:v>
                </c:pt>
                <c:pt idx="11">
                  <c:v>82.394524666561907</c:v>
                </c:pt>
                <c:pt idx="12">
                  <c:v>85.422125145862907</c:v>
                </c:pt>
                <c:pt idx="13">
                  <c:v>89.1893326032679</c:v>
                </c:pt>
                <c:pt idx="14">
                  <c:v>90.391964319110102</c:v>
                </c:pt>
                <c:pt idx="15">
                  <c:v>90.140982272295403</c:v>
                </c:pt>
                <c:pt idx="16">
                  <c:v>92.842220580661106</c:v>
                </c:pt>
                <c:pt idx="17">
                  <c:v>98.272988910867994</c:v>
                </c:pt>
                <c:pt idx="18">
                  <c:v>101.048164927993</c:v>
                </c:pt>
                <c:pt idx="19">
                  <c:v>100</c:v>
                </c:pt>
                <c:pt idx="20">
                  <c:v>99.9843187010962</c:v>
                </c:pt>
                <c:pt idx="21">
                  <c:v>101.78030070734999</c:v>
                </c:pt>
                <c:pt idx="22">
                  <c:v>102.778663054532</c:v>
                </c:pt>
                <c:pt idx="23">
                  <c:v>102.537519548162</c:v>
                </c:pt>
                <c:pt idx="24">
                  <c:v>103.38469111893301</c:v>
                </c:pt>
                <c:pt idx="25">
                  <c:v>105.78801752957</c:v>
                </c:pt>
                <c:pt idx="26">
                  <c:v>108.10953411593999</c:v>
                </c:pt>
                <c:pt idx="27">
                  <c:v>109.692880699489</c:v>
                </c:pt>
                <c:pt idx="28">
                  <c:v>112.55037598793599</c:v>
                </c:pt>
                <c:pt idx="29">
                  <c:v>115.99433648621</c:v>
                </c:pt>
                <c:pt idx="30">
                  <c:v>118.024575729622</c:v>
                </c:pt>
                <c:pt idx="31">
                  <c:v>120.37384446708499</c:v>
                </c:pt>
                <c:pt idx="32">
                  <c:v>124.86838852465399</c:v>
                </c:pt>
                <c:pt idx="33">
                  <c:v>129.64281237650599</c:v>
                </c:pt>
                <c:pt idx="34">
                  <c:v>133.933310176075</c:v>
                </c:pt>
                <c:pt idx="35">
                  <c:v>138.45577260936699</c:v>
                </c:pt>
                <c:pt idx="36">
                  <c:v>144.28439221068001</c:v>
                </c:pt>
                <c:pt idx="37">
                  <c:v>151.25008512136301</c:v>
                </c:pt>
                <c:pt idx="38">
                  <c:v>155.987834642763</c:v>
                </c:pt>
                <c:pt idx="39">
                  <c:v>158.49119515375401</c:v>
                </c:pt>
                <c:pt idx="40">
                  <c:v>161.521159861027</c:v>
                </c:pt>
                <c:pt idx="41">
                  <c:v>165.083937001143</c:v>
                </c:pt>
                <c:pt idx="42">
                  <c:v>165.421368646497</c:v>
                </c:pt>
                <c:pt idx="43">
                  <c:v>164.30110794819399</c:v>
                </c:pt>
                <c:pt idx="44">
                  <c:v>168.05344197211701</c:v>
                </c:pt>
                <c:pt idx="45">
                  <c:v>174.779655182261</c:v>
                </c:pt>
                <c:pt idx="46">
                  <c:v>172.16807568594899</c:v>
                </c:pt>
                <c:pt idx="47">
                  <c:v>164.90178044705399</c:v>
                </c:pt>
                <c:pt idx="48">
                  <c:v>163.240751089111</c:v>
                </c:pt>
                <c:pt idx="49">
                  <c:v>162.78937272660099</c:v>
                </c:pt>
                <c:pt idx="50">
                  <c:v>154.26695680937601</c:v>
                </c:pt>
                <c:pt idx="51">
                  <c:v>142.38780910813799</c:v>
                </c:pt>
                <c:pt idx="52">
                  <c:v>131.70271714530699</c:v>
                </c:pt>
                <c:pt idx="53">
                  <c:v>121.886701530628</c:v>
                </c:pt>
                <c:pt idx="54">
                  <c:v>120.353078134263</c:v>
                </c:pt>
                <c:pt idx="55">
                  <c:v>121.998936815158</c:v>
                </c:pt>
                <c:pt idx="56">
                  <c:v>118.279301587701</c:v>
                </c:pt>
                <c:pt idx="57">
                  <c:v>112.779031312924</c:v>
                </c:pt>
                <c:pt idx="58">
                  <c:v>110.15804613957199</c:v>
                </c:pt>
                <c:pt idx="59">
                  <c:v>108.4743725113</c:v>
                </c:pt>
                <c:pt idx="60">
                  <c:v>106.80852677196999</c:v>
                </c:pt>
                <c:pt idx="61">
                  <c:v>108.09014301649501</c:v>
                </c:pt>
                <c:pt idx="62">
                  <c:v>109.273991854518</c:v>
                </c:pt>
                <c:pt idx="63">
                  <c:v>107.830486796904</c:v>
                </c:pt>
                <c:pt idx="64">
                  <c:v>106.833264005023</c:v>
                </c:pt>
                <c:pt idx="65">
                  <c:v>107.64894827707801</c:v>
                </c:pt>
                <c:pt idx="66">
                  <c:v>110.056456861999</c:v>
                </c:pt>
                <c:pt idx="67">
                  <c:v>112.16613215906099</c:v>
                </c:pt>
                <c:pt idx="68">
                  <c:v>114.12345335461001</c:v>
                </c:pt>
                <c:pt idx="69">
                  <c:v>116.99025256219799</c:v>
                </c:pt>
                <c:pt idx="70">
                  <c:v>119.621937126711</c:v>
                </c:pt>
                <c:pt idx="71">
                  <c:v>121.40945347618</c:v>
                </c:pt>
                <c:pt idx="72">
                  <c:v>124.752606529049</c:v>
                </c:pt>
                <c:pt idx="73">
                  <c:v>130.216706330226</c:v>
                </c:pt>
                <c:pt idx="74">
                  <c:v>132.32319101140001</c:v>
                </c:pt>
                <c:pt idx="75">
                  <c:v>132.62138200271701</c:v>
                </c:pt>
                <c:pt idx="76">
                  <c:v>137.188743005281</c:v>
                </c:pt>
                <c:pt idx="77">
                  <c:v>143.30153081786301</c:v>
                </c:pt>
                <c:pt idx="78">
                  <c:v>143.53050800664701</c:v>
                </c:pt>
                <c:pt idx="79">
                  <c:v>141.686669875815</c:v>
                </c:pt>
                <c:pt idx="80">
                  <c:v>144.46571758279899</c:v>
                </c:pt>
                <c:pt idx="81">
                  <c:v>149.25132996166599</c:v>
                </c:pt>
                <c:pt idx="82">
                  <c:v>153.47125086396201</c:v>
                </c:pt>
                <c:pt idx="83">
                  <c:v>156.62068977329599</c:v>
                </c:pt>
                <c:pt idx="84">
                  <c:v>162.19685971415399</c:v>
                </c:pt>
                <c:pt idx="85">
                  <c:v>168.96635058150301</c:v>
                </c:pt>
                <c:pt idx="86">
                  <c:v>168.69308478488901</c:v>
                </c:pt>
                <c:pt idx="87">
                  <c:v>167.191345942053</c:v>
                </c:pt>
                <c:pt idx="88">
                  <c:v>172.33707944129401</c:v>
                </c:pt>
                <c:pt idx="89">
                  <c:v>178.98474548586199</c:v>
                </c:pt>
                <c:pt idx="90">
                  <c:v>180.805019738845</c:v>
                </c:pt>
                <c:pt idx="91">
                  <c:v>180.34958337882301</c:v>
                </c:pt>
                <c:pt idx="92">
                  <c:v>181.72100588460901</c:v>
                </c:pt>
                <c:pt idx="93">
                  <c:v>184.41204068006101</c:v>
                </c:pt>
                <c:pt idx="94">
                  <c:v>187.55683515653601</c:v>
                </c:pt>
                <c:pt idx="95">
                  <c:v>189.670236917571</c:v>
                </c:pt>
                <c:pt idx="96">
                  <c:v>190.94509406622899</c:v>
                </c:pt>
                <c:pt idx="97">
                  <c:v>191.65938817002399</c:v>
                </c:pt>
                <c:pt idx="98">
                  <c:v>196.84183072403499</c:v>
                </c:pt>
                <c:pt idx="99">
                  <c:v>202.31169901646001</c:v>
                </c:pt>
                <c:pt idx="100">
                  <c:v>203.16314604832601</c:v>
                </c:pt>
                <c:pt idx="101">
                  <c:v>208.44718766673799</c:v>
                </c:pt>
                <c:pt idx="102">
                  <c:v>219.86072683108799</c:v>
                </c:pt>
                <c:pt idx="103">
                  <c:v>227.28981315839599</c:v>
                </c:pt>
                <c:pt idx="104">
                  <c:v>230.310990359003</c:v>
                </c:pt>
                <c:pt idx="105">
                  <c:v>235.326546399835</c:v>
                </c:pt>
                <c:pt idx="106">
                  <c:v>236.90511943716299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133-49B3-A4C1-52491E41B9F3}"/>
            </c:ext>
          </c:extLst>
        </c:ser>
        <c:ser>
          <c:idx val="1"/>
          <c:order val="1"/>
          <c:tx>
            <c:strRef>
              <c:f>PropertyType!$R$6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PropertyType!$P$7:$P$113</c:f>
              <c:numCache>
                <c:formatCode>[$-409]mmm\-yy;@</c:formatCode>
                <c:ptCount val="10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</c:numCache>
            </c:numRef>
          </c:xVal>
          <c:yVal>
            <c:numRef>
              <c:f>PropertyType!$R$7:$R$113</c:f>
              <c:numCache>
                <c:formatCode>0</c:formatCode>
                <c:ptCount val="107"/>
                <c:pt idx="0">
                  <c:v>68.016424717869796</c:v>
                </c:pt>
                <c:pt idx="1">
                  <c:v>70.464690751789206</c:v>
                </c:pt>
                <c:pt idx="2">
                  <c:v>71.918038325320794</c:v>
                </c:pt>
                <c:pt idx="3">
                  <c:v>70.341157022565497</c:v>
                </c:pt>
                <c:pt idx="4">
                  <c:v>70.334601440225796</c:v>
                </c:pt>
                <c:pt idx="5">
                  <c:v>73.6449527929027</c:v>
                </c:pt>
                <c:pt idx="6">
                  <c:v>77.796545458479898</c:v>
                </c:pt>
                <c:pt idx="7">
                  <c:v>79.374120625260105</c:v>
                </c:pt>
                <c:pt idx="8">
                  <c:v>79.204993325560906</c:v>
                </c:pt>
                <c:pt idx="9">
                  <c:v>79.413362193730407</c:v>
                </c:pt>
                <c:pt idx="10">
                  <c:v>81.397510925788097</c:v>
                </c:pt>
                <c:pt idx="11">
                  <c:v>84.356903204335495</c:v>
                </c:pt>
                <c:pt idx="12">
                  <c:v>86.887422221206194</c:v>
                </c:pt>
                <c:pt idx="13">
                  <c:v>87.404901679900703</c:v>
                </c:pt>
                <c:pt idx="14">
                  <c:v>87.5902846268296</c:v>
                </c:pt>
                <c:pt idx="15">
                  <c:v>90.452750853632907</c:v>
                </c:pt>
                <c:pt idx="16">
                  <c:v>94.558080132199606</c:v>
                </c:pt>
                <c:pt idx="17">
                  <c:v>98.191900067946193</c:v>
                </c:pt>
                <c:pt idx="18">
                  <c:v>99.680311585811594</c:v>
                </c:pt>
                <c:pt idx="19">
                  <c:v>100</c:v>
                </c:pt>
                <c:pt idx="20">
                  <c:v>101.384373460064</c:v>
                </c:pt>
                <c:pt idx="21">
                  <c:v>102.63526557080699</c:v>
                </c:pt>
                <c:pt idx="22">
                  <c:v>102.550809768419</c:v>
                </c:pt>
                <c:pt idx="23">
                  <c:v>102.586632005666</c:v>
                </c:pt>
                <c:pt idx="24">
                  <c:v>103.636363292054</c:v>
                </c:pt>
                <c:pt idx="25">
                  <c:v>106.57795985691099</c:v>
                </c:pt>
                <c:pt idx="26">
                  <c:v>110.53252907625399</c:v>
                </c:pt>
                <c:pt idx="27">
                  <c:v>112.140964994882</c:v>
                </c:pt>
                <c:pt idx="28">
                  <c:v>112.26623002671199</c:v>
                </c:pt>
                <c:pt idx="29">
                  <c:v>113.373387636076</c:v>
                </c:pt>
                <c:pt idx="30">
                  <c:v>116.441706163673</c:v>
                </c:pt>
                <c:pt idx="31">
                  <c:v>120.662408943545</c:v>
                </c:pt>
                <c:pt idx="32">
                  <c:v>126.894058472137</c:v>
                </c:pt>
                <c:pt idx="33">
                  <c:v>133.77554677734699</c:v>
                </c:pt>
                <c:pt idx="34">
                  <c:v>135.00911951855801</c:v>
                </c:pt>
                <c:pt idx="35">
                  <c:v>135.92241605753901</c:v>
                </c:pt>
                <c:pt idx="36">
                  <c:v>143.71521038069</c:v>
                </c:pt>
                <c:pt idx="37">
                  <c:v>152.679253144851</c:v>
                </c:pt>
                <c:pt idx="38">
                  <c:v>155.91231060739</c:v>
                </c:pt>
                <c:pt idx="39">
                  <c:v>158.10020167568501</c:v>
                </c:pt>
                <c:pt idx="40">
                  <c:v>163.43519777224401</c:v>
                </c:pt>
                <c:pt idx="41">
                  <c:v>168.45205804439101</c:v>
                </c:pt>
                <c:pt idx="42">
                  <c:v>171.22088048083401</c:v>
                </c:pt>
                <c:pt idx="43">
                  <c:v>172.977679707943</c:v>
                </c:pt>
                <c:pt idx="44">
                  <c:v>175.351333731441</c:v>
                </c:pt>
                <c:pt idx="45">
                  <c:v>178.49228550052399</c:v>
                </c:pt>
                <c:pt idx="46">
                  <c:v>179.188671475772</c:v>
                </c:pt>
                <c:pt idx="47">
                  <c:v>176.298762534693</c:v>
                </c:pt>
                <c:pt idx="48">
                  <c:v>173.10090881329199</c:v>
                </c:pt>
                <c:pt idx="49">
                  <c:v>171.838600162521</c:v>
                </c:pt>
                <c:pt idx="50">
                  <c:v>165.80395116995501</c:v>
                </c:pt>
                <c:pt idx="51">
                  <c:v>154.523629866861</c:v>
                </c:pt>
                <c:pt idx="52">
                  <c:v>142.56823353932799</c:v>
                </c:pt>
                <c:pt idx="53">
                  <c:v>135.19020244540701</c:v>
                </c:pt>
                <c:pt idx="54">
                  <c:v>133.462698322676</c:v>
                </c:pt>
                <c:pt idx="55">
                  <c:v>130.684849307067</c:v>
                </c:pt>
                <c:pt idx="56">
                  <c:v>128.06832824524301</c:v>
                </c:pt>
                <c:pt idx="57">
                  <c:v>128.98162274719101</c:v>
                </c:pt>
                <c:pt idx="58">
                  <c:v>125.49735461720999</c:v>
                </c:pt>
                <c:pt idx="59">
                  <c:v>118.666092706089</c:v>
                </c:pt>
                <c:pt idx="60">
                  <c:v>118.487151083106</c:v>
                </c:pt>
                <c:pt idx="61">
                  <c:v>123.742978484437</c:v>
                </c:pt>
                <c:pt idx="62">
                  <c:v>123.706373258732</c:v>
                </c:pt>
                <c:pt idx="63">
                  <c:v>119.236856491539</c:v>
                </c:pt>
                <c:pt idx="64">
                  <c:v>118.468315486511</c:v>
                </c:pt>
                <c:pt idx="65">
                  <c:v>120.502678382211</c:v>
                </c:pt>
                <c:pt idx="66">
                  <c:v>124.049935280418</c:v>
                </c:pt>
                <c:pt idx="67">
                  <c:v>125.325827729126</c:v>
                </c:pt>
                <c:pt idx="68">
                  <c:v>125.405832908642</c:v>
                </c:pt>
                <c:pt idx="69">
                  <c:v>128.55615625815599</c:v>
                </c:pt>
                <c:pt idx="70">
                  <c:v>133.24368269457199</c:v>
                </c:pt>
                <c:pt idx="71">
                  <c:v>136.140995490953</c:v>
                </c:pt>
                <c:pt idx="72">
                  <c:v>140.36553676923299</c:v>
                </c:pt>
                <c:pt idx="73">
                  <c:v>147.18252183751301</c:v>
                </c:pt>
                <c:pt idx="74">
                  <c:v>150.86373729124799</c:v>
                </c:pt>
                <c:pt idx="75">
                  <c:v>151.76481200349701</c:v>
                </c:pt>
                <c:pt idx="76">
                  <c:v>155.277764174819</c:v>
                </c:pt>
                <c:pt idx="77">
                  <c:v>161.80811805631501</c:v>
                </c:pt>
                <c:pt idx="78">
                  <c:v>164.53710797892899</c:v>
                </c:pt>
                <c:pt idx="79">
                  <c:v>164.266612244561</c:v>
                </c:pt>
                <c:pt idx="80">
                  <c:v>170.256475521466</c:v>
                </c:pt>
                <c:pt idx="81">
                  <c:v>180.57514396393699</c:v>
                </c:pt>
                <c:pt idx="82">
                  <c:v>182.60044400852999</c:v>
                </c:pt>
                <c:pt idx="83">
                  <c:v>180.89863444232199</c:v>
                </c:pt>
                <c:pt idx="84">
                  <c:v>191.36623899037801</c:v>
                </c:pt>
                <c:pt idx="85">
                  <c:v>209.28257588777601</c:v>
                </c:pt>
                <c:pt idx="86">
                  <c:v>213.09420479880399</c:v>
                </c:pt>
                <c:pt idx="87">
                  <c:v>208.45025167102199</c:v>
                </c:pt>
                <c:pt idx="88">
                  <c:v>212.571594955553</c:v>
                </c:pt>
                <c:pt idx="89">
                  <c:v>220.08143204181201</c:v>
                </c:pt>
                <c:pt idx="90">
                  <c:v>224.971748270158</c:v>
                </c:pt>
                <c:pt idx="91">
                  <c:v>228.40519377323801</c:v>
                </c:pt>
                <c:pt idx="92">
                  <c:v>233.206252736545</c:v>
                </c:pt>
                <c:pt idx="93">
                  <c:v>237.010950807055</c:v>
                </c:pt>
                <c:pt idx="94">
                  <c:v>240.01496924613301</c:v>
                </c:pt>
                <c:pt idx="95">
                  <c:v>244.86742586089699</c:v>
                </c:pt>
                <c:pt idx="96">
                  <c:v>251.840060771922</c:v>
                </c:pt>
                <c:pt idx="97">
                  <c:v>257.70709914605999</c:v>
                </c:pt>
                <c:pt idx="98">
                  <c:v>263.54479284932802</c:v>
                </c:pt>
                <c:pt idx="99">
                  <c:v>271.69276859806502</c:v>
                </c:pt>
                <c:pt idx="100">
                  <c:v>284.88478002078102</c:v>
                </c:pt>
                <c:pt idx="101">
                  <c:v>304.77652863537298</c:v>
                </c:pt>
                <c:pt idx="102">
                  <c:v>319.063156095762</c:v>
                </c:pt>
                <c:pt idx="103">
                  <c:v>325.72746345071101</c:v>
                </c:pt>
                <c:pt idx="104">
                  <c:v>344.41033324413502</c:v>
                </c:pt>
                <c:pt idx="105">
                  <c:v>362.59337986958298</c:v>
                </c:pt>
                <c:pt idx="106">
                  <c:v>369.66219929408697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133-49B3-A4C1-52491E41B9F3}"/>
            </c:ext>
          </c:extLst>
        </c:ser>
        <c:ser>
          <c:idx val="2"/>
          <c:order val="2"/>
          <c:tx>
            <c:strRef>
              <c:f>PropertyType!$S$6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PropertyType!$P$7:$P$113</c:f>
              <c:numCache>
                <c:formatCode>[$-409]mmm\-yy;@</c:formatCode>
                <c:ptCount val="10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</c:numCache>
            </c:numRef>
          </c:xVal>
          <c:yVal>
            <c:numRef>
              <c:f>PropertyType!$S$7:$S$113</c:f>
              <c:numCache>
                <c:formatCode>0</c:formatCode>
                <c:ptCount val="107"/>
                <c:pt idx="0">
                  <c:v>68.872504326787293</c:v>
                </c:pt>
                <c:pt idx="1">
                  <c:v>67.373226548635103</c:v>
                </c:pt>
                <c:pt idx="2">
                  <c:v>69.270736906125904</c:v>
                </c:pt>
                <c:pt idx="3">
                  <c:v>74.061652303258001</c:v>
                </c:pt>
                <c:pt idx="4">
                  <c:v>76.080929016445197</c:v>
                </c:pt>
                <c:pt idx="5">
                  <c:v>76.4773694433392</c:v>
                </c:pt>
                <c:pt idx="6">
                  <c:v>78.962525667687004</c:v>
                </c:pt>
                <c:pt idx="7">
                  <c:v>82.141340678020299</c:v>
                </c:pt>
                <c:pt idx="8">
                  <c:v>83.503408731427797</c:v>
                </c:pt>
                <c:pt idx="9">
                  <c:v>84.596526152339294</c:v>
                </c:pt>
                <c:pt idx="10">
                  <c:v>84.980439449547902</c:v>
                </c:pt>
                <c:pt idx="11">
                  <c:v>85.396682288344707</c:v>
                </c:pt>
                <c:pt idx="12">
                  <c:v>87.571284267284796</c:v>
                </c:pt>
                <c:pt idx="13">
                  <c:v>91.306745976928099</c:v>
                </c:pt>
                <c:pt idx="14">
                  <c:v>94.155799079948096</c:v>
                </c:pt>
                <c:pt idx="15">
                  <c:v>94.855608274364101</c:v>
                </c:pt>
                <c:pt idx="16">
                  <c:v>95.774821808585401</c:v>
                </c:pt>
                <c:pt idx="17">
                  <c:v>97.864825350390404</c:v>
                </c:pt>
                <c:pt idx="18">
                  <c:v>99.194430790419204</c:v>
                </c:pt>
                <c:pt idx="19">
                  <c:v>100</c:v>
                </c:pt>
                <c:pt idx="20">
                  <c:v>102.14728631278901</c:v>
                </c:pt>
                <c:pt idx="21">
                  <c:v>105.32056435353</c:v>
                </c:pt>
                <c:pt idx="22">
                  <c:v>107.492611143372</c:v>
                </c:pt>
                <c:pt idx="23">
                  <c:v>108.45406034245801</c:v>
                </c:pt>
                <c:pt idx="24">
                  <c:v>109.878063391186</c:v>
                </c:pt>
                <c:pt idx="25">
                  <c:v>112.483015450943</c:v>
                </c:pt>
                <c:pt idx="26">
                  <c:v>116.620655848551</c:v>
                </c:pt>
                <c:pt idx="27">
                  <c:v>120.73118797491701</c:v>
                </c:pt>
                <c:pt idx="28">
                  <c:v>124.862990362136</c:v>
                </c:pt>
                <c:pt idx="29">
                  <c:v>128.94374319839</c:v>
                </c:pt>
                <c:pt idx="30">
                  <c:v>132.69103252121599</c:v>
                </c:pt>
                <c:pt idx="31">
                  <c:v>137.880206531478</c:v>
                </c:pt>
                <c:pt idx="32">
                  <c:v>145.15549603545699</c:v>
                </c:pt>
                <c:pt idx="33">
                  <c:v>152.11406938126299</c:v>
                </c:pt>
                <c:pt idx="34">
                  <c:v>155.44953040605299</c:v>
                </c:pt>
                <c:pt idx="35">
                  <c:v>159.202504347928</c:v>
                </c:pt>
                <c:pt idx="36">
                  <c:v>169.56752789699399</c:v>
                </c:pt>
                <c:pt idx="37">
                  <c:v>181.656393448968</c:v>
                </c:pt>
                <c:pt idx="38">
                  <c:v>182.64347866892999</c:v>
                </c:pt>
                <c:pt idx="39">
                  <c:v>180.938891043327</c:v>
                </c:pt>
                <c:pt idx="40">
                  <c:v>187.70961560030099</c:v>
                </c:pt>
                <c:pt idx="41">
                  <c:v>193.84643012952799</c:v>
                </c:pt>
                <c:pt idx="42">
                  <c:v>190.128983659136</c:v>
                </c:pt>
                <c:pt idx="43">
                  <c:v>187.518648644026</c:v>
                </c:pt>
                <c:pt idx="44">
                  <c:v>194.085399935445</c:v>
                </c:pt>
                <c:pt idx="45">
                  <c:v>199.283267314943</c:v>
                </c:pt>
                <c:pt idx="46">
                  <c:v>194.32000045707599</c:v>
                </c:pt>
                <c:pt idx="47">
                  <c:v>187.13144636892801</c:v>
                </c:pt>
                <c:pt idx="48">
                  <c:v>184.42004539472501</c:v>
                </c:pt>
                <c:pt idx="49">
                  <c:v>181.798357185078</c:v>
                </c:pt>
                <c:pt idx="50">
                  <c:v>169.97398835965399</c:v>
                </c:pt>
                <c:pt idx="51">
                  <c:v>157.249885988269</c:v>
                </c:pt>
                <c:pt idx="52">
                  <c:v>152.00628072482701</c:v>
                </c:pt>
                <c:pt idx="53">
                  <c:v>149.518838268114</c:v>
                </c:pt>
                <c:pt idx="54">
                  <c:v>146.32621793327601</c:v>
                </c:pt>
                <c:pt idx="55">
                  <c:v>141.91525377712</c:v>
                </c:pt>
                <c:pt idx="56">
                  <c:v>137.30368448598699</c:v>
                </c:pt>
                <c:pt idx="57">
                  <c:v>132.13722916369301</c:v>
                </c:pt>
                <c:pt idx="58">
                  <c:v>132.13256277078801</c:v>
                </c:pt>
                <c:pt idx="59">
                  <c:v>133.97001901821801</c:v>
                </c:pt>
                <c:pt idx="60">
                  <c:v>132.00143011533601</c:v>
                </c:pt>
                <c:pt idx="61">
                  <c:v>130.08555593903199</c:v>
                </c:pt>
                <c:pt idx="62">
                  <c:v>130.591326626984</c:v>
                </c:pt>
                <c:pt idx="63">
                  <c:v>131.23441966890101</c:v>
                </c:pt>
                <c:pt idx="64">
                  <c:v>131.28208888531699</c:v>
                </c:pt>
                <c:pt idx="65">
                  <c:v>132.951363294403</c:v>
                </c:pt>
                <c:pt idx="66">
                  <c:v>136.17432236520099</c:v>
                </c:pt>
                <c:pt idx="67">
                  <c:v>138.35948833982101</c:v>
                </c:pt>
                <c:pt idx="68">
                  <c:v>141.53637369039501</c:v>
                </c:pt>
                <c:pt idx="69">
                  <c:v>148.57309432842899</c:v>
                </c:pt>
                <c:pt idx="70">
                  <c:v>151.620395633041</c:v>
                </c:pt>
                <c:pt idx="71">
                  <c:v>150.31532517056701</c:v>
                </c:pt>
                <c:pt idx="72">
                  <c:v>153.14235340365099</c:v>
                </c:pt>
                <c:pt idx="73">
                  <c:v>159.92150110903299</c:v>
                </c:pt>
                <c:pt idx="74">
                  <c:v>164.693675802169</c:v>
                </c:pt>
                <c:pt idx="75">
                  <c:v>166.31446545820799</c:v>
                </c:pt>
                <c:pt idx="76">
                  <c:v>169.25517035817501</c:v>
                </c:pt>
                <c:pt idx="77">
                  <c:v>172.761735849025</c:v>
                </c:pt>
                <c:pt idx="78">
                  <c:v>174.07658438368401</c:v>
                </c:pt>
                <c:pt idx="79">
                  <c:v>175.18434316011201</c:v>
                </c:pt>
                <c:pt idx="80">
                  <c:v>178.92427300512199</c:v>
                </c:pt>
                <c:pt idx="81">
                  <c:v>184.259421181525</c:v>
                </c:pt>
                <c:pt idx="82">
                  <c:v>189.44086357257001</c:v>
                </c:pt>
                <c:pt idx="83">
                  <c:v>193.80069243585899</c:v>
                </c:pt>
                <c:pt idx="84">
                  <c:v>199.73957628400299</c:v>
                </c:pt>
                <c:pt idx="85">
                  <c:v>207.426457770535</c:v>
                </c:pt>
                <c:pt idx="86">
                  <c:v>210.10908169596499</c:v>
                </c:pt>
                <c:pt idx="87">
                  <c:v>208.61884271144999</c:v>
                </c:pt>
                <c:pt idx="88">
                  <c:v>208.65535429840801</c:v>
                </c:pt>
                <c:pt idx="89">
                  <c:v>210.19995632941399</c:v>
                </c:pt>
                <c:pt idx="90">
                  <c:v>212.348288195816</c:v>
                </c:pt>
                <c:pt idx="91">
                  <c:v>213.417897905264</c:v>
                </c:pt>
                <c:pt idx="92">
                  <c:v>213.779654020457</c:v>
                </c:pt>
                <c:pt idx="93">
                  <c:v>215.89774984626101</c:v>
                </c:pt>
                <c:pt idx="94">
                  <c:v>218.298843210721</c:v>
                </c:pt>
                <c:pt idx="95">
                  <c:v>219.27176966248399</c:v>
                </c:pt>
                <c:pt idx="96">
                  <c:v>218.208765794621</c:v>
                </c:pt>
                <c:pt idx="97">
                  <c:v>214.489411192636</c:v>
                </c:pt>
                <c:pt idx="98">
                  <c:v>217.421284344437</c:v>
                </c:pt>
                <c:pt idx="99">
                  <c:v>226.62337021341301</c:v>
                </c:pt>
                <c:pt idx="100">
                  <c:v>236.72689938465899</c:v>
                </c:pt>
                <c:pt idx="101">
                  <c:v>250.21863106414699</c:v>
                </c:pt>
                <c:pt idx="102">
                  <c:v>259.71160736344001</c:v>
                </c:pt>
                <c:pt idx="103">
                  <c:v>262.74649465497299</c:v>
                </c:pt>
                <c:pt idx="104">
                  <c:v>267.67500445647897</c:v>
                </c:pt>
                <c:pt idx="105">
                  <c:v>273.86013002277701</c:v>
                </c:pt>
                <c:pt idx="106">
                  <c:v>276.379066952183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133-49B3-A4C1-52491E41B9F3}"/>
            </c:ext>
          </c:extLst>
        </c:ser>
        <c:ser>
          <c:idx val="3"/>
          <c:order val="3"/>
          <c:tx>
            <c:strRef>
              <c:f>PropertyType!$T$6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PropertyType!$P$7:$P$113</c:f>
              <c:numCache>
                <c:formatCode>[$-409]mmm\-yy;@</c:formatCode>
                <c:ptCount val="10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</c:numCache>
            </c:numRef>
          </c:xVal>
          <c:yVal>
            <c:numRef>
              <c:f>PropertyType!$T$7:$T$113</c:f>
              <c:numCache>
                <c:formatCode>0</c:formatCode>
                <c:ptCount val="107"/>
                <c:pt idx="0">
                  <c:v>62.341120812567802</c:v>
                </c:pt>
                <c:pt idx="1">
                  <c:v>63.0658522160765</c:v>
                </c:pt>
                <c:pt idx="2">
                  <c:v>64.172095270774804</c:v>
                </c:pt>
                <c:pt idx="3">
                  <c:v>65.211579705523107</c:v>
                </c:pt>
                <c:pt idx="4">
                  <c:v>67.730114953224998</c:v>
                </c:pt>
                <c:pt idx="5">
                  <c:v>71.090206797955503</c:v>
                </c:pt>
                <c:pt idx="6">
                  <c:v>72.726415732195406</c:v>
                </c:pt>
                <c:pt idx="7">
                  <c:v>73.407323913993693</c:v>
                </c:pt>
                <c:pt idx="8">
                  <c:v>74.918030107121695</c:v>
                </c:pt>
                <c:pt idx="9">
                  <c:v>77.380864707783104</c:v>
                </c:pt>
                <c:pt idx="10">
                  <c:v>80.114758618717005</c:v>
                </c:pt>
                <c:pt idx="11">
                  <c:v>82.503405845938005</c:v>
                </c:pt>
                <c:pt idx="12">
                  <c:v>84.966701914209196</c:v>
                </c:pt>
                <c:pt idx="13">
                  <c:v>87.014670841244495</c:v>
                </c:pt>
                <c:pt idx="14">
                  <c:v>88.814649109120197</c:v>
                </c:pt>
                <c:pt idx="15">
                  <c:v>91.432466611195693</c:v>
                </c:pt>
                <c:pt idx="16">
                  <c:v>95.939629302441205</c:v>
                </c:pt>
                <c:pt idx="17">
                  <c:v>100.589630333595</c:v>
                </c:pt>
                <c:pt idx="18">
                  <c:v>100.54182589254</c:v>
                </c:pt>
                <c:pt idx="19">
                  <c:v>100</c:v>
                </c:pt>
                <c:pt idx="20">
                  <c:v>104.385649284357</c:v>
                </c:pt>
                <c:pt idx="21">
                  <c:v>110.37531972980899</c:v>
                </c:pt>
                <c:pt idx="22">
                  <c:v>112.87773743503401</c:v>
                </c:pt>
                <c:pt idx="23">
                  <c:v>113.73020226595</c:v>
                </c:pt>
                <c:pt idx="24">
                  <c:v>117.321624643986</c:v>
                </c:pt>
                <c:pt idx="25">
                  <c:v>122.767702028858</c:v>
                </c:pt>
                <c:pt idx="26">
                  <c:v>127.88452314047299</c:v>
                </c:pt>
                <c:pt idx="27">
                  <c:v>131.587330321015</c:v>
                </c:pt>
                <c:pt idx="28">
                  <c:v>135.81527089199199</c:v>
                </c:pt>
                <c:pt idx="29">
                  <c:v>140.78722340986801</c:v>
                </c:pt>
                <c:pt idx="30">
                  <c:v>143.94324274286501</c:v>
                </c:pt>
                <c:pt idx="31">
                  <c:v>147.09199361676701</c:v>
                </c:pt>
                <c:pt idx="32">
                  <c:v>154.04010307813201</c:v>
                </c:pt>
                <c:pt idx="33">
                  <c:v>162.703524776682</c:v>
                </c:pt>
                <c:pt idx="34">
                  <c:v>166.744917797612</c:v>
                </c:pt>
                <c:pt idx="35">
                  <c:v>168.479125703515</c:v>
                </c:pt>
                <c:pt idx="36">
                  <c:v>174.53937712539701</c:v>
                </c:pt>
                <c:pt idx="37">
                  <c:v>184.243315398954</c:v>
                </c:pt>
                <c:pt idx="38">
                  <c:v>190.349062734066</c:v>
                </c:pt>
                <c:pt idx="39">
                  <c:v>191.007377348022</c:v>
                </c:pt>
                <c:pt idx="40">
                  <c:v>190.60145896307799</c:v>
                </c:pt>
                <c:pt idx="41">
                  <c:v>189.37092753090701</c:v>
                </c:pt>
                <c:pt idx="42">
                  <c:v>187.09271743012599</c:v>
                </c:pt>
                <c:pt idx="43">
                  <c:v>187.37392078231099</c:v>
                </c:pt>
                <c:pt idx="44">
                  <c:v>192.444973088918</c:v>
                </c:pt>
                <c:pt idx="45">
                  <c:v>196.98817557138</c:v>
                </c:pt>
                <c:pt idx="46">
                  <c:v>189.814551309553</c:v>
                </c:pt>
                <c:pt idx="47">
                  <c:v>179.326259197507</c:v>
                </c:pt>
                <c:pt idx="48">
                  <c:v>175.92744591828799</c:v>
                </c:pt>
                <c:pt idx="49">
                  <c:v>174.89123965114501</c:v>
                </c:pt>
                <c:pt idx="50">
                  <c:v>167.05731864944499</c:v>
                </c:pt>
                <c:pt idx="51">
                  <c:v>157.16084744718299</c:v>
                </c:pt>
                <c:pt idx="52">
                  <c:v>149.29385347441101</c:v>
                </c:pt>
                <c:pt idx="53">
                  <c:v>138.24624140490201</c:v>
                </c:pt>
                <c:pt idx="54">
                  <c:v>128.709800690968</c:v>
                </c:pt>
                <c:pt idx="55">
                  <c:v>125.555790634945</c:v>
                </c:pt>
                <c:pt idx="56">
                  <c:v>126.518698027714</c:v>
                </c:pt>
                <c:pt idx="57">
                  <c:v>126.068699975597</c:v>
                </c:pt>
                <c:pt idx="58">
                  <c:v>125.971653778822</c:v>
                </c:pt>
                <c:pt idx="59">
                  <c:v>128.192947571834</c:v>
                </c:pt>
                <c:pt idx="60">
                  <c:v>132.07156676075999</c:v>
                </c:pt>
                <c:pt idx="61">
                  <c:v>136.82739888139201</c:v>
                </c:pt>
                <c:pt idx="62">
                  <c:v>141.22506725414499</c:v>
                </c:pt>
                <c:pt idx="63">
                  <c:v>144.02358652578701</c:v>
                </c:pt>
                <c:pt idx="64">
                  <c:v>146.10351067242601</c:v>
                </c:pt>
                <c:pt idx="65">
                  <c:v>150.08732814547599</c:v>
                </c:pt>
                <c:pt idx="66">
                  <c:v>155.91641419228</c:v>
                </c:pt>
                <c:pt idx="67">
                  <c:v>160.032127747978</c:v>
                </c:pt>
                <c:pt idx="68">
                  <c:v>163.528323426334</c:v>
                </c:pt>
                <c:pt idx="69">
                  <c:v>170.289192558422</c:v>
                </c:pt>
                <c:pt idx="70">
                  <c:v>177.078976089078</c:v>
                </c:pt>
                <c:pt idx="71">
                  <c:v>180.966336517651</c:v>
                </c:pt>
                <c:pt idx="72">
                  <c:v>187.40815826965999</c:v>
                </c:pt>
                <c:pt idx="73">
                  <c:v>198.42707577581999</c:v>
                </c:pt>
                <c:pt idx="74">
                  <c:v>203.66116641867899</c:v>
                </c:pt>
                <c:pt idx="75">
                  <c:v>203.34497293781999</c:v>
                </c:pt>
                <c:pt idx="76">
                  <c:v>208.78735535706201</c:v>
                </c:pt>
                <c:pt idx="77">
                  <c:v>220.52536532366199</c:v>
                </c:pt>
                <c:pt idx="78">
                  <c:v>226.17778388171999</c:v>
                </c:pt>
                <c:pt idx="79">
                  <c:v>225.937627228639</c:v>
                </c:pt>
                <c:pt idx="80">
                  <c:v>233.31393004582</c:v>
                </c:pt>
                <c:pt idx="81">
                  <c:v>247.94731328667299</c:v>
                </c:pt>
                <c:pt idx="82">
                  <c:v>255.31545185834599</c:v>
                </c:pt>
                <c:pt idx="83">
                  <c:v>255.36199878447101</c:v>
                </c:pt>
                <c:pt idx="84">
                  <c:v>263.15104516803802</c:v>
                </c:pt>
                <c:pt idx="85">
                  <c:v>276.83516897875899</c:v>
                </c:pt>
                <c:pt idx="86">
                  <c:v>280.892361495844</c:v>
                </c:pt>
                <c:pt idx="87">
                  <c:v>279.30780744606801</c:v>
                </c:pt>
                <c:pt idx="88">
                  <c:v>288.48632577703501</c:v>
                </c:pt>
                <c:pt idx="89">
                  <c:v>304.49513369959698</c:v>
                </c:pt>
                <c:pt idx="90">
                  <c:v>309.45668268543301</c:v>
                </c:pt>
                <c:pt idx="91">
                  <c:v>307.20725549690701</c:v>
                </c:pt>
                <c:pt idx="92">
                  <c:v>313.01421438960398</c:v>
                </c:pt>
                <c:pt idx="93">
                  <c:v>326.16631230993301</c:v>
                </c:pt>
                <c:pt idx="94">
                  <c:v>337.94073983183802</c:v>
                </c:pt>
                <c:pt idx="95">
                  <c:v>341.710186359609</c:v>
                </c:pt>
                <c:pt idx="96">
                  <c:v>342.79038254743699</c:v>
                </c:pt>
                <c:pt idx="97">
                  <c:v>347.37816451925403</c:v>
                </c:pt>
                <c:pt idx="98">
                  <c:v>362.824679623289</c:v>
                </c:pt>
                <c:pt idx="99">
                  <c:v>378.95680977677199</c:v>
                </c:pt>
                <c:pt idx="100">
                  <c:v>393.533259770906</c:v>
                </c:pt>
                <c:pt idx="101">
                  <c:v>420.74977232948402</c:v>
                </c:pt>
                <c:pt idx="102">
                  <c:v>445.233357580703</c:v>
                </c:pt>
                <c:pt idx="103">
                  <c:v>454.28495216181602</c:v>
                </c:pt>
                <c:pt idx="104">
                  <c:v>469.59209152703602</c:v>
                </c:pt>
                <c:pt idx="105">
                  <c:v>487.14278495451703</c:v>
                </c:pt>
                <c:pt idx="106">
                  <c:v>484.65970014709899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133-49B3-A4C1-52491E41B9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936"/>
        <c:axId val="528469328"/>
      </c:scatterChart>
      <c:valAx>
        <c:axId val="528468936"/>
        <c:scaling>
          <c:orientation val="minMax"/>
          <c:max val="44834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9328"/>
        <c:crosses val="autoZero"/>
        <c:crossBetween val="midCat"/>
        <c:majorUnit val="365"/>
      </c:valAx>
      <c:valAx>
        <c:axId val="5284693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52846893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5.9722222222222225E-2"/>
          <c:y val="2.7795245216417162E-2"/>
          <c:w val="0.82789381014873131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83252127163761"/>
          <c:y val="0.11265529140091206"/>
          <c:w val="0.83210988372133643"/>
          <c:h val="0.821397601197815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PropertyType!$U$6</c:f>
              <c:strCache>
                <c:ptCount val="1"/>
                <c:pt idx="0">
                  <c:v>U.S. Land</c:v>
                </c:pt>
              </c:strCache>
            </c:strRef>
          </c:tx>
          <c:spPr>
            <a:ln w="38100"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PropertyType!$P$15:$P$113</c:f>
              <c:numCache>
                <c:formatCode>[$-409]mmm\-yy;@</c:formatCode>
                <c:ptCount val="99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  <c:pt idx="80">
                  <c:v>43190</c:v>
                </c:pt>
                <c:pt idx="81">
                  <c:v>43281</c:v>
                </c:pt>
                <c:pt idx="82">
                  <c:v>43373</c:v>
                </c:pt>
                <c:pt idx="83">
                  <c:v>43465</c:v>
                </c:pt>
                <c:pt idx="84">
                  <c:v>43555</c:v>
                </c:pt>
                <c:pt idx="85">
                  <c:v>43646</c:v>
                </c:pt>
                <c:pt idx="86">
                  <c:v>43738</c:v>
                </c:pt>
                <c:pt idx="87">
                  <c:v>43830</c:v>
                </c:pt>
                <c:pt idx="88">
                  <c:v>43921</c:v>
                </c:pt>
                <c:pt idx="89">
                  <c:v>44012</c:v>
                </c:pt>
                <c:pt idx="90">
                  <c:v>44104</c:v>
                </c:pt>
                <c:pt idx="91">
                  <c:v>44196</c:v>
                </c:pt>
                <c:pt idx="92">
                  <c:v>44286</c:v>
                </c:pt>
                <c:pt idx="93">
                  <c:v>44377</c:v>
                </c:pt>
                <c:pt idx="94">
                  <c:v>44469</c:v>
                </c:pt>
                <c:pt idx="95">
                  <c:v>44561</c:v>
                </c:pt>
                <c:pt idx="96">
                  <c:v>44651</c:v>
                </c:pt>
                <c:pt idx="97">
                  <c:v>44742</c:v>
                </c:pt>
                <c:pt idx="98">
                  <c:v>44834</c:v>
                </c:pt>
              </c:numCache>
            </c:numRef>
          </c:xVal>
          <c:yVal>
            <c:numRef>
              <c:f>PropertyType!$U$15:$U$113</c:f>
              <c:numCache>
                <c:formatCode>0</c:formatCode>
                <c:ptCount val="99"/>
                <c:pt idx="0">
                  <c:v>75.671756308324504</c:v>
                </c:pt>
                <c:pt idx="1">
                  <c:v>73.593657081291198</c:v>
                </c:pt>
                <c:pt idx="2">
                  <c:v>74.590042282946399</c:v>
                </c:pt>
                <c:pt idx="3">
                  <c:v>78.497522276295697</c:v>
                </c:pt>
                <c:pt idx="4">
                  <c:v>81.678574767707104</c:v>
                </c:pt>
                <c:pt idx="5">
                  <c:v>85.470232757941901</c:v>
                </c:pt>
                <c:pt idx="6">
                  <c:v>89.046502922570497</c:v>
                </c:pt>
                <c:pt idx="7">
                  <c:v>89.808625989213098</c:v>
                </c:pt>
                <c:pt idx="8">
                  <c:v>93.985748420407702</c:v>
                </c:pt>
                <c:pt idx="9">
                  <c:v>95.680390695999193</c:v>
                </c:pt>
                <c:pt idx="10">
                  <c:v>97.352580447304902</c:v>
                </c:pt>
                <c:pt idx="11">
                  <c:v>100</c:v>
                </c:pt>
                <c:pt idx="12">
                  <c:v>99.829789279369393</c:v>
                </c:pt>
                <c:pt idx="13">
                  <c:v>102.482815702031</c:v>
                </c:pt>
                <c:pt idx="14">
                  <c:v>103.108546322815</c:v>
                </c:pt>
                <c:pt idx="15">
                  <c:v>105.102034620477</c:v>
                </c:pt>
                <c:pt idx="16">
                  <c:v>108.678985947428</c:v>
                </c:pt>
                <c:pt idx="17">
                  <c:v>111.375077349862</c:v>
                </c:pt>
                <c:pt idx="18">
                  <c:v>116.641213576852</c:v>
                </c:pt>
                <c:pt idx="19">
                  <c:v>122.123852629094</c:v>
                </c:pt>
                <c:pt idx="20">
                  <c:v>128.53681038530701</c:v>
                </c:pt>
                <c:pt idx="21">
                  <c:v>131.485628031576</c:v>
                </c:pt>
                <c:pt idx="22">
                  <c:v>134.70328812235101</c:v>
                </c:pt>
                <c:pt idx="23">
                  <c:v>135.21045254859001</c:v>
                </c:pt>
                <c:pt idx="24">
                  <c:v>141.634770079764</c:v>
                </c:pt>
                <c:pt idx="25">
                  <c:v>151.08534197494001</c:v>
                </c:pt>
                <c:pt idx="26">
                  <c:v>164.55701363384</c:v>
                </c:pt>
                <c:pt idx="27">
                  <c:v>168.72747087938899</c:v>
                </c:pt>
                <c:pt idx="28">
                  <c:v>187.342028928405</c:v>
                </c:pt>
                <c:pt idx="29">
                  <c:v>197.97147234144799</c:v>
                </c:pt>
                <c:pt idx="30">
                  <c:v>201.93558932318999</c:v>
                </c:pt>
                <c:pt idx="31">
                  <c:v>216.390921064667</c:v>
                </c:pt>
                <c:pt idx="32">
                  <c:v>211.28083190926199</c:v>
                </c:pt>
                <c:pt idx="33">
                  <c:v>214.19162874307801</c:v>
                </c:pt>
                <c:pt idx="34">
                  <c:v>217.64824790890199</c:v>
                </c:pt>
                <c:pt idx="35">
                  <c:v>217.567664124385</c:v>
                </c:pt>
                <c:pt idx="36">
                  <c:v>217.12820946233401</c:v>
                </c:pt>
                <c:pt idx="37">
                  <c:v>216.821033096251</c:v>
                </c:pt>
                <c:pt idx="38">
                  <c:v>217.290745306243</c:v>
                </c:pt>
                <c:pt idx="39">
                  <c:v>222.02320402241401</c:v>
                </c:pt>
                <c:pt idx="40">
                  <c:v>212.81375681961001</c:v>
                </c:pt>
                <c:pt idx="41">
                  <c:v>200.564069086122</c:v>
                </c:pt>
                <c:pt idx="42">
                  <c:v>188.161041622867</c:v>
                </c:pt>
                <c:pt idx="43">
                  <c:v>168.840145380975</c:v>
                </c:pt>
                <c:pt idx="44">
                  <c:v>162.581462524339</c:v>
                </c:pt>
                <c:pt idx="45">
                  <c:v>154.248486683311</c:v>
                </c:pt>
                <c:pt idx="46">
                  <c:v>147.662589210416</c:v>
                </c:pt>
                <c:pt idx="47">
                  <c:v>143.19121286260699</c:v>
                </c:pt>
                <c:pt idx="48">
                  <c:v>136.29116298073501</c:v>
                </c:pt>
                <c:pt idx="49">
                  <c:v>135.21805414241899</c:v>
                </c:pt>
                <c:pt idx="50">
                  <c:v>132.446009682192</c:v>
                </c:pt>
                <c:pt idx="51">
                  <c:v>130.39390344260599</c:v>
                </c:pt>
                <c:pt idx="52">
                  <c:v>130.87222891902999</c:v>
                </c:pt>
                <c:pt idx="53">
                  <c:v>127.01553680349301</c:v>
                </c:pt>
                <c:pt idx="54">
                  <c:v>125.460264332755</c:v>
                </c:pt>
                <c:pt idx="55">
                  <c:v>128.024828458727</c:v>
                </c:pt>
                <c:pt idx="56">
                  <c:v>125.698701765679</c:v>
                </c:pt>
                <c:pt idx="57">
                  <c:v>124.02399367049</c:v>
                </c:pt>
                <c:pt idx="58">
                  <c:v>128.197104804806</c:v>
                </c:pt>
                <c:pt idx="59">
                  <c:v>128.79758082911101</c:v>
                </c:pt>
                <c:pt idx="60">
                  <c:v>127.937536339182</c:v>
                </c:pt>
                <c:pt idx="61">
                  <c:v>130.595450155739</c:v>
                </c:pt>
                <c:pt idx="62">
                  <c:v>130.00350604437401</c:v>
                </c:pt>
                <c:pt idx="63">
                  <c:v>135.029243253473</c:v>
                </c:pt>
                <c:pt idx="64">
                  <c:v>138.714788107776</c:v>
                </c:pt>
                <c:pt idx="65">
                  <c:v>143.32689451074901</c:v>
                </c:pt>
                <c:pt idx="66">
                  <c:v>150.38075953041201</c:v>
                </c:pt>
                <c:pt idx="67">
                  <c:v>158.08687096763001</c:v>
                </c:pt>
                <c:pt idx="68">
                  <c:v>161.06861361878501</c:v>
                </c:pt>
                <c:pt idx="69">
                  <c:v>164.781667556396</c:v>
                </c:pt>
                <c:pt idx="70">
                  <c:v>166.1507566761</c:v>
                </c:pt>
                <c:pt idx="71">
                  <c:v>172.57245706169999</c:v>
                </c:pt>
                <c:pt idx="72">
                  <c:v>174.42364999870199</c:v>
                </c:pt>
                <c:pt idx="73">
                  <c:v>179.32084453086</c:v>
                </c:pt>
                <c:pt idx="74">
                  <c:v>187.48448431748201</c:v>
                </c:pt>
                <c:pt idx="75">
                  <c:v>192.55571384915899</c:v>
                </c:pt>
                <c:pt idx="76">
                  <c:v>199.50280860615001</c:v>
                </c:pt>
                <c:pt idx="77">
                  <c:v>208.611367017498</c:v>
                </c:pt>
                <c:pt idx="78">
                  <c:v>219.64977798951799</c:v>
                </c:pt>
                <c:pt idx="79">
                  <c:v>238.21738748477901</c:v>
                </c:pt>
                <c:pt idx="80">
                  <c:v>244.73895039531601</c:v>
                </c:pt>
                <c:pt idx="81">
                  <c:v>244.256921172967</c:v>
                </c:pt>
                <c:pt idx="82">
                  <c:v>245.562611984146</c:v>
                </c:pt>
                <c:pt idx="83">
                  <c:v>243.06956989686799</c:v>
                </c:pt>
                <c:pt idx="84">
                  <c:v>240.86316930331199</c:v>
                </c:pt>
                <c:pt idx="85">
                  <c:v>253.64309018981601</c:v>
                </c:pt>
                <c:pt idx="86">
                  <c:v>258.43728615144698</c:v>
                </c:pt>
                <c:pt idx="87">
                  <c:v>270.13587781043299</c:v>
                </c:pt>
                <c:pt idx="88">
                  <c:v>281.37039131422802</c:v>
                </c:pt>
                <c:pt idx="89">
                  <c:v>286.56888468626801</c:v>
                </c:pt>
                <c:pt idx="90">
                  <c:v>296.77476878940001</c:v>
                </c:pt>
                <c:pt idx="91">
                  <c:v>318.36161199070199</c:v>
                </c:pt>
                <c:pt idx="92">
                  <c:v>319.19335100482698</c:v>
                </c:pt>
                <c:pt idx="93">
                  <c:v>335.019213909136</c:v>
                </c:pt>
                <c:pt idx="94">
                  <c:v>336.41976320586502</c:v>
                </c:pt>
                <c:pt idx="95">
                  <c:v>336.39503823546198</c:v>
                </c:pt>
                <c:pt idx="96">
                  <c:v>354.93736397129999</c:v>
                </c:pt>
                <c:pt idx="97">
                  <c:v>381.48443483353401</c:v>
                </c:pt>
                <c:pt idx="98">
                  <c:v>398.49304053627799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592-4CF0-A76D-24AB7DAD8CF2}"/>
            </c:ext>
          </c:extLst>
        </c:ser>
        <c:ser>
          <c:idx val="1"/>
          <c:order val="1"/>
          <c:tx>
            <c:strRef>
              <c:f>PropertyType!$V$6</c:f>
              <c:strCache>
                <c:ptCount val="1"/>
                <c:pt idx="0">
                  <c:v>U.S. Hospitality</c:v>
                </c:pt>
              </c:strCache>
            </c:strRef>
          </c:tx>
          <c:spPr>
            <a:ln w="38100"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PropertyType!$P$15:$P$113</c:f>
              <c:numCache>
                <c:formatCode>[$-409]mmm\-yy;@</c:formatCode>
                <c:ptCount val="99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  <c:pt idx="80">
                  <c:v>43190</c:v>
                </c:pt>
                <c:pt idx="81">
                  <c:v>43281</c:v>
                </c:pt>
                <c:pt idx="82">
                  <c:v>43373</c:v>
                </c:pt>
                <c:pt idx="83">
                  <c:v>43465</c:v>
                </c:pt>
                <c:pt idx="84">
                  <c:v>43555</c:v>
                </c:pt>
                <c:pt idx="85">
                  <c:v>43646</c:v>
                </c:pt>
                <c:pt idx="86">
                  <c:v>43738</c:v>
                </c:pt>
                <c:pt idx="87">
                  <c:v>43830</c:v>
                </c:pt>
                <c:pt idx="88">
                  <c:v>43921</c:v>
                </c:pt>
                <c:pt idx="89">
                  <c:v>44012</c:v>
                </c:pt>
                <c:pt idx="90">
                  <c:v>44104</c:v>
                </c:pt>
                <c:pt idx="91">
                  <c:v>44196</c:v>
                </c:pt>
                <c:pt idx="92">
                  <c:v>44286</c:v>
                </c:pt>
                <c:pt idx="93">
                  <c:v>44377</c:v>
                </c:pt>
                <c:pt idx="94">
                  <c:v>44469</c:v>
                </c:pt>
                <c:pt idx="95">
                  <c:v>44561</c:v>
                </c:pt>
                <c:pt idx="96">
                  <c:v>44651</c:v>
                </c:pt>
                <c:pt idx="97">
                  <c:v>44742</c:v>
                </c:pt>
                <c:pt idx="98">
                  <c:v>44834</c:v>
                </c:pt>
              </c:numCache>
            </c:numRef>
          </c:xVal>
          <c:yVal>
            <c:numRef>
              <c:f>PropertyType!$V$15:$V$113</c:f>
              <c:numCache>
                <c:formatCode>0</c:formatCode>
                <c:ptCount val="99"/>
                <c:pt idx="0">
                  <c:v>86.307229269320302</c:v>
                </c:pt>
                <c:pt idx="1">
                  <c:v>84.083675753437802</c:v>
                </c:pt>
                <c:pt idx="2">
                  <c:v>84.343267944146206</c:v>
                </c:pt>
                <c:pt idx="3">
                  <c:v>81.576604860610999</c:v>
                </c:pt>
                <c:pt idx="4">
                  <c:v>87.364634664969103</c:v>
                </c:pt>
                <c:pt idx="5">
                  <c:v>88.259506400152105</c:v>
                </c:pt>
                <c:pt idx="6">
                  <c:v>86.716113510669004</c:v>
                </c:pt>
                <c:pt idx="7">
                  <c:v>90.886734354620202</c:v>
                </c:pt>
                <c:pt idx="8">
                  <c:v>90.485211749801707</c:v>
                </c:pt>
                <c:pt idx="9">
                  <c:v>93.901238955123404</c:v>
                </c:pt>
                <c:pt idx="10">
                  <c:v>98.1017847897769</c:v>
                </c:pt>
                <c:pt idx="11">
                  <c:v>100</c:v>
                </c:pt>
                <c:pt idx="12">
                  <c:v>100.02392571377101</c:v>
                </c:pt>
                <c:pt idx="13">
                  <c:v>98.409815541842306</c:v>
                </c:pt>
                <c:pt idx="14">
                  <c:v>99.124819059571095</c:v>
                </c:pt>
                <c:pt idx="15">
                  <c:v>97.322271854528097</c:v>
                </c:pt>
                <c:pt idx="16">
                  <c:v>99.079183656076097</c:v>
                </c:pt>
                <c:pt idx="17">
                  <c:v>100.28040514828</c:v>
                </c:pt>
                <c:pt idx="18">
                  <c:v>101.354568027312</c:v>
                </c:pt>
                <c:pt idx="19">
                  <c:v>103.43932326137799</c:v>
                </c:pt>
                <c:pt idx="20">
                  <c:v>104.07365893202</c:v>
                </c:pt>
                <c:pt idx="21">
                  <c:v>105.946377628454</c:v>
                </c:pt>
                <c:pt idx="22">
                  <c:v>107.701600735722</c:v>
                </c:pt>
                <c:pt idx="23">
                  <c:v>111.34370718585799</c:v>
                </c:pt>
                <c:pt idx="24">
                  <c:v>115.268770698211</c:v>
                </c:pt>
                <c:pt idx="25">
                  <c:v>120.22025009166499</c:v>
                </c:pt>
                <c:pt idx="26">
                  <c:v>126.94666616924501</c:v>
                </c:pt>
                <c:pt idx="27">
                  <c:v>128.26006801100201</c:v>
                </c:pt>
                <c:pt idx="28">
                  <c:v>134.94853581001701</c:v>
                </c:pt>
                <c:pt idx="29">
                  <c:v>139.56165367332599</c:v>
                </c:pt>
                <c:pt idx="30">
                  <c:v>142.25366407003099</c:v>
                </c:pt>
                <c:pt idx="31">
                  <c:v>149.693370681332</c:v>
                </c:pt>
                <c:pt idx="32">
                  <c:v>147.99574522376301</c:v>
                </c:pt>
                <c:pt idx="33">
                  <c:v>147.71352216692699</c:v>
                </c:pt>
                <c:pt idx="34">
                  <c:v>150.68672605903501</c:v>
                </c:pt>
                <c:pt idx="35">
                  <c:v>152.85189798204499</c:v>
                </c:pt>
                <c:pt idx="36">
                  <c:v>157.27026280070001</c:v>
                </c:pt>
                <c:pt idx="37">
                  <c:v>166.165203383657</c:v>
                </c:pt>
                <c:pt idx="38">
                  <c:v>171.19851053630001</c:v>
                </c:pt>
                <c:pt idx="39">
                  <c:v>170.68115367651299</c:v>
                </c:pt>
                <c:pt idx="40">
                  <c:v>170.86456492755801</c:v>
                </c:pt>
                <c:pt idx="41">
                  <c:v>160.37312704639299</c:v>
                </c:pt>
                <c:pt idx="42">
                  <c:v>150.95175566306301</c:v>
                </c:pt>
                <c:pt idx="43">
                  <c:v>148.492969149001</c:v>
                </c:pt>
                <c:pt idx="44">
                  <c:v>135.594869197397</c:v>
                </c:pt>
                <c:pt idx="45">
                  <c:v>125.998094120467</c:v>
                </c:pt>
                <c:pt idx="46">
                  <c:v>113.546001906877</c:v>
                </c:pt>
                <c:pt idx="47">
                  <c:v>99.608329894491703</c:v>
                </c:pt>
                <c:pt idx="48">
                  <c:v>99.179716105957397</c:v>
                </c:pt>
                <c:pt idx="49">
                  <c:v>96.953964047902005</c:v>
                </c:pt>
                <c:pt idx="50">
                  <c:v>98.649154132904698</c:v>
                </c:pt>
                <c:pt idx="51">
                  <c:v>101.147965710536</c:v>
                </c:pt>
                <c:pt idx="52">
                  <c:v>99.978285671830406</c:v>
                </c:pt>
                <c:pt idx="53">
                  <c:v>100.66563375766501</c:v>
                </c:pt>
                <c:pt idx="54">
                  <c:v>102.242520365708</c:v>
                </c:pt>
                <c:pt idx="55">
                  <c:v>101.54934651185</c:v>
                </c:pt>
                <c:pt idx="56">
                  <c:v>103.34687185427001</c:v>
                </c:pt>
                <c:pt idx="57">
                  <c:v>104.679792173412</c:v>
                </c:pt>
                <c:pt idx="58">
                  <c:v>104.452570928887</c:v>
                </c:pt>
                <c:pt idx="59">
                  <c:v>108.463302336824</c:v>
                </c:pt>
                <c:pt idx="60">
                  <c:v>112.08136222151499</c:v>
                </c:pt>
                <c:pt idx="61">
                  <c:v>114.009818130006</c:v>
                </c:pt>
                <c:pt idx="62">
                  <c:v>115.90270165224599</c:v>
                </c:pt>
                <c:pt idx="63">
                  <c:v>114.856593906851</c:v>
                </c:pt>
                <c:pt idx="64">
                  <c:v>118.333989886113</c:v>
                </c:pt>
                <c:pt idx="65">
                  <c:v>125.534457238613</c:v>
                </c:pt>
                <c:pt idx="66">
                  <c:v>130.84939790751201</c:v>
                </c:pt>
                <c:pt idx="67">
                  <c:v>138.979582201998</c:v>
                </c:pt>
                <c:pt idx="68">
                  <c:v>138.52345536012501</c:v>
                </c:pt>
                <c:pt idx="69">
                  <c:v>139.598304714726</c:v>
                </c:pt>
                <c:pt idx="70">
                  <c:v>145.41371608705199</c:v>
                </c:pt>
                <c:pt idx="71">
                  <c:v>148.59750523438899</c:v>
                </c:pt>
                <c:pt idx="72">
                  <c:v>152.27635140873099</c:v>
                </c:pt>
                <c:pt idx="73">
                  <c:v>159.111819634716</c:v>
                </c:pt>
                <c:pt idx="74">
                  <c:v>160.770112006527</c:v>
                </c:pt>
                <c:pt idx="75">
                  <c:v>164.72966120718499</c:v>
                </c:pt>
                <c:pt idx="76">
                  <c:v>170.437139279815</c:v>
                </c:pt>
                <c:pt idx="77">
                  <c:v>172.73427105346099</c:v>
                </c:pt>
                <c:pt idx="78">
                  <c:v>177.24548010884601</c:v>
                </c:pt>
                <c:pt idx="79">
                  <c:v>181.80203082479201</c:v>
                </c:pt>
                <c:pt idx="80">
                  <c:v>181.81890492735499</c:v>
                </c:pt>
                <c:pt idx="81">
                  <c:v>183.11386288767599</c:v>
                </c:pt>
                <c:pt idx="82">
                  <c:v>184.59548874242401</c:v>
                </c:pt>
                <c:pt idx="83">
                  <c:v>186.34959884634699</c:v>
                </c:pt>
                <c:pt idx="84">
                  <c:v>183.15783119909199</c:v>
                </c:pt>
                <c:pt idx="85">
                  <c:v>185.59699018438999</c:v>
                </c:pt>
                <c:pt idx="86">
                  <c:v>186.860779971368</c:v>
                </c:pt>
                <c:pt idx="87">
                  <c:v>190.60634883135299</c:v>
                </c:pt>
                <c:pt idx="88">
                  <c:v>196.59402134724999</c:v>
                </c:pt>
                <c:pt idx="89">
                  <c:v>191.51747720675101</c:v>
                </c:pt>
                <c:pt idx="90">
                  <c:v>196.749236919168</c:v>
                </c:pt>
                <c:pt idx="91">
                  <c:v>205.311049250602</c:v>
                </c:pt>
                <c:pt idx="92">
                  <c:v>193.577828240369</c:v>
                </c:pt>
                <c:pt idx="93">
                  <c:v>198.966084428816</c:v>
                </c:pt>
                <c:pt idx="94">
                  <c:v>202.78282492304601</c:v>
                </c:pt>
                <c:pt idx="95">
                  <c:v>206.60753263397501</c:v>
                </c:pt>
                <c:pt idx="96">
                  <c:v>228.72778143751299</c:v>
                </c:pt>
                <c:pt idx="97">
                  <c:v>240.45085940076601</c:v>
                </c:pt>
                <c:pt idx="98">
                  <c:v>239.761097139561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592-4CF0-A76D-24AB7DAD8C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544"/>
        <c:axId val="528470112"/>
      </c:scatterChart>
      <c:valAx>
        <c:axId val="528468544"/>
        <c:scaling>
          <c:orientation val="minMax"/>
          <c:max val="44834"/>
          <c:min val="3588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0112"/>
        <c:crosses val="autoZero"/>
        <c:crossBetween val="midCat"/>
        <c:majorUnit val="365"/>
      </c:valAx>
      <c:valAx>
        <c:axId val="528470112"/>
        <c:scaling>
          <c:orientation val="minMax"/>
          <c:max val="225"/>
          <c:min val="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3575451862897247E-2"/>
              <c:y val="0.31272867699517609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854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0297415121327116"/>
          <c:y val="2.8246444256812036E-2"/>
          <c:w val="0.63924825021872267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8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95653564055782"/>
          <c:y val="0.13675173133478799"/>
          <c:w val="0.8209858400003992"/>
          <c:h val="0.7410764317110963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PropertyType!$W$6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PropertyType!$P$7:$P$113</c:f>
              <c:numCache>
                <c:formatCode>[$-409]mmm\-yy;@</c:formatCode>
                <c:ptCount val="10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</c:numCache>
            </c:numRef>
          </c:xVal>
          <c:yVal>
            <c:numRef>
              <c:f>PropertyType!$W$7:$W$113</c:f>
              <c:numCache>
                <c:formatCode>0</c:formatCode>
                <c:ptCount val="107"/>
                <c:pt idx="0">
                  <c:v>60.890617495625897</c:v>
                </c:pt>
                <c:pt idx="1">
                  <c:v>60.868706709764098</c:v>
                </c:pt>
                <c:pt idx="2">
                  <c:v>64.210646214540006</c:v>
                </c:pt>
                <c:pt idx="3">
                  <c:v>66.860388547190496</c:v>
                </c:pt>
                <c:pt idx="4">
                  <c:v>67.4059567091806</c:v>
                </c:pt>
                <c:pt idx="5">
                  <c:v>67.334570410065695</c:v>
                </c:pt>
                <c:pt idx="6">
                  <c:v>73.191377719256295</c:v>
                </c:pt>
                <c:pt idx="7">
                  <c:v>81.572503415476106</c:v>
                </c:pt>
                <c:pt idx="8">
                  <c:v>82.837495605371998</c:v>
                </c:pt>
                <c:pt idx="9">
                  <c:v>84.217350526753506</c:v>
                </c:pt>
                <c:pt idx="10">
                  <c:v>87.088227632879807</c:v>
                </c:pt>
                <c:pt idx="11">
                  <c:v>86.839064546996198</c:v>
                </c:pt>
                <c:pt idx="12">
                  <c:v>85.368583157619895</c:v>
                </c:pt>
                <c:pt idx="13">
                  <c:v>87.058702515202398</c:v>
                </c:pt>
                <c:pt idx="14">
                  <c:v>90.333904480621399</c:v>
                </c:pt>
                <c:pt idx="15">
                  <c:v>88.337913029754205</c:v>
                </c:pt>
                <c:pt idx="16">
                  <c:v>86.873090708408</c:v>
                </c:pt>
                <c:pt idx="17">
                  <c:v>92.420834574159599</c:v>
                </c:pt>
                <c:pt idx="18">
                  <c:v>98.413432240719501</c:v>
                </c:pt>
                <c:pt idx="19">
                  <c:v>100</c:v>
                </c:pt>
                <c:pt idx="20">
                  <c:v>99.785256522902699</c:v>
                </c:pt>
                <c:pt idx="21">
                  <c:v>99.850602997728004</c:v>
                </c:pt>
                <c:pt idx="22">
                  <c:v>98.518130406480594</c:v>
                </c:pt>
                <c:pt idx="23">
                  <c:v>98.140660439255001</c:v>
                </c:pt>
                <c:pt idx="24">
                  <c:v>99.271651509749105</c:v>
                </c:pt>
                <c:pt idx="25">
                  <c:v>98.790155690933105</c:v>
                </c:pt>
                <c:pt idx="26">
                  <c:v>98.827431654255506</c:v>
                </c:pt>
                <c:pt idx="27">
                  <c:v>101.796092286522</c:v>
                </c:pt>
                <c:pt idx="28">
                  <c:v>105.717381793486</c:v>
                </c:pt>
                <c:pt idx="29">
                  <c:v>103.48577671682099</c:v>
                </c:pt>
                <c:pt idx="30">
                  <c:v>98.481876002309804</c:v>
                </c:pt>
                <c:pt idx="31">
                  <c:v>100.832393513119</c:v>
                </c:pt>
                <c:pt idx="32">
                  <c:v>107.623187590749</c:v>
                </c:pt>
                <c:pt idx="33">
                  <c:v>112.76963069663201</c:v>
                </c:pt>
                <c:pt idx="34">
                  <c:v>116.216222153814</c:v>
                </c:pt>
                <c:pt idx="35">
                  <c:v>119.30180815298</c:v>
                </c:pt>
                <c:pt idx="36">
                  <c:v>122.661370787126</c:v>
                </c:pt>
                <c:pt idx="37">
                  <c:v>124.86915309646901</c:v>
                </c:pt>
                <c:pt idx="38">
                  <c:v>128.648628757745</c:v>
                </c:pt>
                <c:pt idx="39">
                  <c:v>134.32719103600601</c:v>
                </c:pt>
                <c:pt idx="40">
                  <c:v>138.73068118372399</c:v>
                </c:pt>
                <c:pt idx="41">
                  <c:v>144.76558695455401</c:v>
                </c:pt>
                <c:pt idx="42">
                  <c:v>150.53343101754399</c:v>
                </c:pt>
                <c:pt idx="43">
                  <c:v>155.13695004821301</c:v>
                </c:pt>
                <c:pt idx="44">
                  <c:v>162.148765954156</c:v>
                </c:pt>
                <c:pt idx="45">
                  <c:v>167.206805749605</c:v>
                </c:pt>
                <c:pt idx="46">
                  <c:v>170.120789472296</c:v>
                </c:pt>
                <c:pt idx="47">
                  <c:v>169.96672074578299</c:v>
                </c:pt>
                <c:pt idx="48">
                  <c:v>161.15091015295701</c:v>
                </c:pt>
                <c:pt idx="49">
                  <c:v>155.704888074454</c:v>
                </c:pt>
                <c:pt idx="50">
                  <c:v>153.75538405826899</c:v>
                </c:pt>
                <c:pt idx="51">
                  <c:v>150.18506911737001</c:v>
                </c:pt>
                <c:pt idx="52">
                  <c:v>134.97645449573699</c:v>
                </c:pt>
                <c:pt idx="53">
                  <c:v>112.079432567487</c:v>
                </c:pt>
                <c:pt idx="54">
                  <c:v>101.333908285454</c:v>
                </c:pt>
                <c:pt idx="55">
                  <c:v>99.915665870581293</c:v>
                </c:pt>
                <c:pt idx="56">
                  <c:v>109.744582044354</c:v>
                </c:pt>
                <c:pt idx="57">
                  <c:v>117.93578368111601</c:v>
                </c:pt>
                <c:pt idx="58">
                  <c:v>113.581367257628</c:v>
                </c:pt>
                <c:pt idx="59">
                  <c:v>114.600913359514</c:v>
                </c:pt>
                <c:pt idx="60">
                  <c:v>119.588814835443</c:v>
                </c:pt>
                <c:pt idx="61">
                  <c:v>119.76551700883</c:v>
                </c:pt>
                <c:pt idx="62">
                  <c:v>118.403288119362</c:v>
                </c:pt>
                <c:pt idx="63">
                  <c:v>121.516013985123</c:v>
                </c:pt>
                <c:pt idx="64">
                  <c:v>125.19458748282101</c:v>
                </c:pt>
                <c:pt idx="65">
                  <c:v>126.79227663650499</c:v>
                </c:pt>
                <c:pt idx="66">
                  <c:v>128.02863631282401</c:v>
                </c:pt>
                <c:pt idx="67">
                  <c:v>128.99607810422901</c:v>
                </c:pt>
                <c:pt idx="68">
                  <c:v>134.92950659007599</c:v>
                </c:pt>
                <c:pt idx="69">
                  <c:v>143.746178468529</c:v>
                </c:pt>
                <c:pt idx="70">
                  <c:v>148.11449139938799</c:v>
                </c:pt>
                <c:pt idx="71">
                  <c:v>147.64070935925699</c:v>
                </c:pt>
                <c:pt idx="72">
                  <c:v>147.17012570121801</c:v>
                </c:pt>
                <c:pt idx="73">
                  <c:v>152.478547725558</c:v>
                </c:pt>
                <c:pt idx="74">
                  <c:v>156.77199790732399</c:v>
                </c:pt>
                <c:pt idx="75">
                  <c:v>160.11222556025101</c:v>
                </c:pt>
                <c:pt idx="76">
                  <c:v>168.04753433328699</c:v>
                </c:pt>
                <c:pt idx="77">
                  <c:v>173.64214134416301</c:v>
                </c:pt>
                <c:pt idx="78">
                  <c:v>173.66810307802101</c:v>
                </c:pt>
                <c:pt idx="79">
                  <c:v>168.837122390221</c:v>
                </c:pt>
                <c:pt idx="80">
                  <c:v>166.05835159714999</c:v>
                </c:pt>
                <c:pt idx="81">
                  <c:v>171.249601017804</c:v>
                </c:pt>
                <c:pt idx="82">
                  <c:v>176.93988038340299</c:v>
                </c:pt>
                <c:pt idx="83">
                  <c:v>175.82670543531199</c:v>
                </c:pt>
                <c:pt idx="84">
                  <c:v>173.26425485373301</c:v>
                </c:pt>
                <c:pt idx="85">
                  <c:v>177.117872144854</c:v>
                </c:pt>
                <c:pt idx="86">
                  <c:v>181.74212870705901</c:v>
                </c:pt>
                <c:pt idx="87">
                  <c:v>183.694597081555</c:v>
                </c:pt>
                <c:pt idx="88">
                  <c:v>184.570666171422</c:v>
                </c:pt>
                <c:pt idx="89">
                  <c:v>185.40942976930501</c:v>
                </c:pt>
                <c:pt idx="90">
                  <c:v>187.633768397126</c:v>
                </c:pt>
                <c:pt idx="91">
                  <c:v>189.43792916901401</c:v>
                </c:pt>
                <c:pt idx="92">
                  <c:v>195.86080035316201</c:v>
                </c:pt>
                <c:pt idx="93">
                  <c:v>202.479172303382</c:v>
                </c:pt>
                <c:pt idx="94">
                  <c:v>202.28648075918801</c:v>
                </c:pt>
                <c:pt idx="95">
                  <c:v>202.24318056361801</c:v>
                </c:pt>
                <c:pt idx="96">
                  <c:v>202.71317093379099</c:v>
                </c:pt>
                <c:pt idx="97">
                  <c:v>196.35006304427</c:v>
                </c:pt>
                <c:pt idx="98">
                  <c:v>194.53923816635901</c:v>
                </c:pt>
                <c:pt idx="99">
                  <c:v>198.88407254340001</c:v>
                </c:pt>
                <c:pt idx="100">
                  <c:v>197.976411381867</c:v>
                </c:pt>
                <c:pt idx="101">
                  <c:v>204.15962635257199</c:v>
                </c:pt>
                <c:pt idx="102">
                  <c:v>218.222236768313</c:v>
                </c:pt>
                <c:pt idx="103">
                  <c:v>222.12583421105799</c:v>
                </c:pt>
                <c:pt idx="104">
                  <c:v>216.337391282249</c:v>
                </c:pt>
                <c:pt idx="105">
                  <c:v>216.57965809272201</c:v>
                </c:pt>
                <c:pt idx="106">
                  <c:v>221.085773338552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306-4EA5-8E84-EF1635D81D8B}"/>
            </c:ext>
          </c:extLst>
        </c:ser>
        <c:ser>
          <c:idx val="1"/>
          <c:order val="1"/>
          <c:tx>
            <c:strRef>
              <c:f>PropertyType!$X$6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PropertyType!$P$7:$P$113</c:f>
              <c:numCache>
                <c:formatCode>[$-409]mmm\-yy;@</c:formatCode>
                <c:ptCount val="10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</c:numCache>
            </c:numRef>
          </c:xVal>
          <c:yVal>
            <c:numRef>
              <c:f>PropertyType!$X$7:$X$113</c:f>
              <c:numCache>
                <c:formatCode>0</c:formatCode>
                <c:ptCount val="107"/>
                <c:pt idx="0">
                  <c:v>68.743034948814298</c:v>
                </c:pt>
                <c:pt idx="1">
                  <c:v>68.185022349441198</c:v>
                </c:pt>
                <c:pt idx="2">
                  <c:v>69.706297089556202</c:v>
                </c:pt>
                <c:pt idx="3">
                  <c:v>72.114897228078902</c:v>
                </c:pt>
                <c:pt idx="4">
                  <c:v>72.893773143019203</c:v>
                </c:pt>
                <c:pt idx="5">
                  <c:v>72.496693260805102</c:v>
                </c:pt>
                <c:pt idx="6">
                  <c:v>74.245439030350894</c:v>
                </c:pt>
                <c:pt idx="7">
                  <c:v>78.436055237154505</c:v>
                </c:pt>
                <c:pt idx="8">
                  <c:v>80.788704765073504</c:v>
                </c:pt>
                <c:pt idx="9">
                  <c:v>81.179947547714306</c:v>
                </c:pt>
                <c:pt idx="10">
                  <c:v>81.862144406866506</c:v>
                </c:pt>
                <c:pt idx="11">
                  <c:v>82.085257814590904</c:v>
                </c:pt>
                <c:pt idx="12">
                  <c:v>83.571397782780394</c:v>
                </c:pt>
                <c:pt idx="13">
                  <c:v>86.773237465873294</c:v>
                </c:pt>
                <c:pt idx="14">
                  <c:v>89.302878809026197</c:v>
                </c:pt>
                <c:pt idx="15">
                  <c:v>90.519553167723899</c:v>
                </c:pt>
                <c:pt idx="16">
                  <c:v>90.325264916285093</c:v>
                </c:pt>
                <c:pt idx="17">
                  <c:v>93.047532810340698</c:v>
                </c:pt>
                <c:pt idx="18">
                  <c:v>98.468738057142502</c:v>
                </c:pt>
                <c:pt idx="19">
                  <c:v>100</c:v>
                </c:pt>
                <c:pt idx="20">
                  <c:v>98.6494368898136</c:v>
                </c:pt>
                <c:pt idx="21">
                  <c:v>99.588373961859602</c:v>
                </c:pt>
                <c:pt idx="22">
                  <c:v>101.479275621857</c:v>
                </c:pt>
                <c:pt idx="23">
                  <c:v>100.44571454829</c:v>
                </c:pt>
                <c:pt idx="24">
                  <c:v>98.467647665168201</c:v>
                </c:pt>
                <c:pt idx="25">
                  <c:v>98.297310939672002</c:v>
                </c:pt>
                <c:pt idx="26">
                  <c:v>99.5313287865673</c:v>
                </c:pt>
                <c:pt idx="27">
                  <c:v>102.218541541886</c:v>
                </c:pt>
                <c:pt idx="28">
                  <c:v>104.960094224381</c:v>
                </c:pt>
                <c:pt idx="29">
                  <c:v>107.0476673408</c:v>
                </c:pt>
                <c:pt idx="30">
                  <c:v>108.994956564438</c:v>
                </c:pt>
                <c:pt idx="31">
                  <c:v>110.90852926877299</c:v>
                </c:pt>
                <c:pt idx="32">
                  <c:v>113.542931478078</c:v>
                </c:pt>
                <c:pt idx="33">
                  <c:v>117.327830204948</c:v>
                </c:pt>
                <c:pt idx="34">
                  <c:v>121.94163007983801</c:v>
                </c:pt>
                <c:pt idx="35">
                  <c:v>125.291802440712</c:v>
                </c:pt>
                <c:pt idx="36">
                  <c:v>129.019812825515</c:v>
                </c:pt>
                <c:pt idx="37">
                  <c:v>133.938753651459</c:v>
                </c:pt>
                <c:pt idx="38">
                  <c:v>138.031143377403</c:v>
                </c:pt>
                <c:pt idx="39">
                  <c:v>143.10219911746699</c:v>
                </c:pt>
                <c:pt idx="40">
                  <c:v>148.658940771738</c:v>
                </c:pt>
                <c:pt idx="41">
                  <c:v>152.41685680308299</c:v>
                </c:pt>
                <c:pt idx="42">
                  <c:v>155.39701958770499</c:v>
                </c:pt>
                <c:pt idx="43">
                  <c:v>158.32791909861899</c:v>
                </c:pt>
                <c:pt idx="44">
                  <c:v>163.141288181607</c:v>
                </c:pt>
                <c:pt idx="45">
                  <c:v>168.769674834607</c:v>
                </c:pt>
                <c:pt idx="46">
                  <c:v>169.41065047469999</c:v>
                </c:pt>
                <c:pt idx="47">
                  <c:v>167.25933126541099</c:v>
                </c:pt>
                <c:pt idx="48">
                  <c:v>167.15821999862601</c:v>
                </c:pt>
                <c:pt idx="49">
                  <c:v>165.91720033383999</c:v>
                </c:pt>
                <c:pt idx="50">
                  <c:v>162.021807086812</c:v>
                </c:pt>
                <c:pt idx="51">
                  <c:v>158.84868129403</c:v>
                </c:pt>
                <c:pt idx="52">
                  <c:v>148.35566234282001</c:v>
                </c:pt>
                <c:pt idx="53">
                  <c:v>132.568839377514</c:v>
                </c:pt>
                <c:pt idx="54">
                  <c:v>124.880402191421</c:v>
                </c:pt>
                <c:pt idx="55">
                  <c:v>122.903812923836</c:v>
                </c:pt>
                <c:pt idx="56">
                  <c:v>119.37643975567499</c:v>
                </c:pt>
                <c:pt idx="57">
                  <c:v>118.536604054241</c:v>
                </c:pt>
                <c:pt idx="58">
                  <c:v>119.97730035539399</c:v>
                </c:pt>
                <c:pt idx="59">
                  <c:v>119.44355975470199</c:v>
                </c:pt>
                <c:pt idx="60">
                  <c:v>119.6360022666</c:v>
                </c:pt>
                <c:pt idx="61">
                  <c:v>121.489196296777</c:v>
                </c:pt>
                <c:pt idx="62">
                  <c:v>124.42287521780401</c:v>
                </c:pt>
                <c:pt idx="63">
                  <c:v>124.676226926825</c:v>
                </c:pt>
                <c:pt idx="64">
                  <c:v>124.481900146822</c:v>
                </c:pt>
                <c:pt idx="65">
                  <c:v>127.503892211737</c:v>
                </c:pt>
                <c:pt idx="66">
                  <c:v>129.24349419317201</c:v>
                </c:pt>
                <c:pt idx="67">
                  <c:v>128.61867410662299</c:v>
                </c:pt>
                <c:pt idx="68">
                  <c:v>130.20324856834799</c:v>
                </c:pt>
                <c:pt idx="69">
                  <c:v>133.355986833359</c:v>
                </c:pt>
                <c:pt idx="70">
                  <c:v>136.43818950446001</c:v>
                </c:pt>
                <c:pt idx="71">
                  <c:v>141.11636385643899</c:v>
                </c:pt>
                <c:pt idx="72">
                  <c:v>146.752518849263</c:v>
                </c:pt>
                <c:pt idx="73">
                  <c:v>149.40067642578899</c:v>
                </c:pt>
                <c:pt idx="74">
                  <c:v>152.12106456476499</c:v>
                </c:pt>
                <c:pt idx="75">
                  <c:v>157.34821010771299</c:v>
                </c:pt>
                <c:pt idx="76">
                  <c:v>160.99090968540901</c:v>
                </c:pt>
                <c:pt idx="77">
                  <c:v>163.709433537835</c:v>
                </c:pt>
                <c:pt idx="78">
                  <c:v>165.39461907862</c:v>
                </c:pt>
                <c:pt idx="79">
                  <c:v>167.56576117337301</c:v>
                </c:pt>
                <c:pt idx="80">
                  <c:v>172.31729528768301</c:v>
                </c:pt>
                <c:pt idx="81">
                  <c:v>176.705108582685</c:v>
                </c:pt>
                <c:pt idx="82">
                  <c:v>178.947176322041</c:v>
                </c:pt>
                <c:pt idx="83">
                  <c:v>181.68563682349</c:v>
                </c:pt>
                <c:pt idx="84">
                  <c:v>187.704493787274</c:v>
                </c:pt>
                <c:pt idx="85">
                  <c:v>193.50931150461599</c:v>
                </c:pt>
                <c:pt idx="86">
                  <c:v>196.830180422615</c:v>
                </c:pt>
                <c:pt idx="87">
                  <c:v>201.61502929028899</c:v>
                </c:pt>
                <c:pt idx="88">
                  <c:v>209.453479947364</c:v>
                </c:pt>
                <c:pt idx="89">
                  <c:v>215.87929589153501</c:v>
                </c:pt>
                <c:pt idx="90">
                  <c:v>218.23370113688901</c:v>
                </c:pt>
                <c:pt idx="91">
                  <c:v>218.922930814815</c:v>
                </c:pt>
                <c:pt idx="92">
                  <c:v>224.42205000772401</c:v>
                </c:pt>
                <c:pt idx="93">
                  <c:v>232.873796107624</c:v>
                </c:pt>
                <c:pt idx="94">
                  <c:v>236.74482109322199</c:v>
                </c:pt>
                <c:pt idx="95">
                  <c:v>242.80423501073801</c:v>
                </c:pt>
                <c:pt idx="96">
                  <c:v>250.20101230045199</c:v>
                </c:pt>
                <c:pt idx="97">
                  <c:v>256.44331061860902</c:v>
                </c:pt>
                <c:pt idx="98">
                  <c:v>267.73156065736998</c:v>
                </c:pt>
                <c:pt idx="99">
                  <c:v>278.56214049848802</c:v>
                </c:pt>
                <c:pt idx="100">
                  <c:v>285.04207866652098</c:v>
                </c:pt>
                <c:pt idx="101">
                  <c:v>300.81645033086699</c:v>
                </c:pt>
                <c:pt idx="102">
                  <c:v>330.22037097461998</c:v>
                </c:pt>
                <c:pt idx="103">
                  <c:v>350.05428763270402</c:v>
                </c:pt>
                <c:pt idx="104">
                  <c:v>370.54894926708602</c:v>
                </c:pt>
                <c:pt idx="105">
                  <c:v>390.93521071557399</c:v>
                </c:pt>
                <c:pt idx="106">
                  <c:v>400.39967747854502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306-4EA5-8E84-EF1635D81D8B}"/>
            </c:ext>
          </c:extLst>
        </c:ser>
        <c:ser>
          <c:idx val="2"/>
          <c:order val="2"/>
          <c:tx>
            <c:strRef>
              <c:f>PropertyType!$Y$6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PropertyType!$P$7:$P$113</c:f>
              <c:numCache>
                <c:formatCode>[$-409]mmm\-yy;@</c:formatCode>
                <c:ptCount val="10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</c:numCache>
            </c:numRef>
          </c:xVal>
          <c:yVal>
            <c:numRef>
              <c:f>PropertyType!$Y$7:$Y$113</c:f>
              <c:numCache>
                <c:formatCode>0</c:formatCode>
                <c:ptCount val="107"/>
                <c:pt idx="0">
                  <c:v>78.670755311809202</c:v>
                </c:pt>
                <c:pt idx="1">
                  <c:v>73.002965109833397</c:v>
                </c:pt>
                <c:pt idx="2">
                  <c:v>67.579839806839502</c:v>
                </c:pt>
                <c:pt idx="3">
                  <c:v>70.656452076295295</c:v>
                </c:pt>
                <c:pt idx="4">
                  <c:v>79.203110513322599</c:v>
                </c:pt>
                <c:pt idx="5">
                  <c:v>83.563376714186603</c:v>
                </c:pt>
                <c:pt idx="6">
                  <c:v>84.743726970346401</c:v>
                </c:pt>
                <c:pt idx="7">
                  <c:v>84.568237232958595</c:v>
                </c:pt>
                <c:pt idx="8">
                  <c:v>84.455693486209299</c:v>
                </c:pt>
                <c:pt idx="9">
                  <c:v>87.976810131423406</c:v>
                </c:pt>
                <c:pt idx="10">
                  <c:v>91.021390166170804</c:v>
                </c:pt>
                <c:pt idx="11">
                  <c:v>92.4278938845748</c:v>
                </c:pt>
                <c:pt idx="12">
                  <c:v>93.763691601593607</c:v>
                </c:pt>
                <c:pt idx="13">
                  <c:v>93.282119892934006</c:v>
                </c:pt>
                <c:pt idx="14">
                  <c:v>93.304532464268405</c:v>
                </c:pt>
                <c:pt idx="15">
                  <c:v>94.598376380306107</c:v>
                </c:pt>
                <c:pt idx="16">
                  <c:v>94.775515922188802</c:v>
                </c:pt>
                <c:pt idx="17">
                  <c:v>95.165081252506795</c:v>
                </c:pt>
                <c:pt idx="18">
                  <c:v>97.664167538937903</c:v>
                </c:pt>
                <c:pt idx="19">
                  <c:v>100</c:v>
                </c:pt>
                <c:pt idx="20">
                  <c:v>100.48924831330901</c:v>
                </c:pt>
                <c:pt idx="21">
                  <c:v>102.303028105569</c:v>
                </c:pt>
                <c:pt idx="22">
                  <c:v>103.94644319354499</c:v>
                </c:pt>
                <c:pt idx="23">
                  <c:v>103.223026571566</c:v>
                </c:pt>
                <c:pt idx="24">
                  <c:v>103.709110384271</c:v>
                </c:pt>
                <c:pt idx="25">
                  <c:v>105.49690964865199</c:v>
                </c:pt>
                <c:pt idx="26">
                  <c:v>109.310489659825</c:v>
                </c:pt>
                <c:pt idx="27">
                  <c:v>113.968572746752</c:v>
                </c:pt>
                <c:pt idx="28">
                  <c:v>116.693984144995</c:v>
                </c:pt>
                <c:pt idx="29">
                  <c:v>120.98879778473</c:v>
                </c:pt>
                <c:pt idx="30">
                  <c:v>125.161048268645</c:v>
                </c:pt>
                <c:pt idx="31">
                  <c:v>127.79880757619701</c:v>
                </c:pt>
                <c:pt idx="32">
                  <c:v>133.68211574774099</c:v>
                </c:pt>
                <c:pt idx="33">
                  <c:v>141.37305134286399</c:v>
                </c:pt>
                <c:pt idx="34">
                  <c:v>147.66164333013501</c:v>
                </c:pt>
                <c:pt idx="35">
                  <c:v>150.883269054778</c:v>
                </c:pt>
                <c:pt idx="36">
                  <c:v>154.131242193617</c:v>
                </c:pt>
                <c:pt idx="37">
                  <c:v>161.99468813202901</c:v>
                </c:pt>
                <c:pt idx="38">
                  <c:v>168.31097245443999</c:v>
                </c:pt>
                <c:pt idx="39">
                  <c:v>170.70377858478099</c:v>
                </c:pt>
                <c:pt idx="40">
                  <c:v>172.688994182041</c:v>
                </c:pt>
                <c:pt idx="41">
                  <c:v>173.86405046625001</c:v>
                </c:pt>
                <c:pt idx="42">
                  <c:v>174.780625721646</c:v>
                </c:pt>
                <c:pt idx="43">
                  <c:v>176.252179105463</c:v>
                </c:pt>
                <c:pt idx="44">
                  <c:v>178.75856513130901</c:v>
                </c:pt>
                <c:pt idx="45">
                  <c:v>182.61738451308099</c:v>
                </c:pt>
                <c:pt idx="46">
                  <c:v>186.33689816808501</c:v>
                </c:pt>
                <c:pt idx="47">
                  <c:v>185.27151581557601</c:v>
                </c:pt>
                <c:pt idx="48">
                  <c:v>180.48571690762699</c:v>
                </c:pt>
                <c:pt idx="49">
                  <c:v>176.93199917049901</c:v>
                </c:pt>
                <c:pt idx="50">
                  <c:v>168.84309299469101</c:v>
                </c:pt>
                <c:pt idx="51">
                  <c:v>157.69791055574501</c:v>
                </c:pt>
                <c:pt idx="52">
                  <c:v>148.525562946132</c:v>
                </c:pt>
                <c:pt idx="53">
                  <c:v>139.57891223786299</c:v>
                </c:pt>
                <c:pt idx="54">
                  <c:v>132.37920631719601</c:v>
                </c:pt>
                <c:pt idx="55">
                  <c:v>128.85981171557299</c:v>
                </c:pt>
                <c:pt idx="56">
                  <c:v>129.61282057142799</c:v>
                </c:pt>
                <c:pt idx="57">
                  <c:v>130.094174228611</c:v>
                </c:pt>
                <c:pt idx="58">
                  <c:v>128.66631110717401</c:v>
                </c:pt>
                <c:pt idx="59">
                  <c:v>130.070101180834</c:v>
                </c:pt>
                <c:pt idx="60">
                  <c:v>133.783962259828</c:v>
                </c:pt>
                <c:pt idx="61">
                  <c:v>135.68458270849999</c:v>
                </c:pt>
                <c:pt idx="62">
                  <c:v>136.06319743506799</c:v>
                </c:pt>
                <c:pt idx="63">
                  <c:v>137.843505018797</c:v>
                </c:pt>
                <c:pt idx="64">
                  <c:v>140.2138308625</c:v>
                </c:pt>
                <c:pt idx="65">
                  <c:v>141.445718710709</c:v>
                </c:pt>
                <c:pt idx="66">
                  <c:v>142.82357343619501</c:v>
                </c:pt>
                <c:pt idx="67">
                  <c:v>142.867423197286</c:v>
                </c:pt>
                <c:pt idx="68">
                  <c:v>145.262716396294</c:v>
                </c:pt>
                <c:pt idx="69">
                  <c:v>151.881751688478</c:v>
                </c:pt>
                <c:pt idx="70">
                  <c:v>154.95430225112301</c:v>
                </c:pt>
                <c:pt idx="71">
                  <c:v>156.61078868172399</c:v>
                </c:pt>
                <c:pt idx="72">
                  <c:v>160.22686935127399</c:v>
                </c:pt>
                <c:pt idx="73">
                  <c:v>162.27479889564799</c:v>
                </c:pt>
                <c:pt idx="74">
                  <c:v>163.786194908646</c:v>
                </c:pt>
                <c:pt idx="75">
                  <c:v>168.302940698029</c:v>
                </c:pt>
                <c:pt idx="76">
                  <c:v>174.32847869833401</c:v>
                </c:pt>
                <c:pt idx="77">
                  <c:v>177.01794256411199</c:v>
                </c:pt>
                <c:pt idx="78">
                  <c:v>178.30105659316101</c:v>
                </c:pt>
                <c:pt idx="79">
                  <c:v>179.96222626178101</c:v>
                </c:pt>
                <c:pt idx="80">
                  <c:v>180.590620935543</c:v>
                </c:pt>
                <c:pt idx="81">
                  <c:v>181.722715755981</c:v>
                </c:pt>
                <c:pt idx="82">
                  <c:v>184.94285647657699</c:v>
                </c:pt>
                <c:pt idx="83">
                  <c:v>189.63415230005199</c:v>
                </c:pt>
                <c:pt idx="84">
                  <c:v>190.46809800118501</c:v>
                </c:pt>
                <c:pt idx="85">
                  <c:v>188.605705401238</c:v>
                </c:pt>
                <c:pt idx="86">
                  <c:v>188.46520908740499</c:v>
                </c:pt>
                <c:pt idx="87">
                  <c:v>190.52299439448899</c:v>
                </c:pt>
                <c:pt idx="88">
                  <c:v>193.47669438684599</c:v>
                </c:pt>
                <c:pt idx="89">
                  <c:v>193.58129989630001</c:v>
                </c:pt>
                <c:pt idx="90">
                  <c:v>190.014784823338</c:v>
                </c:pt>
                <c:pt idx="91">
                  <c:v>187.22057663779</c:v>
                </c:pt>
                <c:pt idx="92">
                  <c:v>188.78009823989899</c:v>
                </c:pt>
                <c:pt idx="93">
                  <c:v>191.148116041891</c:v>
                </c:pt>
                <c:pt idx="94">
                  <c:v>191.80854097206301</c:v>
                </c:pt>
                <c:pt idx="95">
                  <c:v>192.81993551128801</c:v>
                </c:pt>
                <c:pt idx="96">
                  <c:v>193.921583847607</c:v>
                </c:pt>
                <c:pt idx="97">
                  <c:v>192.75106825689701</c:v>
                </c:pt>
                <c:pt idx="98">
                  <c:v>193.21199341641901</c:v>
                </c:pt>
                <c:pt idx="99">
                  <c:v>195.18628796798001</c:v>
                </c:pt>
                <c:pt idx="100">
                  <c:v>200.19325547345599</c:v>
                </c:pt>
                <c:pt idx="101">
                  <c:v>210.858587951023</c:v>
                </c:pt>
                <c:pt idx="102">
                  <c:v>218.06077558943801</c:v>
                </c:pt>
                <c:pt idx="103">
                  <c:v>221.71117479371901</c:v>
                </c:pt>
                <c:pt idx="104">
                  <c:v>225.009083768285</c:v>
                </c:pt>
                <c:pt idx="105">
                  <c:v>225.650852887897</c:v>
                </c:pt>
                <c:pt idx="106">
                  <c:v>225.264398773729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306-4EA5-8E84-EF1635D81D8B}"/>
            </c:ext>
          </c:extLst>
        </c:ser>
        <c:ser>
          <c:idx val="3"/>
          <c:order val="3"/>
          <c:tx>
            <c:strRef>
              <c:f>PropertyType!$Z$6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PropertyType!$P$7:$P$113</c:f>
              <c:numCache>
                <c:formatCode>[$-409]mmm\-yy;@</c:formatCode>
                <c:ptCount val="10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</c:numCache>
            </c:numRef>
          </c:xVal>
          <c:yVal>
            <c:numRef>
              <c:f>PropertyType!$Z$7:$Z$113</c:f>
              <c:numCache>
                <c:formatCode>0</c:formatCode>
                <c:ptCount val="107"/>
                <c:pt idx="0">
                  <c:v>67.390519464095505</c:v>
                </c:pt>
                <c:pt idx="1">
                  <c:v>66.421126215528602</c:v>
                </c:pt>
                <c:pt idx="2">
                  <c:v>67.555403764252205</c:v>
                </c:pt>
                <c:pt idx="3">
                  <c:v>68.392797512864306</c:v>
                </c:pt>
                <c:pt idx="4">
                  <c:v>70.178312767843195</c:v>
                </c:pt>
                <c:pt idx="5">
                  <c:v>72.492775705138996</c:v>
                </c:pt>
                <c:pt idx="6">
                  <c:v>74.399220775712607</c:v>
                </c:pt>
                <c:pt idx="7">
                  <c:v>77.197747408105798</c:v>
                </c:pt>
                <c:pt idx="8">
                  <c:v>79.626937326866397</c:v>
                </c:pt>
                <c:pt idx="9">
                  <c:v>80.674788416848997</c:v>
                </c:pt>
                <c:pt idx="10">
                  <c:v>82.138471368792693</c:v>
                </c:pt>
                <c:pt idx="11">
                  <c:v>82.424192569052494</c:v>
                </c:pt>
                <c:pt idx="12">
                  <c:v>81.886113013220395</c:v>
                </c:pt>
                <c:pt idx="13">
                  <c:v>85.653133898620297</c:v>
                </c:pt>
                <c:pt idx="14">
                  <c:v>91.822985095780396</c:v>
                </c:pt>
                <c:pt idx="15">
                  <c:v>94.425106746460699</c:v>
                </c:pt>
                <c:pt idx="16">
                  <c:v>94.544880962218997</c:v>
                </c:pt>
                <c:pt idx="17">
                  <c:v>95.231755096590703</c:v>
                </c:pt>
                <c:pt idx="18">
                  <c:v>97.530708052002495</c:v>
                </c:pt>
                <c:pt idx="19">
                  <c:v>100</c:v>
                </c:pt>
                <c:pt idx="20">
                  <c:v>102.07676023329</c:v>
                </c:pt>
                <c:pt idx="21">
                  <c:v>104.012104571946</c:v>
                </c:pt>
                <c:pt idx="22">
                  <c:v>104.858530268842</c:v>
                </c:pt>
                <c:pt idx="23">
                  <c:v>106.459127896889</c:v>
                </c:pt>
                <c:pt idx="24">
                  <c:v>109.655441247666</c:v>
                </c:pt>
                <c:pt idx="25">
                  <c:v>111.289637808268</c:v>
                </c:pt>
                <c:pt idx="26">
                  <c:v>112.11978204851199</c:v>
                </c:pt>
                <c:pt idx="27">
                  <c:v>115.36066727990099</c:v>
                </c:pt>
                <c:pt idx="28">
                  <c:v>119.074172198933</c:v>
                </c:pt>
                <c:pt idx="29">
                  <c:v>121.447453304818</c:v>
                </c:pt>
                <c:pt idx="30">
                  <c:v>122.944591969274</c:v>
                </c:pt>
                <c:pt idx="31">
                  <c:v>123.97690202323599</c:v>
                </c:pt>
                <c:pt idx="32">
                  <c:v>125.910085360746</c:v>
                </c:pt>
                <c:pt idx="33">
                  <c:v>130.80942751703199</c:v>
                </c:pt>
                <c:pt idx="34">
                  <c:v>136.68643564736701</c:v>
                </c:pt>
                <c:pt idx="35">
                  <c:v>140.88490101151999</c:v>
                </c:pt>
                <c:pt idx="36">
                  <c:v>144.65064221725299</c:v>
                </c:pt>
                <c:pt idx="37">
                  <c:v>151.122708164892</c:v>
                </c:pt>
                <c:pt idx="38">
                  <c:v>160.17051701570901</c:v>
                </c:pt>
                <c:pt idx="39">
                  <c:v>166.43713892068899</c:v>
                </c:pt>
                <c:pt idx="40">
                  <c:v>166.49681706019399</c:v>
                </c:pt>
                <c:pt idx="41">
                  <c:v>164.102032562343</c:v>
                </c:pt>
                <c:pt idx="42">
                  <c:v>168.64337260339099</c:v>
                </c:pt>
                <c:pt idx="43">
                  <c:v>177.27070084241001</c:v>
                </c:pt>
                <c:pt idx="44">
                  <c:v>176.88196509917401</c:v>
                </c:pt>
                <c:pt idx="45">
                  <c:v>172.37917880146799</c:v>
                </c:pt>
                <c:pt idx="46">
                  <c:v>169.5037406269</c:v>
                </c:pt>
                <c:pt idx="47">
                  <c:v>166.860003084152</c:v>
                </c:pt>
                <c:pt idx="48">
                  <c:v>163.01727998870399</c:v>
                </c:pt>
                <c:pt idx="49">
                  <c:v>159.18375195028</c:v>
                </c:pt>
                <c:pt idx="50">
                  <c:v>154.687591987183</c:v>
                </c:pt>
                <c:pt idx="51">
                  <c:v>146.21799607187401</c:v>
                </c:pt>
                <c:pt idx="52">
                  <c:v>135.532881837319</c:v>
                </c:pt>
                <c:pt idx="53">
                  <c:v>126.326294693638</c:v>
                </c:pt>
                <c:pt idx="54">
                  <c:v>121.39615048226101</c:v>
                </c:pt>
                <c:pt idx="55">
                  <c:v>119.45102870117999</c:v>
                </c:pt>
                <c:pt idx="56">
                  <c:v>120.028611612964</c:v>
                </c:pt>
                <c:pt idx="57">
                  <c:v>125.92839261500001</c:v>
                </c:pt>
                <c:pt idx="58">
                  <c:v>134.86423533591201</c:v>
                </c:pt>
                <c:pt idx="59">
                  <c:v>139.86797059082099</c:v>
                </c:pt>
                <c:pt idx="60">
                  <c:v>141.09722768935501</c:v>
                </c:pt>
                <c:pt idx="61">
                  <c:v>143.65208284626701</c:v>
                </c:pt>
                <c:pt idx="62">
                  <c:v>149.25681891192099</c:v>
                </c:pt>
                <c:pt idx="63">
                  <c:v>152.24303814341999</c:v>
                </c:pt>
                <c:pt idx="64">
                  <c:v>150.17136002626901</c:v>
                </c:pt>
                <c:pt idx="65">
                  <c:v>152.45906371884999</c:v>
                </c:pt>
                <c:pt idx="66">
                  <c:v>159.63133827825399</c:v>
                </c:pt>
                <c:pt idx="67">
                  <c:v>164.004706285878</c:v>
                </c:pt>
                <c:pt idx="68">
                  <c:v>166.61491202079699</c:v>
                </c:pt>
                <c:pt idx="69">
                  <c:v>169.48889164717301</c:v>
                </c:pt>
                <c:pt idx="70">
                  <c:v>173.51855597134301</c:v>
                </c:pt>
                <c:pt idx="71">
                  <c:v>178.33617291963199</c:v>
                </c:pt>
                <c:pt idx="72">
                  <c:v>176.75869867034001</c:v>
                </c:pt>
                <c:pt idx="73">
                  <c:v>176.35299806697401</c:v>
                </c:pt>
                <c:pt idx="74">
                  <c:v>186.61096139907499</c:v>
                </c:pt>
                <c:pt idx="75">
                  <c:v>195.780244539096</c:v>
                </c:pt>
                <c:pt idx="76">
                  <c:v>200.16526587377899</c:v>
                </c:pt>
                <c:pt idx="77">
                  <c:v>205.31531092878001</c:v>
                </c:pt>
                <c:pt idx="78">
                  <c:v>208.93093265120999</c:v>
                </c:pt>
                <c:pt idx="79">
                  <c:v>212.50656525038599</c:v>
                </c:pt>
                <c:pt idx="80">
                  <c:v>217.47016559005601</c:v>
                </c:pt>
                <c:pt idx="81">
                  <c:v>222.479169013687</c:v>
                </c:pt>
                <c:pt idx="82">
                  <c:v>226.84932200172901</c:v>
                </c:pt>
                <c:pt idx="83">
                  <c:v>228.937798049333</c:v>
                </c:pt>
                <c:pt idx="84">
                  <c:v>230.88619307001599</c:v>
                </c:pt>
                <c:pt idx="85">
                  <c:v>235.18896866596299</c:v>
                </c:pt>
                <c:pt idx="86">
                  <c:v>240.688468649643</c:v>
                </c:pt>
                <c:pt idx="87">
                  <c:v>246.460120449447</c:v>
                </c:pt>
                <c:pt idx="88">
                  <c:v>251.27144248584199</c:v>
                </c:pt>
                <c:pt idx="89">
                  <c:v>255.765635955546</c:v>
                </c:pt>
                <c:pt idx="90">
                  <c:v>259.82501239599401</c:v>
                </c:pt>
                <c:pt idx="91">
                  <c:v>262.180610390423</c:v>
                </c:pt>
                <c:pt idx="92">
                  <c:v>267.50056320915598</c:v>
                </c:pt>
                <c:pt idx="93">
                  <c:v>274.30997741295698</c:v>
                </c:pt>
                <c:pt idx="94">
                  <c:v>279.594944850052</c:v>
                </c:pt>
                <c:pt idx="95">
                  <c:v>285.01055935942099</c:v>
                </c:pt>
                <c:pt idx="96">
                  <c:v>288.40659321690799</c:v>
                </c:pt>
                <c:pt idx="97">
                  <c:v>295.02472751959999</c:v>
                </c:pt>
                <c:pt idx="98">
                  <c:v>304.721281217235</c:v>
                </c:pt>
                <c:pt idx="99">
                  <c:v>310.934962972736</c:v>
                </c:pt>
                <c:pt idx="100">
                  <c:v>321.93968400360501</c:v>
                </c:pt>
                <c:pt idx="101">
                  <c:v>342.371173360596</c:v>
                </c:pt>
                <c:pt idx="102">
                  <c:v>366.28278895820898</c:v>
                </c:pt>
                <c:pt idx="103">
                  <c:v>383.57098642898001</c:v>
                </c:pt>
                <c:pt idx="104">
                  <c:v>398.71993618911603</c:v>
                </c:pt>
                <c:pt idx="105">
                  <c:v>412.86706379301</c:v>
                </c:pt>
                <c:pt idx="106">
                  <c:v>416.09894254448398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306-4EA5-8E84-EF1635D81D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152"/>
        <c:axId val="528470896"/>
      </c:scatterChart>
      <c:valAx>
        <c:axId val="528468152"/>
        <c:scaling>
          <c:orientation val="minMax"/>
          <c:max val="44834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0896"/>
        <c:crosses val="autoZero"/>
        <c:crossBetween val="midCat"/>
        <c:majorUnit val="365"/>
      </c:valAx>
      <c:valAx>
        <c:axId val="52847089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n-US" sz="1000"/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52846815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3.888888888888889E-2"/>
          <c:y val="1.930287028090108E-2"/>
          <c:w val="0.96111117103512744"/>
          <c:h val="8.736521472738538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61026875772759"/>
          <c:y val="0.1407677955918161"/>
          <c:w val="0.82933211860914069"/>
          <c:h val="0.73304430319704017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Regional!$O$6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Regional!$N$7:$N$113</c:f>
              <c:numCache>
                <c:formatCode>[$-409]mmm\-yy;@</c:formatCode>
                <c:ptCount val="10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</c:numCache>
            </c:numRef>
          </c:xVal>
          <c:yVal>
            <c:numRef>
              <c:f>Regional!$O$7:$O$113</c:f>
              <c:numCache>
                <c:formatCode>0</c:formatCode>
                <c:ptCount val="107"/>
                <c:pt idx="0">
                  <c:v>66.4691983684354</c:v>
                </c:pt>
                <c:pt idx="1">
                  <c:v>67.002089957725403</c:v>
                </c:pt>
                <c:pt idx="2">
                  <c:v>70.126000972932303</c:v>
                </c:pt>
                <c:pt idx="3">
                  <c:v>71.954794844645704</c:v>
                </c:pt>
                <c:pt idx="4">
                  <c:v>71.324262217625702</c:v>
                </c:pt>
                <c:pt idx="5">
                  <c:v>71.795190377873695</c:v>
                </c:pt>
                <c:pt idx="6">
                  <c:v>72.298098632657499</c:v>
                </c:pt>
                <c:pt idx="7">
                  <c:v>73.127552764579306</c:v>
                </c:pt>
                <c:pt idx="8">
                  <c:v>75.206293402734602</c:v>
                </c:pt>
                <c:pt idx="9">
                  <c:v>77.671731825369093</c:v>
                </c:pt>
                <c:pt idx="10">
                  <c:v>77.784237789006397</c:v>
                </c:pt>
                <c:pt idx="11">
                  <c:v>77.637642361036797</c:v>
                </c:pt>
                <c:pt idx="12">
                  <c:v>82.379264846820007</c:v>
                </c:pt>
                <c:pt idx="13">
                  <c:v>90.774887352214705</c:v>
                </c:pt>
                <c:pt idx="14">
                  <c:v>94.205209529308704</c:v>
                </c:pt>
                <c:pt idx="15">
                  <c:v>92.532246437652802</c:v>
                </c:pt>
                <c:pt idx="16">
                  <c:v>93.932941318817001</c:v>
                </c:pt>
                <c:pt idx="17">
                  <c:v>98.7011613176644</c:v>
                </c:pt>
                <c:pt idx="18">
                  <c:v>101.17018721864299</c:v>
                </c:pt>
                <c:pt idx="19">
                  <c:v>100</c:v>
                </c:pt>
                <c:pt idx="20">
                  <c:v>101.297397266877</c:v>
                </c:pt>
                <c:pt idx="21">
                  <c:v>106.645382527706</c:v>
                </c:pt>
                <c:pt idx="22">
                  <c:v>109.337023772249</c:v>
                </c:pt>
                <c:pt idx="23">
                  <c:v>108.235714226223</c:v>
                </c:pt>
                <c:pt idx="24">
                  <c:v>109.34978823700099</c:v>
                </c:pt>
                <c:pt idx="25">
                  <c:v>113.956875463188</c:v>
                </c:pt>
                <c:pt idx="26">
                  <c:v>117.837638973015</c:v>
                </c:pt>
                <c:pt idx="27">
                  <c:v>118.121896062676</c:v>
                </c:pt>
                <c:pt idx="28">
                  <c:v>119.36322961138001</c:v>
                </c:pt>
                <c:pt idx="29">
                  <c:v>122.76214881148</c:v>
                </c:pt>
                <c:pt idx="30">
                  <c:v>125.053030328574</c:v>
                </c:pt>
                <c:pt idx="31">
                  <c:v>127.385688950903</c:v>
                </c:pt>
                <c:pt idx="32">
                  <c:v>131.56891738957</c:v>
                </c:pt>
                <c:pt idx="33">
                  <c:v>134.463930714567</c:v>
                </c:pt>
                <c:pt idx="34">
                  <c:v>135.00529665823899</c:v>
                </c:pt>
                <c:pt idx="35">
                  <c:v>136.169318671925</c:v>
                </c:pt>
                <c:pt idx="36">
                  <c:v>139.94354489696801</c:v>
                </c:pt>
                <c:pt idx="37">
                  <c:v>144.80695951617901</c:v>
                </c:pt>
                <c:pt idx="38">
                  <c:v>147.151421955811</c:v>
                </c:pt>
                <c:pt idx="39">
                  <c:v>147.39624689008201</c:v>
                </c:pt>
                <c:pt idx="40">
                  <c:v>146.24466322107301</c:v>
                </c:pt>
                <c:pt idx="41">
                  <c:v>143.12752470007501</c:v>
                </c:pt>
                <c:pt idx="42">
                  <c:v>143.12652433620499</c:v>
                </c:pt>
                <c:pt idx="43">
                  <c:v>145.42318652164499</c:v>
                </c:pt>
                <c:pt idx="44">
                  <c:v>144.30254086425799</c:v>
                </c:pt>
                <c:pt idx="45">
                  <c:v>140.76388546027599</c:v>
                </c:pt>
                <c:pt idx="46">
                  <c:v>138.21484719933801</c:v>
                </c:pt>
                <c:pt idx="47">
                  <c:v>136.92673117207099</c:v>
                </c:pt>
                <c:pt idx="48">
                  <c:v>135.055725754804</c:v>
                </c:pt>
                <c:pt idx="49">
                  <c:v>133.763788320511</c:v>
                </c:pt>
                <c:pt idx="50">
                  <c:v>126.266504424576</c:v>
                </c:pt>
                <c:pt idx="51">
                  <c:v>115.366312925884</c:v>
                </c:pt>
                <c:pt idx="52">
                  <c:v>109.146262917119</c:v>
                </c:pt>
                <c:pt idx="53">
                  <c:v>108.13058703156101</c:v>
                </c:pt>
                <c:pt idx="54">
                  <c:v>107.022859842469</c:v>
                </c:pt>
                <c:pt idx="55">
                  <c:v>102.106677942839</c:v>
                </c:pt>
                <c:pt idx="56">
                  <c:v>98.034721430727899</c:v>
                </c:pt>
                <c:pt idx="57">
                  <c:v>95.964046966257996</c:v>
                </c:pt>
                <c:pt idx="58">
                  <c:v>93.4407997530557</c:v>
                </c:pt>
                <c:pt idx="59">
                  <c:v>90.369675036537103</c:v>
                </c:pt>
                <c:pt idx="60">
                  <c:v>89.949838768265195</c:v>
                </c:pt>
                <c:pt idx="61">
                  <c:v>92.253596732138703</c:v>
                </c:pt>
                <c:pt idx="62">
                  <c:v>93.533170113345605</c:v>
                </c:pt>
                <c:pt idx="63">
                  <c:v>92.424880718813299</c:v>
                </c:pt>
                <c:pt idx="64">
                  <c:v>89.578902239244499</c:v>
                </c:pt>
                <c:pt idx="65">
                  <c:v>86.825842670624496</c:v>
                </c:pt>
                <c:pt idx="66">
                  <c:v>90.534862854261505</c:v>
                </c:pt>
                <c:pt idx="67">
                  <c:v>95.265925153548906</c:v>
                </c:pt>
                <c:pt idx="68">
                  <c:v>94.977806418651596</c:v>
                </c:pt>
                <c:pt idx="69">
                  <c:v>96.232650518636007</c:v>
                </c:pt>
                <c:pt idx="70">
                  <c:v>99.322019985296393</c:v>
                </c:pt>
                <c:pt idx="71">
                  <c:v>100.584534673191</c:v>
                </c:pt>
                <c:pt idx="72">
                  <c:v>102.171325120631</c:v>
                </c:pt>
                <c:pt idx="73">
                  <c:v>106.881210067325</c:v>
                </c:pt>
                <c:pt idx="74">
                  <c:v>110.474366094774</c:v>
                </c:pt>
                <c:pt idx="75">
                  <c:v>110.980686634739</c:v>
                </c:pt>
                <c:pt idx="76">
                  <c:v>112.56805199714</c:v>
                </c:pt>
                <c:pt idx="77">
                  <c:v>116.426900241475</c:v>
                </c:pt>
                <c:pt idx="78">
                  <c:v>117.30936651051501</c:v>
                </c:pt>
                <c:pt idx="79">
                  <c:v>115.94623910204</c:v>
                </c:pt>
                <c:pt idx="80">
                  <c:v>118.162680038747</c:v>
                </c:pt>
                <c:pt idx="81">
                  <c:v>122.742201411324</c:v>
                </c:pt>
                <c:pt idx="82">
                  <c:v>124.599942271213</c:v>
                </c:pt>
                <c:pt idx="83">
                  <c:v>125.69386183122</c:v>
                </c:pt>
                <c:pt idx="84">
                  <c:v>134.34820232149801</c:v>
                </c:pt>
                <c:pt idx="85">
                  <c:v>147.71773788551201</c:v>
                </c:pt>
                <c:pt idx="86">
                  <c:v>147.30925919883001</c:v>
                </c:pt>
                <c:pt idx="87">
                  <c:v>139.904426903001</c:v>
                </c:pt>
                <c:pt idx="88">
                  <c:v>141.26736263308101</c:v>
                </c:pt>
                <c:pt idx="89">
                  <c:v>146.75669270855801</c:v>
                </c:pt>
                <c:pt idx="90">
                  <c:v>150.156926497966</c:v>
                </c:pt>
                <c:pt idx="91">
                  <c:v>149.81160683272799</c:v>
                </c:pt>
                <c:pt idx="92">
                  <c:v>149.782747928573</c:v>
                </c:pt>
                <c:pt idx="93">
                  <c:v>151.75065493821899</c:v>
                </c:pt>
                <c:pt idx="94">
                  <c:v>153.06417114102899</c:v>
                </c:pt>
                <c:pt idx="95">
                  <c:v>153.50367333367001</c:v>
                </c:pt>
                <c:pt idx="96">
                  <c:v>153.85848735951399</c:v>
                </c:pt>
                <c:pt idx="97">
                  <c:v>152.718623156044</c:v>
                </c:pt>
                <c:pt idx="98">
                  <c:v>156.76555541212201</c:v>
                </c:pt>
                <c:pt idx="99">
                  <c:v>164.235308541119</c:v>
                </c:pt>
                <c:pt idx="100">
                  <c:v>170.68900524384301</c:v>
                </c:pt>
                <c:pt idx="101">
                  <c:v>179.34821490093401</c:v>
                </c:pt>
                <c:pt idx="102">
                  <c:v>184.87935711822601</c:v>
                </c:pt>
                <c:pt idx="103">
                  <c:v>186.840719084417</c:v>
                </c:pt>
                <c:pt idx="104">
                  <c:v>191.455032007049</c:v>
                </c:pt>
                <c:pt idx="105">
                  <c:v>196.056253451099</c:v>
                </c:pt>
                <c:pt idx="106">
                  <c:v>194.72081319131399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F81-4DA9-BB14-075AB3BE01B8}"/>
            </c:ext>
          </c:extLst>
        </c:ser>
        <c:ser>
          <c:idx val="1"/>
          <c:order val="1"/>
          <c:tx>
            <c:strRef>
              <c:f>Regional!$P$6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Regional!$N$7:$N$113</c:f>
              <c:numCache>
                <c:formatCode>[$-409]mmm\-yy;@</c:formatCode>
                <c:ptCount val="10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</c:numCache>
            </c:numRef>
          </c:xVal>
          <c:yVal>
            <c:numRef>
              <c:f>Regional!$P$7:$P$113</c:f>
              <c:numCache>
                <c:formatCode>0</c:formatCode>
                <c:ptCount val="107"/>
                <c:pt idx="0">
                  <c:v>54.903147719979799</c:v>
                </c:pt>
                <c:pt idx="1">
                  <c:v>53.646226580213003</c:v>
                </c:pt>
                <c:pt idx="2">
                  <c:v>56.0144033973937</c:v>
                </c:pt>
                <c:pt idx="3">
                  <c:v>62.659957004042198</c:v>
                </c:pt>
                <c:pt idx="4">
                  <c:v>66.170496341750095</c:v>
                </c:pt>
                <c:pt idx="5">
                  <c:v>66.520753067777505</c:v>
                </c:pt>
                <c:pt idx="6">
                  <c:v>71.129310292153093</c:v>
                </c:pt>
                <c:pt idx="7">
                  <c:v>77.459208423996898</c:v>
                </c:pt>
                <c:pt idx="8">
                  <c:v>78.002972201613602</c:v>
                </c:pt>
                <c:pt idx="9">
                  <c:v>78.102041484614602</c:v>
                </c:pt>
                <c:pt idx="10">
                  <c:v>82.944989993157506</c:v>
                </c:pt>
                <c:pt idx="11">
                  <c:v>87.869505242421099</c:v>
                </c:pt>
                <c:pt idx="12">
                  <c:v>88.704488202069101</c:v>
                </c:pt>
                <c:pt idx="13">
                  <c:v>88.377027427021005</c:v>
                </c:pt>
                <c:pt idx="14">
                  <c:v>88.562676279631106</c:v>
                </c:pt>
                <c:pt idx="15">
                  <c:v>90.520751337143295</c:v>
                </c:pt>
                <c:pt idx="16">
                  <c:v>94.5414546253174</c:v>
                </c:pt>
                <c:pt idx="17">
                  <c:v>99.991336844312499</c:v>
                </c:pt>
                <c:pt idx="18">
                  <c:v>100.799848856236</c:v>
                </c:pt>
                <c:pt idx="19">
                  <c:v>100</c:v>
                </c:pt>
                <c:pt idx="20">
                  <c:v>103.232705895142</c:v>
                </c:pt>
                <c:pt idx="21">
                  <c:v>102.670338444463</c:v>
                </c:pt>
                <c:pt idx="22">
                  <c:v>100.049166353171</c:v>
                </c:pt>
                <c:pt idx="23">
                  <c:v>103.122637785954</c:v>
                </c:pt>
                <c:pt idx="24">
                  <c:v>109.365361872921</c:v>
                </c:pt>
                <c:pt idx="25">
                  <c:v>114.27269732558899</c:v>
                </c:pt>
                <c:pt idx="26">
                  <c:v>116.432041756427</c:v>
                </c:pt>
                <c:pt idx="27">
                  <c:v>118.03033785037699</c:v>
                </c:pt>
                <c:pt idx="28">
                  <c:v>121.794974437395</c:v>
                </c:pt>
                <c:pt idx="29">
                  <c:v>127.14288888118099</c:v>
                </c:pt>
                <c:pt idx="30">
                  <c:v>132.33413468793901</c:v>
                </c:pt>
                <c:pt idx="31">
                  <c:v>136.69231298104799</c:v>
                </c:pt>
                <c:pt idx="32">
                  <c:v>141.47989861650399</c:v>
                </c:pt>
                <c:pt idx="33">
                  <c:v>145.84031507417501</c:v>
                </c:pt>
                <c:pt idx="34">
                  <c:v>149.651567613494</c:v>
                </c:pt>
                <c:pt idx="35">
                  <c:v>154.98995524997</c:v>
                </c:pt>
                <c:pt idx="36">
                  <c:v>164.029696213682</c:v>
                </c:pt>
                <c:pt idx="37">
                  <c:v>174.464291682121</c:v>
                </c:pt>
                <c:pt idx="38">
                  <c:v>177.48015180933601</c:v>
                </c:pt>
                <c:pt idx="39">
                  <c:v>178.58854236901001</c:v>
                </c:pt>
                <c:pt idx="40">
                  <c:v>183.97571346596999</c:v>
                </c:pt>
                <c:pt idx="41">
                  <c:v>186.480560071513</c:v>
                </c:pt>
                <c:pt idx="42">
                  <c:v>184.86415597527099</c:v>
                </c:pt>
                <c:pt idx="43">
                  <c:v>186.87404204077799</c:v>
                </c:pt>
                <c:pt idx="44">
                  <c:v>195.01340420280499</c:v>
                </c:pt>
                <c:pt idx="45">
                  <c:v>201.169376313139</c:v>
                </c:pt>
                <c:pt idx="46">
                  <c:v>196.474299695513</c:v>
                </c:pt>
                <c:pt idx="47">
                  <c:v>190.68222267357399</c:v>
                </c:pt>
                <c:pt idx="48">
                  <c:v>192.73564188504599</c:v>
                </c:pt>
                <c:pt idx="49">
                  <c:v>195.94372488557701</c:v>
                </c:pt>
                <c:pt idx="50">
                  <c:v>187.82861819172101</c:v>
                </c:pt>
                <c:pt idx="51">
                  <c:v>175.89751950782701</c:v>
                </c:pt>
                <c:pt idx="52">
                  <c:v>166.35916182852799</c:v>
                </c:pt>
                <c:pt idx="53">
                  <c:v>157.766126790904</c:v>
                </c:pt>
                <c:pt idx="54">
                  <c:v>159.67925523050801</c:v>
                </c:pt>
                <c:pt idx="55">
                  <c:v>163.778439254034</c:v>
                </c:pt>
                <c:pt idx="56">
                  <c:v>158.55725778077701</c:v>
                </c:pt>
                <c:pt idx="57">
                  <c:v>149.70877664616</c:v>
                </c:pt>
                <c:pt idx="58">
                  <c:v>151.01768528271501</c:v>
                </c:pt>
                <c:pt idx="59">
                  <c:v>156.81172933667699</c:v>
                </c:pt>
                <c:pt idx="60">
                  <c:v>154.98675510205399</c:v>
                </c:pt>
                <c:pt idx="61">
                  <c:v>153.69860442439901</c:v>
                </c:pt>
                <c:pt idx="62">
                  <c:v>158.49919923565301</c:v>
                </c:pt>
                <c:pt idx="63">
                  <c:v>162.151898807165</c:v>
                </c:pt>
                <c:pt idx="64">
                  <c:v>159.171249099427</c:v>
                </c:pt>
                <c:pt idx="65">
                  <c:v>156.444733701736</c:v>
                </c:pt>
                <c:pt idx="66">
                  <c:v>161.536236429051</c:v>
                </c:pt>
                <c:pt idx="67">
                  <c:v>168.06393519487301</c:v>
                </c:pt>
                <c:pt idx="68">
                  <c:v>168.70354513854701</c:v>
                </c:pt>
                <c:pt idx="69">
                  <c:v>168.32093294847499</c:v>
                </c:pt>
                <c:pt idx="70">
                  <c:v>170.826430771383</c:v>
                </c:pt>
                <c:pt idx="71">
                  <c:v>175.51005982622101</c:v>
                </c:pt>
                <c:pt idx="72">
                  <c:v>181.25877906444401</c:v>
                </c:pt>
                <c:pt idx="73">
                  <c:v>188.93219170196599</c:v>
                </c:pt>
                <c:pt idx="74">
                  <c:v>195.42142022474201</c:v>
                </c:pt>
                <c:pt idx="75">
                  <c:v>199.25240654797099</c:v>
                </c:pt>
                <c:pt idx="76">
                  <c:v>203.304476223091</c:v>
                </c:pt>
                <c:pt idx="77">
                  <c:v>207.27855729450499</c:v>
                </c:pt>
                <c:pt idx="78">
                  <c:v>205.36884826776699</c:v>
                </c:pt>
                <c:pt idx="79">
                  <c:v>203.090576603887</c:v>
                </c:pt>
                <c:pt idx="80">
                  <c:v>208.17398955876499</c:v>
                </c:pt>
                <c:pt idx="81">
                  <c:v>216.15029070820501</c:v>
                </c:pt>
                <c:pt idx="82">
                  <c:v>222.052111202964</c:v>
                </c:pt>
                <c:pt idx="83">
                  <c:v>227.44635742110901</c:v>
                </c:pt>
                <c:pt idx="84">
                  <c:v>237.72611492431801</c:v>
                </c:pt>
                <c:pt idx="85">
                  <c:v>249.39818072716801</c:v>
                </c:pt>
                <c:pt idx="86">
                  <c:v>251.38834553797</c:v>
                </c:pt>
                <c:pt idx="87">
                  <c:v>249.11652573584101</c:v>
                </c:pt>
                <c:pt idx="88">
                  <c:v>248.533454754373</c:v>
                </c:pt>
                <c:pt idx="89">
                  <c:v>246.88422485446301</c:v>
                </c:pt>
                <c:pt idx="90">
                  <c:v>250.132769671381</c:v>
                </c:pt>
                <c:pt idx="91">
                  <c:v>257.01929736906499</c:v>
                </c:pt>
                <c:pt idx="92">
                  <c:v>262.65370264361297</c:v>
                </c:pt>
                <c:pt idx="93">
                  <c:v>267.25529935323902</c:v>
                </c:pt>
                <c:pt idx="94">
                  <c:v>266.58826680863098</c:v>
                </c:pt>
                <c:pt idx="95">
                  <c:v>265.603924056859</c:v>
                </c:pt>
                <c:pt idx="96">
                  <c:v>273.54403564606002</c:v>
                </c:pt>
                <c:pt idx="97">
                  <c:v>282.79600670531198</c:v>
                </c:pt>
                <c:pt idx="98">
                  <c:v>283.397183824352</c:v>
                </c:pt>
                <c:pt idx="99">
                  <c:v>282.64560476117498</c:v>
                </c:pt>
                <c:pt idx="100">
                  <c:v>287.96406102104498</c:v>
                </c:pt>
                <c:pt idx="101">
                  <c:v>301.72933838549699</c:v>
                </c:pt>
                <c:pt idx="102">
                  <c:v>320.22462278066399</c:v>
                </c:pt>
                <c:pt idx="103">
                  <c:v>326.13123003498902</c:v>
                </c:pt>
                <c:pt idx="104">
                  <c:v>323.79695846358902</c:v>
                </c:pt>
                <c:pt idx="105">
                  <c:v>333.01840776824503</c:v>
                </c:pt>
                <c:pt idx="106">
                  <c:v>339.132264703815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F81-4DA9-BB14-075AB3BE01B8}"/>
            </c:ext>
          </c:extLst>
        </c:ser>
        <c:ser>
          <c:idx val="2"/>
          <c:order val="2"/>
          <c:tx>
            <c:strRef>
              <c:f>Regional!$Q$6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Regional!$N$7:$N$113</c:f>
              <c:numCache>
                <c:formatCode>[$-409]mmm\-yy;@</c:formatCode>
                <c:ptCount val="10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</c:numCache>
            </c:numRef>
          </c:xVal>
          <c:yVal>
            <c:numRef>
              <c:f>Regional!$Q$7:$Q$113</c:f>
              <c:numCache>
                <c:formatCode>0</c:formatCode>
                <c:ptCount val="107"/>
                <c:pt idx="0">
                  <c:v>74.219538548434002</c:v>
                </c:pt>
                <c:pt idx="1">
                  <c:v>73.892392270207196</c:v>
                </c:pt>
                <c:pt idx="2">
                  <c:v>76.9033966030442</c:v>
                </c:pt>
                <c:pt idx="3">
                  <c:v>82.1135909286713</c:v>
                </c:pt>
                <c:pt idx="4">
                  <c:v>84.704476302193797</c:v>
                </c:pt>
                <c:pt idx="5">
                  <c:v>86.228443171468498</c:v>
                </c:pt>
                <c:pt idx="6">
                  <c:v>87.606984496119793</c:v>
                </c:pt>
                <c:pt idx="7">
                  <c:v>88.490991086953301</c:v>
                </c:pt>
                <c:pt idx="8">
                  <c:v>88.232705650403204</c:v>
                </c:pt>
                <c:pt idx="9">
                  <c:v>85.658825837556705</c:v>
                </c:pt>
                <c:pt idx="10">
                  <c:v>85.042618903556701</c:v>
                </c:pt>
                <c:pt idx="11">
                  <c:v>87.954517668228704</c:v>
                </c:pt>
                <c:pt idx="12">
                  <c:v>90.009457064340793</c:v>
                </c:pt>
                <c:pt idx="13">
                  <c:v>91.567393051574996</c:v>
                </c:pt>
                <c:pt idx="14">
                  <c:v>93.220930479015706</c:v>
                </c:pt>
                <c:pt idx="15">
                  <c:v>93.961780636594796</c:v>
                </c:pt>
                <c:pt idx="16">
                  <c:v>95.6030467900178</c:v>
                </c:pt>
                <c:pt idx="17">
                  <c:v>98.956875177639006</c:v>
                </c:pt>
                <c:pt idx="18">
                  <c:v>100.683789053544</c:v>
                </c:pt>
                <c:pt idx="19">
                  <c:v>100</c:v>
                </c:pt>
                <c:pt idx="20">
                  <c:v>99.586078827163504</c:v>
                </c:pt>
                <c:pt idx="21">
                  <c:v>101.315601899649</c:v>
                </c:pt>
                <c:pt idx="22">
                  <c:v>105.24249660448299</c:v>
                </c:pt>
                <c:pt idx="23">
                  <c:v>107.75325728783601</c:v>
                </c:pt>
                <c:pt idx="24">
                  <c:v>107.749365067591</c:v>
                </c:pt>
                <c:pt idx="25">
                  <c:v>108.439771707452</c:v>
                </c:pt>
                <c:pt idx="26">
                  <c:v>112.226801772154</c:v>
                </c:pt>
                <c:pt idx="27">
                  <c:v>117.063803575991</c:v>
                </c:pt>
                <c:pt idx="28">
                  <c:v>119.693432837115</c:v>
                </c:pt>
                <c:pt idx="29">
                  <c:v>119.304735904579</c:v>
                </c:pt>
                <c:pt idx="30">
                  <c:v>121.116817742507</c:v>
                </c:pt>
                <c:pt idx="31">
                  <c:v>127.482582352413</c:v>
                </c:pt>
                <c:pt idx="32">
                  <c:v>134.900833490905</c:v>
                </c:pt>
                <c:pt idx="33">
                  <c:v>140.981661802736</c:v>
                </c:pt>
                <c:pt idx="34">
                  <c:v>144.37125934411401</c:v>
                </c:pt>
                <c:pt idx="35">
                  <c:v>149.40497430219199</c:v>
                </c:pt>
                <c:pt idx="36">
                  <c:v>159.99240993296601</c:v>
                </c:pt>
                <c:pt idx="37">
                  <c:v>172.17469861297801</c:v>
                </c:pt>
                <c:pt idx="38">
                  <c:v>175.21502414895301</c:v>
                </c:pt>
                <c:pt idx="39">
                  <c:v>174.539201613952</c:v>
                </c:pt>
                <c:pt idx="40">
                  <c:v>178.67311844768199</c:v>
                </c:pt>
                <c:pt idx="41">
                  <c:v>179.300015916913</c:v>
                </c:pt>
                <c:pt idx="42">
                  <c:v>174.09190290368099</c:v>
                </c:pt>
                <c:pt idx="43">
                  <c:v>173.56691064608299</c:v>
                </c:pt>
                <c:pt idx="44">
                  <c:v>180.85639534823</c:v>
                </c:pt>
                <c:pt idx="45">
                  <c:v>185.99265406872399</c:v>
                </c:pt>
                <c:pt idx="46">
                  <c:v>179.102216951325</c:v>
                </c:pt>
                <c:pt idx="47">
                  <c:v>170.968336745686</c:v>
                </c:pt>
                <c:pt idx="48">
                  <c:v>168.61319501415699</c:v>
                </c:pt>
                <c:pt idx="49">
                  <c:v>164.71356874531401</c:v>
                </c:pt>
                <c:pt idx="50">
                  <c:v>154.08267240989699</c:v>
                </c:pt>
                <c:pt idx="51">
                  <c:v>143.745366945456</c:v>
                </c:pt>
                <c:pt idx="52">
                  <c:v>138.00654592851299</c:v>
                </c:pt>
                <c:pt idx="53">
                  <c:v>133.499515601826</c:v>
                </c:pt>
                <c:pt idx="54">
                  <c:v>129.47883932038499</c:v>
                </c:pt>
                <c:pt idx="55">
                  <c:v>126.23096279756599</c:v>
                </c:pt>
                <c:pt idx="56">
                  <c:v>124.285978281705</c:v>
                </c:pt>
                <c:pt idx="57">
                  <c:v>122.897538201244</c:v>
                </c:pt>
                <c:pt idx="58">
                  <c:v>122.259213829054</c:v>
                </c:pt>
                <c:pt idx="59">
                  <c:v>121.131436410053</c:v>
                </c:pt>
                <c:pt idx="60">
                  <c:v>119.619803124461</c:v>
                </c:pt>
                <c:pt idx="61">
                  <c:v>119.813825701018</c:v>
                </c:pt>
                <c:pt idx="62">
                  <c:v>120.302605418575</c:v>
                </c:pt>
                <c:pt idx="63">
                  <c:v>119.051215174558</c:v>
                </c:pt>
                <c:pt idx="64">
                  <c:v>118.48511547190201</c:v>
                </c:pt>
                <c:pt idx="65">
                  <c:v>120.810692388511</c:v>
                </c:pt>
                <c:pt idx="66">
                  <c:v>124.359781979723</c:v>
                </c:pt>
                <c:pt idx="67">
                  <c:v>125.771020840861</c:v>
                </c:pt>
                <c:pt idx="68">
                  <c:v>127.55164700792101</c:v>
                </c:pt>
                <c:pt idx="69">
                  <c:v>132.12987667319101</c:v>
                </c:pt>
                <c:pt idx="70">
                  <c:v>133.882260934936</c:v>
                </c:pt>
                <c:pt idx="71">
                  <c:v>133.41267715445599</c:v>
                </c:pt>
                <c:pt idx="72">
                  <c:v>137.777911707199</c:v>
                </c:pt>
                <c:pt idx="73">
                  <c:v>145.868124417091</c:v>
                </c:pt>
                <c:pt idx="74">
                  <c:v>149.24237156700701</c:v>
                </c:pt>
                <c:pt idx="75">
                  <c:v>148.932547049086</c:v>
                </c:pt>
                <c:pt idx="76">
                  <c:v>153.140664833193</c:v>
                </c:pt>
                <c:pt idx="77">
                  <c:v>159.651808229267</c:v>
                </c:pt>
                <c:pt idx="78">
                  <c:v>161.46333313884</c:v>
                </c:pt>
                <c:pt idx="79">
                  <c:v>161.096827392959</c:v>
                </c:pt>
                <c:pt idx="80">
                  <c:v>164.70399377755399</c:v>
                </c:pt>
                <c:pt idx="81">
                  <c:v>170.88424610612199</c:v>
                </c:pt>
                <c:pt idx="82">
                  <c:v>174.767768182206</c:v>
                </c:pt>
                <c:pt idx="83">
                  <c:v>177.29634966079499</c:v>
                </c:pt>
                <c:pt idx="84">
                  <c:v>186.888938350621</c:v>
                </c:pt>
                <c:pt idx="85">
                  <c:v>200.160214854586</c:v>
                </c:pt>
                <c:pt idx="86">
                  <c:v>199.725212186363</c:v>
                </c:pt>
                <c:pt idx="87">
                  <c:v>194.16802888971699</c:v>
                </c:pt>
                <c:pt idx="88">
                  <c:v>198.693849880485</c:v>
                </c:pt>
                <c:pt idx="89">
                  <c:v>207.150373024137</c:v>
                </c:pt>
                <c:pt idx="90">
                  <c:v>211.25991258958399</c:v>
                </c:pt>
                <c:pt idx="91">
                  <c:v>211.31582104479699</c:v>
                </c:pt>
                <c:pt idx="92">
                  <c:v>212.44638300882801</c:v>
                </c:pt>
                <c:pt idx="93">
                  <c:v>215.72300688015801</c:v>
                </c:pt>
                <c:pt idx="94">
                  <c:v>220.098939715917</c:v>
                </c:pt>
                <c:pt idx="95">
                  <c:v>223.83662743108701</c:v>
                </c:pt>
                <c:pt idx="96">
                  <c:v>227.716188364571</c:v>
                </c:pt>
                <c:pt idx="97">
                  <c:v>230.36602751229901</c:v>
                </c:pt>
                <c:pt idx="98">
                  <c:v>236.669604876721</c:v>
                </c:pt>
                <c:pt idx="99">
                  <c:v>245.94059318975499</c:v>
                </c:pt>
                <c:pt idx="100">
                  <c:v>254.481188511374</c:v>
                </c:pt>
                <c:pt idx="101">
                  <c:v>267.043611878918</c:v>
                </c:pt>
                <c:pt idx="102">
                  <c:v>278.67946741296299</c:v>
                </c:pt>
                <c:pt idx="103">
                  <c:v>285.66710701645002</c:v>
                </c:pt>
                <c:pt idx="104">
                  <c:v>299.08747440557198</c:v>
                </c:pt>
                <c:pt idx="105">
                  <c:v>311.44200880754101</c:v>
                </c:pt>
                <c:pt idx="106">
                  <c:v>315.81120945461402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F81-4DA9-BB14-075AB3BE01B8}"/>
            </c:ext>
          </c:extLst>
        </c:ser>
        <c:ser>
          <c:idx val="3"/>
          <c:order val="3"/>
          <c:tx>
            <c:strRef>
              <c:f>Regional!$R$6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Regional!$N$7:$N$113</c:f>
              <c:numCache>
                <c:formatCode>[$-409]mmm\-yy;@</c:formatCode>
                <c:ptCount val="10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</c:numCache>
            </c:numRef>
          </c:xVal>
          <c:yVal>
            <c:numRef>
              <c:f>Regional!$R$7:$R$113</c:f>
              <c:numCache>
                <c:formatCode>0</c:formatCode>
                <c:ptCount val="107"/>
                <c:pt idx="0">
                  <c:v>62.834489129168098</c:v>
                </c:pt>
                <c:pt idx="1">
                  <c:v>64.870805342750799</c:v>
                </c:pt>
                <c:pt idx="2">
                  <c:v>67.007842940300407</c:v>
                </c:pt>
                <c:pt idx="3">
                  <c:v>67.240990384794401</c:v>
                </c:pt>
                <c:pt idx="4">
                  <c:v>67.8687002456832</c:v>
                </c:pt>
                <c:pt idx="5">
                  <c:v>69.973861005413497</c:v>
                </c:pt>
                <c:pt idx="6">
                  <c:v>73.960456265730699</c:v>
                </c:pt>
                <c:pt idx="7">
                  <c:v>77.213619308142796</c:v>
                </c:pt>
                <c:pt idx="8">
                  <c:v>78.184371291235806</c:v>
                </c:pt>
                <c:pt idx="9">
                  <c:v>79.427990884150404</c:v>
                </c:pt>
                <c:pt idx="10">
                  <c:v>81.5038638847454</c:v>
                </c:pt>
                <c:pt idx="11">
                  <c:v>83.440083075067093</c:v>
                </c:pt>
                <c:pt idx="12">
                  <c:v>84.996616346712599</c:v>
                </c:pt>
                <c:pt idx="13">
                  <c:v>86.113983271249893</c:v>
                </c:pt>
                <c:pt idx="14">
                  <c:v>87.966381128222096</c:v>
                </c:pt>
                <c:pt idx="15">
                  <c:v>91.018238854612306</c:v>
                </c:pt>
                <c:pt idx="16">
                  <c:v>94.629078039495099</c:v>
                </c:pt>
                <c:pt idx="17">
                  <c:v>98.222104830568796</c:v>
                </c:pt>
                <c:pt idx="18">
                  <c:v>99.491783481286504</c:v>
                </c:pt>
                <c:pt idx="19">
                  <c:v>100</c:v>
                </c:pt>
                <c:pt idx="20">
                  <c:v>102.36950277702501</c:v>
                </c:pt>
                <c:pt idx="21">
                  <c:v>105.209388224721</c:v>
                </c:pt>
                <c:pt idx="22">
                  <c:v>105.838230512332</c:v>
                </c:pt>
                <c:pt idx="23">
                  <c:v>105.996756675878</c:v>
                </c:pt>
                <c:pt idx="24">
                  <c:v>108.37580799387101</c:v>
                </c:pt>
                <c:pt idx="25">
                  <c:v>112.415963236664</c:v>
                </c:pt>
                <c:pt idx="26">
                  <c:v>116.343369825376</c:v>
                </c:pt>
                <c:pt idx="27">
                  <c:v>118.747432085764</c:v>
                </c:pt>
                <c:pt idx="28">
                  <c:v>121.672013433169</c:v>
                </c:pt>
                <c:pt idx="29">
                  <c:v>125.8243005467</c:v>
                </c:pt>
                <c:pt idx="30">
                  <c:v>129.067911404277</c:v>
                </c:pt>
                <c:pt idx="31">
                  <c:v>132.219679142285</c:v>
                </c:pt>
                <c:pt idx="32">
                  <c:v>138.88667267926499</c:v>
                </c:pt>
                <c:pt idx="33">
                  <c:v>147.92349706209899</c:v>
                </c:pt>
                <c:pt idx="34">
                  <c:v>151.62498505837101</c:v>
                </c:pt>
                <c:pt idx="35">
                  <c:v>152.98046753390699</c:v>
                </c:pt>
                <c:pt idx="36">
                  <c:v>160.64574806186101</c:v>
                </c:pt>
                <c:pt idx="37">
                  <c:v>171.26512273363801</c:v>
                </c:pt>
                <c:pt idx="38">
                  <c:v>176.05853167924101</c:v>
                </c:pt>
                <c:pt idx="39">
                  <c:v>177.07177974680701</c:v>
                </c:pt>
                <c:pt idx="40">
                  <c:v>181.34040453858401</c:v>
                </c:pt>
                <c:pt idx="41">
                  <c:v>186.59457376347399</c:v>
                </c:pt>
                <c:pt idx="42">
                  <c:v>188.05348986569899</c:v>
                </c:pt>
                <c:pt idx="43">
                  <c:v>188.764029336139</c:v>
                </c:pt>
                <c:pt idx="44">
                  <c:v>193.99778267068899</c:v>
                </c:pt>
                <c:pt idx="45">
                  <c:v>201.14922903838499</c:v>
                </c:pt>
                <c:pt idx="46">
                  <c:v>199.180869770557</c:v>
                </c:pt>
                <c:pt idx="47">
                  <c:v>191.32330189145401</c:v>
                </c:pt>
                <c:pt idx="48">
                  <c:v>187.61216178009099</c:v>
                </c:pt>
                <c:pt idx="49">
                  <c:v>185.62521456128499</c:v>
                </c:pt>
                <c:pt idx="50">
                  <c:v>175.45044896920001</c:v>
                </c:pt>
                <c:pt idx="51">
                  <c:v>162.04645342148899</c:v>
                </c:pt>
                <c:pt idx="52">
                  <c:v>148.534811556732</c:v>
                </c:pt>
                <c:pt idx="53">
                  <c:v>134.617994267646</c:v>
                </c:pt>
                <c:pt idx="54">
                  <c:v>128.692160992146</c:v>
                </c:pt>
                <c:pt idx="55">
                  <c:v>127.80346962750301</c:v>
                </c:pt>
                <c:pt idx="56">
                  <c:v>126.489158120236</c:v>
                </c:pt>
                <c:pt idx="57">
                  <c:v>124.182673824227</c:v>
                </c:pt>
                <c:pt idx="58">
                  <c:v>121.09140300267001</c:v>
                </c:pt>
                <c:pt idx="59">
                  <c:v>119.150736933159</c:v>
                </c:pt>
                <c:pt idx="60">
                  <c:v>119.63733261826</c:v>
                </c:pt>
                <c:pt idx="61">
                  <c:v>120.74189335814199</c:v>
                </c:pt>
                <c:pt idx="62">
                  <c:v>121.106403728109</c:v>
                </c:pt>
                <c:pt idx="63">
                  <c:v>121.659206324267</c:v>
                </c:pt>
                <c:pt idx="64">
                  <c:v>124.63049850016201</c:v>
                </c:pt>
                <c:pt idx="65">
                  <c:v>129.38524470223601</c:v>
                </c:pt>
                <c:pt idx="66">
                  <c:v>131.46366342737801</c:v>
                </c:pt>
                <c:pt idx="67">
                  <c:v>131.525234760323</c:v>
                </c:pt>
                <c:pt idx="68">
                  <c:v>135.526926755299</c:v>
                </c:pt>
                <c:pt idx="69">
                  <c:v>144.23328775831899</c:v>
                </c:pt>
                <c:pt idx="70">
                  <c:v>150.273780627869</c:v>
                </c:pt>
                <c:pt idx="71">
                  <c:v>151.726049639927</c:v>
                </c:pt>
                <c:pt idx="72">
                  <c:v>156.72823443363501</c:v>
                </c:pt>
                <c:pt idx="73">
                  <c:v>165.34796250973201</c:v>
                </c:pt>
                <c:pt idx="74">
                  <c:v>168.69897692729199</c:v>
                </c:pt>
                <c:pt idx="75">
                  <c:v>168.50052092296599</c:v>
                </c:pt>
                <c:pt idx="76">
                  <c:v>172.77760838571399</c:v>
                </c:pt>
                <c:pt idx="77">
                  <c:v>180.576932754393</c:v>
                </c:pt>
                <c:pt idx="78">
                  <c:v>185.18829082935201</c:v>
                </c:pt>
                <c:pt idx="79">
                  <c:v>186.198164146121</c:v>
                </c:pt>
                <c:pt idx="80">
                  <c:v>191.03024186397499</c:v>
                </c:pt>
                <c:pt idx="81">
                  <c:v>200.43329324126199</c:v>
                </c:pt>
                <c:pt idx="82">
                  <c:v>205.632995348576</c:v>
                </c:pt>
                <c:pt idx="83">
                  <c:v>206.65580530083199</c:v>
                </c:pt>
                <c:pt idx="84">
                  <c:v>213.90946573732501</c:v>
                </c:pt>
                <c:pt idx="85">
                  <c:v>226.23736681275</c:v>
                </c:pt>
                <c:pt idx="86">
                  <c:v>231.938543157623</c:v>
                </c:pt>
                <c:pt idx="87">
                  <c:v>231.163242311083</c:v>
                </c:pt>
                <c:pt idx="88">
                  <c:v>234.686258046028</c:v>
                </c:pt>
                <c:pt idx="89">
                  <c:v>243.25470973827299</c:v>
                </c:pt>
                <c:pt idx="90">
                  <c:v>245.60042068490699</c:v>
                </c:pt>
                <c:pt idx="91">
                  <c:v>243.81743174311299</c:v>
                </c:pt>
                <c:pt idx="92">
                  <c:v>249.87812110423201</c:v>
                </c:pt>
                <c:pt idx="93">
                  <c:v>260.96804218879703</c:v>
                </c:pt>
                <c:pt idx="94">
                  <c:v>265.35981675033997</c:v>
                </c:pt>
                <c:pt idx="95">
                  <c:v>263.40863878931799</c:v>
                </c:pt>
                <c:pt idx="96">
                  <c:v>262.75687646207899</c:v>
                </c:pt>
                <c:pt idx="97">
                  <c:v>265.52448766974999</c:v>
                </c:pt>
                <c:pt idx="98">
                  <c:v>276.15206295485802</c:v>
                </c:pt>
                <c:pt idx="99">
                  <c:v>286.01186095643601</c:v>
                </c:pt>
                <c:pt idx="100">
                  <c:v>292.24545282799602</c:v>
                </c:pt>
                <c:pt idx="101">
                  <c:v>305.719063016598</c:v>
                </c:pt>
                <c:pt idx="102">
                  <c:v>324.98239907731698</c:v>
                </c:pt>
                <c:pt idx="103">
                  <c:v>336.55721681313599</c:v>
                </c:pt>
                <c:pt idx="104">
                  <c:v>344.01158145952002</c:v>
                </c:pt>
                <c:pt idx="105">
                  <c:v>353.04864125965901</c:v>
                </c:pt>
                <c:pt idx="106">
                  <c:v>352.97384489742097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F81-4DA9-BB14-075AB3BE01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1680"/>
        <c:axId val="528472072"/>
      </c:scatterChart>
      <c:valAx>
        <c:axId val="528471680"/>
        <c:scaling>
          <c:orientation val="minMax"/>
          <c:max val="44834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2072"/>
        <c:crosses val="autoZero"/>
        <c:crossBetween val="midCat"/>
        <c:majorUnit val="365"/>
      </c:valAx>
      <c:valAx>
        <c:axId val="52847207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168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795245216417162E-2"/>
          <c:w val="0.9857932623185981"/>
          <c:h val="0.10467096733390253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77284657599618"/>
          <c:y val="0.15393263342082239"/>
          <c:w val="0.82911917700428284"/>
          <c:h val="0.74179558898421283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Regional!$S$6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Regional!$N$23:$N$113</c:f>
              <c:numCache>
                <c:formatCode>[$-409]mmm\-yy;@</c:formatCode>
                <c:ptCount val="9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</c:numCache>
            </c:numRef>
          </c:xVal>
          <c:yVal>
            <c:numRef>
              <c:f>Regional!$S$23:$S$113</c:f>
              <c:numCache>
                <c:formatCode>0</c:formatCode>
                <c:ptCount val="91"/>
                <c:pt idx="0">
                  <c:v>100.917588675484</c:v>
                </c:pt>
                <c:pt idx="1">
                  <c:v>100.984857387304</c:v>
                </c:pt>
                <c:pt idx="2">
                  <c:v>100.74464081611001</c:v>
                </c:pt>
                <c:pt idx="3">
                  <c:v>100</c:v>
                </c:pt>
                <c:pt idx="4">
                  <c:v>100.352385328042</c:v>
                </c:pt>
                <c:pt idx="5">
                  <c:v>105.53107906112901</c:v>
                </c:pt>
                <c:pt idx="6">
                  <c:v>110.732537623943</c:v>
                </c:pt>
                <c:pt idx="7">
                  <c:v>110.686509960896</c:v>
                </c:pt>
                <c:pt idx="8">
                  <c:v>109.409613327062</c:v>
                </c:pt>
                <c:pt idx="9">
                  <c:v>108.799634801794</c:v>
                </c:pt>
                <c:pt idx="10">
                  <c:v>113.22804880742299</c:v>
                </c:pt>
                <c:pt idx="11">
                  <c:v>119.978592482756</c:v>
                </c:pt>
                <c:pt idx="12">
                  <c:v>116.68803035770399</c:v>
                </c:pt>
                <c:pt idx="13">
                  <c:v>110.673726902295</c:v>
                </c:pt>
                <c:pt idx="14">
                  <c:v>115.65878516174401</c:v>
                </c:pt>
                <c:pt idx="15">
                  <c:v>126.167623272388</c:v>
                </c:pt>
                <c:pt idx="16">
                  <c:v>119.783765567651</c:v>
                </c:pt>
                <c:pt idx="17">
                  <c:v>112.412381322652</c:v>
                </c:pt>
                <c:pt idx="18">
                  <c:v>121.059070432569</c:v>
                </c:pt>
                <c:pt idx="19">
                  <c:v>129.37999307933401</c:v>
                </c:pt>
                <c:pt idx="20">
                  <c:v>132.54644182501499</c:v>
                </c:pt>
                <c:pt idx="21">
                  <c:v>133.14000158329799</c:v>
                </c:pt>
                <c:pt idx="22">
                  <c:v>131.54695518667401</c:v>
                </c:pt>
                <c:pt idx="23">
                  <c:v>130.27583689949699</c:v>
                </c:pt>
                <c:pt idx="24">
                  <c:v>132.038956685063</c:v>
                </c:pt>
                <c:pt idx="25">
                  <c:v>135.817348226072</c:v>
                </c:pt>
                <c:pt idx="26">
                  <c:v>137.51885781867199</c:v>
                </c:pt>
                <c:pt idx="27">
                  <c:v>140.54200714509099</c:v>
                </c:pt>
                <c:pt idx="28">
                  <c:v>144.65584681857899</c:v>
                </c:pt>
                <c:pt idx="29">
                  <c:v>144.08355668957401</c:v>
                </c:pt>
                <c:pt idx="30">
                  <c:v>144.382126911737</c:v>
                </c:pt>
                <c:pt idx="31">
                  <c:v>147.43443775486099</c:v>
                </c:pt>
                <c:pt idx="32">
                  <c:v>145.532863036598</c:v>
                </c:pt>
                <c:pt idx="33">
                  <c:v>141.184045723016</c:v>
                </c:pt>
                <c:pt idx="34">
                  <c:v>139.21216114887</c:v>
                </c:pt>
                <c:pt idx="35">
                  <c:v>134.99520092833299</c:v>
                </c:pt>
                <c:pt idx="36">
                  <c:v>122.00965831779099</c:v>
                </c:pt>
                <c:pt idx="37">
                  <c:v>111.309182823089</c:v>
                </c:pt>
                <c:pt idx="38">
                  <c:v>104.91543871727799</c:v>
                </c:pt>
                <c:pt idx="39">
                  <c:v>102.864830059074</c:v>
                </c:pt>
                <c:pt idx="40">
                  <c:v>105.03428393510001</c:v>
                </c:pt>
                <c:pt idx="41">
                  <c:v>103.58053825669199</c:v>
                </c:pt>
                <c:pt idx="42">
                  <c:v>103.101071136508</c:v>
                </c:pt>
                <c:pt idx="43">
                  <c:v>103.315997237394</c:v>
                </c:pt>
                <c:pt idx="44">
                  <c:v>102.746425140938</c:v>
                </c:pt>
                <c:pt idx="45">
                  <c:v>105.558740783518</c:v>
                </c:pt>
                <c:pt idx="46">
                  <c:v>113.169935588332</c:v>
                </c:pt>
                <c:pt idx="47">
                  <c:v>118.10742526133799</c:v>
                </c:pt>
                <c:pt idx="48">
                  <c:v>114.959421039859</c:v>
                </c:pt>
                <c:pt idx="49">
                  <c:v>110.724685883531</c:v>
                </c:pt>
                <c:pt idx="50">
                  <c:v>110.242163189176</c:v>
                </c:pt>
                <c:pt idx="51">
                  <c:v>111.953933628812</c:v>
                </c:pt>
                <c:pt idx="52">
                  <c:v>115.40120085482501</c:v>
                </c:pt>
                <c:pt idx="53">
                  <c:v>119.569557010265</c:v>
                </c:pt>
                <c:pt idx="54">
                  <c:v>123.025253738484</c:v>
                </c:pt>
                <c:pt idx="55">
                  <c:v>126.490476492998</c:v>
                </c:pt>
                <c:pt idx="56">
                  <c:v>125.675795616805</c:v>
                </c:pt>
                <c:pt idx="57">
                  <c:v>127.14749314200699</c:v>
                </c:pt>
                <c:pt idx="58">
                  <c:v>137.89783314316</c:v>
                </c:pt>
                <c:pt idx="59">
                  <c:v>143.855687761041</c:v>
                </c:pt>
                <c:pt idx="60">
                  <c:v>145.37880810292199</c:v>
                </c:pt>
                <c:pt idx="61">
                  <c:v>149.79898717537799</c:v>
                </c:pt>
                <c:pt idx="62">
                  <c:v>147.55923044104199</c:v>
                </c:pt>
                <c:pt idx="63">
                  <c:v>145.61001769448501</c:v>
                </c:pt>
                <c:pt idx="64">
                  <c:v>147.53539252546699</c:v>
                </c:pt>
                <c:pt idx="65">
                  <c:v>148.96239485160601</c:v>
                </c:pt>
                <c:pt idx="66">
                  <c:v>150.389328020395</c:v>
                </c:pt>
                <c:pt idx="67">
                  <c:v>148.39386632701701</c:v>
                </c:pt>
                <c:pt idx="68">
                  <c:v>146.20075521065101</c:v>
                </c:pt>
                <c:pt idx="69">
                  <c:v>150.14039696320501</c:v>
                </c:pt>
                <c:pt idx="70">
                  <c:v>154.57430059022801</c:v>
                </c:pt>
                <c:pt idx="71">
                  <c:v>153.423498301205</c:v>
                </c:pt>
                <c:pt idx="72">
                  <c:v>155.45033047684799</c:v>
                </c:pt>
                <c:pt idx="73">
                  <c:v>159.47255236659501</c:v>
                </c:pt>
                <c:pt idx="74">
                  <c:v>159.983454598674</c:v>
                </c:pt>
                <c:pt idx="75">
                  <c:v>160.54886846748201</c:v>
                </c:pt>
                <c:pt idx="76">
                  <c:v>162.83569343724599</c:v>
                </c:pt>
                <c:pt idx="77">
                  <c:v>165.16196814211901</c:v>
                </c:pt>
                <c:pt idx="78">
                  <c:v>167.03237532723799</c:v>
                </c:pt>
                <c:pt idx="79">
                  <c:v>169.234037204142</c:v>
                </c:pt>
                <c:pt idx="80">
                  <c:v>165.790185439456</c:v>
                </c:pt>
                <c:pt idx="81">
                  <c:v>159.99592466124901</c:v>
                </c:pt>
                <c:pt idx="82">
                  <c:v>163.43009768219301</c:v>
                </c:pt>
                <c:pt idx="83">
                  <c:v>167.62497863079699</c:v>
                </c:pt>
                <c:pt idx="84">
                  <c:v>169.83115088397699</c:v>
                </c:pt>
                <c:pt idx="85">
                  <c:v>181.169040810241</c:v>
                </c:pt>
                <c:pt idx="86">
                  <c:v>191.72686778594101</c:v>
                </c:pt>
                <c:pt idx="87">
                  <c:v>195.04993137709201</c:v>
                </c:pt>
                <c:pt idx="88">
                  <c:v>197.61311484834599</c:v>
                </c:pt>
                <c:pt idx="89">
                  <c:v>198.02372605004399</c:v>
                </c:pt>
                <c:pt idx="90">
                  <c:v>200.265582480674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7DE-45DF-ACE1-7B89F21CDD13}"/>
            </c:ext>
          </c:extLst>
        </c:ser>
        <c:ser>
          <c:idx val="1"/>
          <c:order val="1"/>
          <c:tx>
            <c:strRef>
              <c:f>Regional!$T$6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Regional!$N$23:$N$113</c:f>
              <c:numCache>
                <c:formatCode>[$-409]mmm\-yy;@</c:formatCode>
                <c:ptCount val="9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</c:numCache>
            </c:numRef>
          </c:xVal>
          <c:yVal>
            <c:numRef>
              <c:f>Regional!$T$23:$T$113</c:f>
              <c:numCache>
                <c:formatCode>0</c:formatCode>
                <c:ptCount val="91"/>
                <c:pt idx="0">
                  <c:v>75.468584032859496</c:v>
                </c:pt>
                <c:pt idx="1">
                  <c:v>84.121356409751797</c:v>
                </c:pt>
                <c:pt idx="2">
                  <c:v>96.820171198152195</c:v>
                </c:pt>
                <c:pt idx="3">
                  <c:v>100</c:v>
                </c:pt>
                <c:pt idx="4">
                  <c:v>103.045461178743</c:v>
                </c:pt>
                <c:pt idx="5">
                  <c:v>108.02511792006101</c:v>
                </c:pt>
                <c:pt idx="6">
                  <c:v>106.347646083146</c:v>
                </c:pt>
                <c:pt idx="7">
                  <c:v>102.165976168393</c:v>
                </c:pt>
                <c:pt idx="8">
                  <c:v>102.654757483613</c:v>
                </c:pt>
                <c:pt idx="9">
                  <c:v>106.591842483748</c:v>
                </c:pt>
                <c:pt idx="10">
                  <c:v>106.446849589186</c:v>
                </c:pt>
                <c:pt idx="11">
                  <c:v>103.68692896634001</c:v>
                </c:pt>
                <c:pt idx="12">
                  <c:v>106.426360223903</c:v>
                </c:pt>
                <c:pt idx="13">
                  <c:v>106.402584294766</c:v>
                </c:pt>
                <c:pt idx="14">
                  <c:v>102.555380285011</c:v>
                </c:pt>
                <c:pt idx="15">
                  <c:v>108.31355405694499</c:v>
                </c:pt>
                <c:pt idx="16">
                  <c:v>122.814253480901</c:v>
                </c:pt>
                <c:pt idx="17">
                  <c:v>128.435372896247</c:v>
                </c:pt>
                <c:pt idx="18">
                  <c:v>125.493320206836</c:v>
                </c:pt>
                <c:pt idx="19">
                  <c:v>129.24814174861001</c:v>
                </c:pt>
                <c:pt idx="20">
                  <c:v>136.60204476612</c:v>
                </c:pt>
                <c:pt idx="21">
                  <c:v>137.102910399618</c:v>
                </c:pt>
                <c:pt idx="22">
                  <c:v>141.65749419569201</c:v>
                </c:pt>
                <c:pt idx="23">
                  <c:v>153.88902413760701</c:v>
                </c:pt>
                <c:pt idx="24">
                  <c:v>159.94602318815799</c:v>
                </c:pt>
                <c:pt idx="25">
                  <c:v>166.70738236969299</c:v>
                </c:pt>
                <c:pt idx="26">
                  <c:v>179.610041201819</c:v>
                </c:pt>
                <c:pt idx="27">
                  <c:v>190.381695024159</c:v>
                </c:pt>
                <c:pt idx="28">
                  <c:v>193.50656327136599</c:v>
                </c:pt>
                <c:pt idx="29">
                  <c:v>191.506314028161</c:v>
                </c:pt>
                <c:pt idx="30">
                  <c:v>195.201479552737</c:v>
                </c:pt>
                <c:pt idx="31">
                  <c:v>198.226779055994</c:v>
                </c:pt>
                <c:pt idx="32">
                  <c:v>182.84546188377999</c:v>
                </c:pt>
                <c:pt idx="33">
                  <c:v>173.64215597946901</c:v>
                </c:pt>
                <c:pt idx="34">
                  <c:v>177.24738795087799</c:v>
                </c:pt>
                <c:pt idx="35">
                  <c:v>175.16465603069699</c:v>
                </c:pt>
                <c:pt idx="36">
                  <c:v>159.074258140224</c:v>
                </c:pt>
                <c:pt idx="37">
                  <c:v>131.887093106327</c:v>
                </c:pt>
                <c:pt idx="38">
                  <c:v>119.410703014736</c:v>
                </c:pt>
                <c:pt idx="39">
                  <c:v>124.574877352264</c:v>
                </c:pt>
                <c:pt idx="40">
                  <c:v>136.33917002186101</c:v>
                </c:pt>
                <c:pt idx="41">
                  <c:v>142.86030090936001</c:v>
                </c:pt>
                <c:pt idx="42">
                  <c:v>140.46105953522201</c:v>
                </c:pt>
                <c:pt idx="43">
                  <c:v>142.82246451946199</c:v>
                </c:pt>
                <c:pt idx="44">
                  <c:v>151.42465198113899</c:v>
                </c:pt>
                <c:pt idx="45">
                  <c:v>153.297264605263</c:v>
                </c:pt>
                <c:pt idx="46">
                  <c:v>151.03892708668201</c:v>
                </c:pt>
                <c:pt idx="47">
                  <c:v>155.55592282630201</c:v>
                </c:pt>
                <c:pt idx="48">
                  <c:v>159.21478908713399</c:v>
                </c:pt>
                <c:pt idx="49">
                  <c:v>159.04244124556101</c:v>
                </c:pt>
                <c:pt idx="50">
                  <c:v>163.32477194166799</c:v>
                </c:pt>
                <c:pt idx="51">
                  <c:v>169.987606800039</c:v>
                </c:pt>
                <c:pt idx="52">
                  <c:v>176.03954081491699</c:v>
                </c:pt>
                <c:pt idx="53">
                  <c:v>186.14685167466499</c:v>
                </c:pt>
                <c:pt idx="54">
                  <c:v>193.44425282886399</c:v>
                </c:pt>
                <c:pt idx="55">
                  <c:v>191.09837106345199</c:v>
                </c:pt>
                <c:pt idx="56">
                  <c:v>184.06214289934101</c:v>
                </c:pt>
                <c:pt idx="57">
                  <c:v>181.75988695952199</c:v>
                </c:pt>
                <c:pt idx="58">
                  <c:v>189.803566531379</c:v>
                </c:pt>
                <c:pt idx="59">
                  <c:v>202.88047316295101</c:v>
                </c:pt>
                <c:pt idx="60">
                  <c:v>215.93379497089501</c:v>
                </c:pt>
                <c:pt idx="61">
                  <c:v>227.25661819841801</c:v>
                </c:pt>
                <c:pt idx="62">
                  <c:v>227.71547853975099</c:v>
                </c:pt>
                <c:pt idx="63">
                  <c:v>221.13793661781801</c:v>
                </c:pt>
                <c:pt idx="64">
                  <c:v>218.781468474663</c:v>
                </c:pt>
                <c:pt idx="65">
                  <c:v>215.17755996112101</c:v>
                </c:pt>
                <c:pt idx="66">
                  <c:v>212.74706896415401</c:v>
                </c:pt>
                <c:pt idx="67">
                  <c:v>211.66756268906599</c:v>
                </c:pt>
                <c:pt idx="68">
                  <c:v>211.859649218649</c:v>
                </c:pt>
                <c:pt idx="69">
                  <c:v>221.88472674763599</c:v>
                </c:pt>
                <c:pt idx="70">
                  <c:v>232.32678946684501</c:v>
                </c:pt>
                <c:pt idx="71">
                  <c:v>245.36873385432301</c:v>
                </c:pt>
                <c:pt idx="72">
                  <c:v>256.20546458894597</c:v>
                </c:pt>
                <c:pt idx="73">
                  <c:v>239.12619764936301</c:v>
                </c:pt>
                <c:pt idx="74">
                  <c:v>220.37584226685701</c:v>
                </c:pt>
                <c:pt idx="75">
                  <c:v>218.10212772037499</c:v>
                </c:pt>
                <c:pt idx="76">
                  <c:v>230.77796317993599</c:v>
                </c:pt>
                <c:pt idx="77">
                  <c:v>246.423824025351</c:v>
                </c:pt>
                <c:pt idx="78">
                  <c:v>244.431107711143</c:v>
                </c:pt>
                <c:pt idx="79">
                  <c:v>240.62696739629001</c:v>
                </c:pt>
                <c:pt idx="80">
                  <c:v>242.57519056921001</c:v>
                </c:pt>
                <c:pt idx="81">
                  <c:v>253.524375306303</c:v>
                </c:pt>
                <c:pt idx="82">
                  <c:v>270.47165538324703</c:v>
                </c:pt>
                <c:pt idx="83">
                  <c:v>271.85336887643001</c:v>
                </c:pt>
                <c:pt idx="84">
                  <c:v>258.45983991926198</c:v>
                </c:pt>
                <c:pt idx="85">
                  <c:v>264.05235940943601</c:v>
                </c:pt>
                <c:pt idx="86">
                  <c:v>293.38870696747</c:v>
                </c:pt>
                <c:pt idx="87">
                  <c:v>299.55126387006601</c:v>
                </c:pt>
                <c:pt idx="88">
                  <c:v>277.05166401295099</c:v>
                </c:pt>
                <c:pt idx="89">
                  <c:v>272.152959434607</c:v>
                </c:pt>
                <c:pt idx="90">
                  <c:v>277.14104514931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7DE-45DF-ACE1-7B89F21CDD13}"/>
            </c:ext>
          </c:extLst>
        </c:ser>
        <c:ser>
          <c:idx val="2"/>
          <c:order val="2"/>
          <c:tx>
            <c:strRef>
              <c:f>Regional!$U$6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Regional!$N$23:$N$113</c:f>
              <c:numCache>
                <c:formatCode>[$-409]mmm\-yy;@</c:formatCode>
                <c:ptCount val="9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</c:numCache>
            </c:numRef>
          </c:xVal>
          <c:yVal>
            <c:numRef>
              <c:f>Regional!$U$23:$U$113</c:f>
              <c:numCache>
                <c:formatCode>0</c:formatCode>
                <c:ptCount val="91"/>
                <c:pt idx="0">
                  <c:v>98.423463049225603</c:v>
                </c:pt>
                <c:pt idx="1">
                  <c:v>98.373149971967095</c:v>
                </c:pt>
                <c:pt idx="2">
                  <c:v>99.071729887584397</c:v>
                </c:pt>
                <c:pt idx="3">
                  <c:v>100</c:v>
                </c:pt>
                <c:pt idx="4">
                  <c:v>100.61139597704501</c:v>
                </c:pt>
                <c:pt idx="5">
                  <c:v>99.881455863122895</c:v>
                </c:pt>
                <c:pt idx="6">
                  <c:v>98.380111927671507</c:v>
                </c:pt>
                <c:pt idx="7">
                  <c:v>99.249978812496394</c:v>
                </c:pt>
                <c:pt idx="8">
                  <c:v>102.44734330603499</c:v>
                </c:pt>
                <c:pt idx="9">
                  <c:v>104.210262431008</c:v>
                </c:pt>
                <c:pt idx="10">
                  <c:v>105.134682845421</c:v>
                </c:pt>
                <c:pt idx="11">
                  <c:v>108.031032030427</c:v>
                </c:pt>
                <c:pt idx="12">
                  <c:v>111.86245722821999</c:v>
                </c:pt>
                <c:pt idx="13">
                  <c:v>113.538054223654</c:v>
                </c:pt>
                <c:pt idx="14">
                  <c:v>112.29873750871501</c:v>
                </c:pt>
                <c:pt idx="15">
                  <c:v>112.65791279954099</c:v>
                </c:pt>
                <c:pt idx="16">
                  <c:v>116.862084139592</c:v>
                </c:pt>
                <c:pt idx="17">
                  <c:v>123.40631398212901</c:v>
                </c:pt>
                <c:pt idx="18">
                  <c:v>129.55329820462899</c:v>
                </c:pt>
                <c:pt idx="19">
                  <c:v>133.68212134265801</c:v>
                </c:pt>
                <c:pt idx="20">
                  <c:v>137.84221119683201</c:v>
                </c:pt>
                <c:pt idx="21">
                  <c:v>145.16897905417801</c:v>
                </c:pt>
                <c:pt idx="22">
                  <c:v>154.46504840567101</c:v>
                </c:pt>
                <c:pt idx="23">
                  <c:v>158.522137991552</c:v>
                </c:pt>
                <c:pt idx="24">
                  <c:v>158.54953807028099</c:v>
                </c:pt>
                <c:pt idx="25">
                  <c:v>160.02639182847699</c:v>
                </c:pt>
                <c:pt idx="26">
                  <c:v>159.53555146452501</c:v>
                </c:pt>
                <c:pt idx="27">
                  <c:v>159.05011868195501</c:v>
                </c:pt>
                <c:pt idx="28">
                  <c:v>162.32677743830899</c:v>
                </c:pt>
                <c:pt idx="29">
                  <c:v>165.31304667815999</c:v>
                </c:pt>
                <c:pt idx="30">
                  <c:v>164.93130652987401</c:v>
                </c:pt>
                <c:pt idx="31">
                  <c:v>162.25371194275201</c:v>
                </c:pt>
                <c:pt idx="32">
                  <c:v>157.999239817274</c:v>
                </c:pt>
                <c:pt idx="33">
                  <c:v>153.72018761448501</c:v>
                </c:pt>
                <c:pt idx="34">
                  <c:v>148.26683756144601</c:v>
                </c:pt>
                <c:pt idx="35">
                  <c:v>141.785647899189</c:v>
                </c:pt>
                <c:pt idx="36">
                  <c:v>132.65759578631199</c:v>
                </c:pt>
                <c:pt idx="37">
                  <c:v>120.869666495518</c:v>
                </c:pt>
                <c:pt idx="38">
                  <c:v>113.443751598982</c:v>
                </c:pt>
                <c:pt idx="39">
                  <c:v>111.08991380756299</c:v>
                </c:pt>
                <c:pt idx="40">
                  <c:v>111.72251877074299</c:v>
                </c:pt>
                <c:pt idx="41">
                  <c:v>117.400587337411</c:v>
                </c:pt>
                <c:pt idx="42">
                  <c:v>125.66109586863401</c:v>
                </c:pt>
                <c:pt idx="43">
                  <c:v>129.56991525419701</c:v>
                </c:pt>
                <c:pt idx="44">
                  <c:v>129.07851214751</c:v>
                </c:pt>
                <c:pt idx="45">
                  <c:v>127.507251762957</c:v>
                </c:pt>
                <c:pt idx="46">
                  <c:v>128.78378952457601</c:v>
                </c:pt>
                <c:pt idx="47">
                  <c:v>131.20410402893199</c:v>
                </c:pt>
                <c:pt idx="48">
                  <c:v>131.03145405500601</c:v>
                </c:pt>
                <c:pt idx="49">
                  <c:v>132.277586691566</c:v>
                </c:pt>
                <c:pt idx="50">
                  <c:v>135.88690275517601</c:v>
                </c:pt>
                <c:pt idx="51">
                  <c:v>138.59340476518801</c:v>
                </c:pt>
                <c:pt idx="52">
                  <c:v>141.15281196972199</c:v>
                </c:pt>
                <c:pt idx="53">
                  <c:v>144.139462174588</c:v>
                </c:pt>
                <c:pt idx="54">
                  <c:v>147.07323186655699</c:v>
                </c:pt>
                <c:pt idx="55">
                  <c:v>149.83177958780601</c:v>
                </c:pt>
                <c:pt idx="56">
                  <c:v>152.46103509913101</c:v>
                </c:pt>
                <c:pt idx="57">
                  <c:v>155.28063349646001</c:v>
                </c:pt>
                <c:pt idx="58">
                  <c:v>157.86058771256501</c:v>
                </c:pt>
                <c:pt idx="59">
                  <c:v>161.84140424094599</c:v>
                </c:pt>
                <c:pt idx="60">
                  <c:v>167.586127882645</c:v>
                </c:pt>
                <c:pt idx="61">
                  <c:v>171.29356356340199</c:v>
                </c:pt>
                <c:pt idx="62">
                  <c:v>173.89365961921499</c:v>
                </c:pt>
                <c:pt idx="63">
                  <c:v>175.69874072794201</c:v>
                </c:pt>
                <c:pt idx="64">
                  <c:v>176.366996674033</c:v>
                </c:pt>
                <c:pt idx="65">
                  <c:v>180.75372928218599</c:v>
                </c:pt>
                <c:pt idx="66">
                  <c:v>184.264395933739</c:v>
                </c:pt>
                <c:pt idx="67">
                  <c:v>183.02146396268901</c:v>
                </c:pt>
                <c:pt idx="68">
                  <c:v>183.829551754839</c:v>
                </c:pt>
                <c:pt idx="69">
                  <c:v>188.65788091945799</c:v>
                </c:pt>
                <c:pt idx="70">
                  <c:v>193.15325609067199</c:v>
                </c:pt>
                <c:pt idx="71">
                  <c:v>195.205875783241</c:v>
                </c:pt>
                <c:pt idx="72">
                  <c:v>197.431769950627</c:v>
                </c:pt>
                <c:pt idx="73">
                  <c:v>202.70638880911</c:v>
                </c:pt>
                <c:pt idx="74">
                  <c:v>207.104904589293</c:v>
                </c:pt>
                <c:pt idx="75">
                  <c:v>207.64856669109801</c:v>
                </c:pt>
                <c:pt idx="76">
                  <c:v>210.73863024547899</c:v>
                </c:pt>
                <c:pt idx="77">
                  <c:v>214.83282074830001</c:v>
                </c:pt>
                <c:pt idx="78">
                  <c:v>215.370756367897</c:v>
                </c:pt>
                <c:pt idx="79">
                  <c:v>218.13222543853999</c:v>
                </c:pt>
                <c:pt idx="80">
                  <c:v>224.123685966181</c:v>
                </c:pt>
                <c:pt idx="81">
                  <c:v>229.82593291313</c:v>
                </c:pt>
                <c:pt idx="82">
                  <c:v>234.610610485824</c:v>
                </c:pt>
                <c:pt idx="83">
                  <c:v>238.46146303503201</c:v>
                </c:pt>
                <c:pt idx="84">
                  <c:v>243.31017906680501</c:v>
                </c:pt>
                <c:pt idx="85">
                  <c:v>255.18092279350401</c:v>
                </c:pt>
                <c:pt idx="86">
                  <c:v>275.62918466063502</c:v>
                </c:pt>
                <c:pt idx="87">
                  <c:v>290.82107410500998</c:v>
                </c:pt>
                <c:pt idx="88">
                  <c:v>301.13932827173898</c:v>
                </c:pt>
                <c:pt idx="89">
                  <c:v>310.63626152925099</c:v>
                </c:pt>
                <c:pt idx="90">
                  <c:v>312.12298231518503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7DE-45DF-ACE1-7B89F21CDD13}"/>
            </c:ext>
          </c:extLst>
        </c:ser>
        <c:ser>
          <c:idx val="3"/>
          <c:order val="3"/>
          <c:tx>
            <c:strRef>
              <c:f>Regional!$V$6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Regional!$N$23:$N$113</c:f>
              <c:numCache>
                <c:formatCode>[$-409]mmm\-yy;@</c:formatCode>
                <c:ptCount val="9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</c:numCache>
            </c:numRef>
          </c:xVal>
          <c:yVal>
            <c:numRef>
              <c:f>Regional!$V$23:$V$113</c:f>
              <c:numCache>
                <c:formatCode>0</c:formatCode>
                <c:ptCount val="91"/>
                <c:pt idx="0">
                  <c:v>90.857674355728093</c:v>
                </c:pt>
                <c:pt idx="1">
                  <c:v>94.721156044265399</c:v>
                </c:pt>
                <c:pt idx="2">
                  <c:v>97.846725979285196</c:v>
                </c:pt>
                <c:pt idx="3">
                  <c:v>100</c:v>
                </c:pt>
                <c:pt idx="4">
                  <c:v>99.925321768904894</c:v>
                </c:pt>
                <c:pt idx="5">
                  <c:v>98.668174399536994</c:v>
                </c:pt>
                <c:pt idx="6">
                  <c:v>98.192528611194206</c:v>
                </c:pt>
                <c:pt idx="7">
                  <c:v>98.498916642034501</c:v>
                </c:pt>
                <c:pt idx="8">
                  <c:v>99.464352823125495</c:v>
                </c:pt>
                <c:pt idx="9">
                  <c:v>99.8897459624703</c:v>
                </c:pt>
                <c:pt idx="10">
                  <c:v>100.84021455051401</c:v>
                </c:pt>
                <c:pt idx="11">
                  <c:v>103.564214803692</c:v>
                </c:pt>
                <c:pt idx="12">
                  <c:v>106.585866355089</c:v>
                </c:pt>
                <c:pt idx="13">
                  <c:v>109.539846072088</c:v>
                </c:pt>
                <c:pt idx="14">
                  <c:v>110.53330886703</c:v>
                </c:pt>
                <c:pt idx="15">
                  <c:v>110.874484204035</c:v>
                </c:pt>
                <c:pt idx="16">
                  <c:v>114.993951526963</c:v>
                </c:pt>
                <c:pt idx="17">
                  <c:v>121.585715331378</c:v>
                </c:pt>
                <c:pt idx="18">
                  <c:v>126.143674420697</c:v>
                </c:pt>
                <c:pt idx="19">
                  <c:v>127.915669565264</c:v>
                </c:pt>
                <c:pt idx="20">
                  <c:v>130.783462227326</c:v>
                </c:pt>
                <c:pt idx="21">
                  <c:v>135.97667331392901</c:v>
                </c:pt>
                <c:pt idx="22">
                  <c:v>141.522668799397</c:v>
                </c:pt>
                <c:pt idx="23">
                  <c:v>147.02791278596499</c:v>
                </c:pt>
                <c:pt idx="24">
                  <c:v>151.885090782731</c:v>
                </c:pt>
                <c:pt idx="25">
                  <c:v>154.64931321792099</c:v>
                </c:pt>
                <c:pt idx="26">
                  <c:v>157.05366841543901</c:v>
                </c:pt>
                <c:pt idx="27">
                  <c:v>161.27205654639801</c:v>
                </c:pt>
                <c:pt idx="28">
                  <c:v>167.41233427612201</c:v>
                </c:pt>
                <c:pt idx="29">
                  <c:v>174.34007124530299</c:v>
                </c:pt>
                <c:pt idx="30">
                  <c:v>176.579380210772</c:v>
                </c:pt>
                <c:pt idx="31">
                  <c:v>171.70137722989901</c:v>
                </c:pt>
                <c:pt idx="32">
                  <c:v>166.69354959468899</c:v>
                </c:pt>
                <c:pt idx="33">
                  <c:v>164.64598064565399</c:v>
                </c:pt>
                <c:pt idx="34">
                  <c:v>160.09126082308899</c:v>
                </c:pt>
                <c:pt idx="35">
                  <c:v>152.14879834184401</c:v>
                </c:pt>
                <c:pt idx="36">
                  <c:v>138.57752896834501</c:v>
                </c:pt>
                <c:pt idx="37">
                  <c:v>126.143329770525</c:v>
                </c:pt>
                <c:pt idx="38">
                  <c:v>118.029639029156</c:v>
                </c:pt>
                <c:pt idx="39">
                  <c:v>109.85915478261199</c:v>
                </c:pt>
                <c:pt idx="40">
                  <c:v>110.387990957482</c:v>
                </c:pt>
                <c:pt idx="41">
                  <c:v>118.35839476005</c:v>
                </c:pt>
                <c:pt idx="42">
                  <c:v>120.699361640315</c:v>
                </c:pt>
                <c:pt idx="43">
                  <c:v>120.337259412994</c:v>
                </c:pt>
                <c:pt idx="44">
                  <c:v>123.587126445587</c:v>
                </c:pt>
                <c:pt idx="45">
                  <c:v>126.464687155642</c:v>
                </c:pt>
                <c:pt idx="46">
                  <c:v>128.08207697526299</c:v>
                </c:pt>
                <c:pt idx="47">
                  <c:v>129.97570116169899</c:v>
                </c:pt>
                <c:pt idx="48">
                  <c:v>131.05397338654299</c:v>
                </c:pt>
                <c:pt idx="49">
                  <c:v>133.63415482219699</c:v>
                </c:pt>
                <c:pt idx="50">
                  <c:v>137.68261670393201</c:v>
                </c:pt>
                <c:pt idx="51">
                  <c:v>139.396109280985</c:v>
                </c:pt>
                <c:pt idx="52">
                  <c:v>142.822366241656</c:v>
                </c:pt>
                <c:pt idx="53">
                  <c:v>148.00692884367101</c:v>
                </c:pt>
                <c:pt idx="54">
                  <c:v>151.269429898303</c:v>
                </c:pt>
                <c:pt idx="55">
                  <c:v>154.58262892964899</c:v>
                </c:pt>
                <c:pt idx="56">
                  <c:v>159.40947542295399</c:v>
                </c:pt>
                <c:pt idx="57">
                  <c:v>165.91755530779599</c:v>
                </c:pt>
                <c:pt idx="58">
                  <c:v>171.06098347448901</c:v>
                </c:pt>
                <c:pt idx="59">
                  <c:v>174.59524413242099</c:v>
                </c:pt>
                <c:pt idx="60">
                  <c:v>178.99233629618601</c:v>
                </c:pt>
                <c:pt idx="61">
                  <c:v>182.14467393125599</c:v>
                </c:pt>
                <c:pt idx="62">
                  <c:v>184.15332425016899</c:v>
                </c:pt>
                <c:pt idx="63">
                  <c:v>186.82113331398699</c:v>
                </c:pt>
                <c:pt idx="64">
                  <c:v>190.47220391382999</c:v>
                </c:pt>
                <c:pt idx="65">
                  <c:v>197.05632954914299</c:v>
                </c:pt>
                <c:pt idx="66">
                  <c:v>203.84535696186299</c:v>
                </c:pt>
                <c:pt idx="67">
                  <c:v>205.651300559698</c:v>
                </c:pt>
                <c:pt idx="68">
                  <c:v>206.47995218255599</c:v>
                </c:pt>
                <c:pt idx="69">
                  <c:v>211.10611679217399</c:v>
                </c:pt>
                <c:pt idx="70">
                  <c:v>217.38727713578899</c:v>
                </c:pt>
                <c:pt idx="71">
                  <c:v>222.72743022220499</c:v>
                </c:pt>
                <c:pt idx="72">
                  <c:v>224.139206188564</c:v>
                </c:pt>
                <c:pt idx="73">
                  <c:v>225.96998184529301</c:v>
                </c:pt>
                <c:pt idx="74">
                  <c:v>231.612016030787</c:v>
                </c:pt>
                <c:pt idx="75">
                  <c:v>237.94283988826299</c:v>
                </c:pt>
                <c:pt idx="76">
                  <c:v>244.49729981658101</c:v>
                </c:pt>
                <c:pt idx="77">
                  <c:v>249.92502624540401</c:v>
                </c:pt>
                <c:pt idx="78">
                  <c:v>253.03409855599199</c:v>
                </c:pt>
                <c:pt idx="79">
                  <c:v>253.58667811993701</c:v>
                </c:pt>
                <c:pt idx="80">
                  <c:v>254.5142035209</c:v>
                </c:pt>
                <c:pt idx="81">
                  <c:v>255.08968088976599</c:v>
                </c:pt>
                <c:pt idx="82">
                  <c:v>263.72572690427501</c:v>
                </c:pt>
                <c:pt idx="83">
                  <c:v>278.15153621905802</c:v>
                </c:pt>
                <c:pt idx="84">
                  <c:v>286.580013602414</c:v>
                </c:pt>
                <c:pt idx="85">
                  <c:v>295.78551657844298</c:v>
                </c:pt>
                <c:pt idx="86">
                  <c:v>310.746365341564</c:v>
                </c:pt>
                <c:pt idx="87">
                  <c:v>326.88572540134697</c:v>
                </c:pt>
                <c:pt idx="88">
                  <c:v>337.74184270511699</c:v>
                </c:pt>
                <c:pt idx="89">
                  <c:v>346.96748299364401</c:v>
                </c:pt>
                <c:pt idx="90">
                  <c:v>353.31864437785299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7DE-45DF-ACE1-7B89F21CDD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2856"/>
        <c:axId val="528473248"/>
      </c:scatterChart>
      <c:valAx>
        <c:axId val="528472856"/>
        <c:scaling>
          <c:orientation val="minMax"/>
          <c:max val="44834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3248"/>
        <c:crosses val="autoZero"/>
        <c:crossBetween val="midCat"/>
        <c:majorUnit val="365"/>
      </c:valAx>
      <c:valAx>
        <c:axId val="52847324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285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3.2144787871665297E-2"/>
          <c:w val="1"/>
          <c:h val="9.044351218634003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RegionalPropertyType!$O$5</c:f>
              <c:strCache>
                <c:ptCount val="1"/>
                <c:pt idx="0">
                  <c:v>Midwest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RegionalPropertyType!$N$6:$N$96</c:f>
              <c:numCache>
                <c:formatCode>[$-409]mmm\-yy;@</c:formatCode>
                <c:ptCount val="9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</c:numCache>
            </c:numRef>
          </c:xVal>
          <c:yVal>
            <c:numRef>
              <c:f>RegionalPropertyType!$O$6:$O$96</c:f>
              <c:numCache>
                <c:formatCode>0</c:formatCode>
                <c:ptCount val="91"/>
                <c:pt idx="0">
                  <c:v>89.956557287410007</c:v>
                </c:pt>
                <c:pt idx="1">
                  <c:v>93.621800466886896</c:v>
                </c:pt>
                <c:pt idx="2">
                  <c:v>97.932688548910903</c:v>
                </c:pt>
                <c:pt idx="3">
                  <c:v>100</c:v>
                </c:pt>
                <c:pt idx="4">
                  <c:v>100.243464462118</c:v>
                </c:pt>
                <c:pt idx="5">
                  <c:v>100.395104449803</c:v>
                </c:pt>
                <c:pt idx="6">
                  <c:v>101.537027824994</c:v>
                </c:pt>
                <c:pt idx="7">
                  <c:v>103.63879432103199</c:v>
                </c:pt>
                <c:pt idx="8">
                  <c:v>104.714743100829</c:v>
                </c:pt>
                <c:pt idx="9">
                  <c:v>104.659610128132</c:v>
                </c:pt>
                <c:pt idx="10">
                  <c:v>104.04833468464</c:v>
                </c:pt>
                <c:pt idx="11">
                  <c:v>105.354644656508</c:v>
                </c:pt>
                <c:pt idx="12">
                  <c:v>109.947901484171</c:v>
                </c:pt>
                <c:pt idx="13">
                  <c:v>113.323952363647</c:v>
                </c:pt>
                <c:pt idx="14">
                  <c:v>112.60588577728799</c:v>
                </c:pt>
                <c:pt idx="15">
                  <c:v>112.748843355978</c:v>
                </c:pt>
                <c:pt idx="16">
                  <c:v>116.777056725584</c:v>
                </c:pt>
                <c:pt idx="17">
                  <c:v>121.009035315289</c:v>
                </c:pt>
                <c:pt idx="18">
                  <c:v>121.661939142245</c:v>
                </c:pt>
                <c:pt idx="19">
                  <c:v>121.13875522619099</c:v>
                </c:pt>
                <c:pt idx="20">
                  <c:v>122.677403264689</c:v>
                </c:pt>
                <c:pt idx="21">
                  <c:v>125.982089190417</c:v>
                </c:pt>
                <c:pt idx="22">
                  <c:v>129.83330950839701</c:v>
                </c:pt>
                <c:pt idx="23">
                  <c:v>131.040029429681</c:v>
                </c:pt>
                <c:pt idx="24">
                  <c:v>127.625936727878</c:v>
                </c:pt>
                <c:pt idx="25">
                  <c:v>123.55405085947</c:v>
                </c:pt>
                <c:pt idx="26">
                  <c:v>124.67193164151401</c:v>
                </c:pt>
                <c:pt idx="27">
                  <c:v>127.757788488488</c:v>
                </c:pt>
                <c:pt idx="28">
                  <c:v>128.87684471975899</c:v>
                </c:pt>
                <c:pt idx="29">
                  <c:v>130.335317265437</c:v>
                </c:pt>
                <c:pt idx="30">
                  <c:v>130.01967027841599</c:v>
                </c:pt>
                <c:pt idx="31">
                  <c:v>128.04577359971401</c:v>
                </c:pt>
                <c:pt idx="32">
                  <c:v>125.27417696085701</c:v>
                </c:pt>
                <c:pt idx="33">
                  <c:v>120.061203476651</c:v>
                </c:pt>
                <c:pt idx="34">
                  <c:v>113.35688689233901</c:v>
                </c:pt>
                <c:pt idx="35">
                  <c:v>106.856716101982</c:v>
                </c:pt>
                <c:pt idx="36">
                  <c:v>98.827787062528799</c:v>
                </c:pt>
                <c:pt idx="37">
                  <c:v>93.078827070021404</c:v>
                </c:pt>
                <c:pt idx="38">
                  <c:v>93.613952879704101</c:v>
                </c:pt>
                <c:pt idx="39">
                  <c:v>93.442987450160004</c:v>
                </c:pt>
                <c:pt idx="40">
                  <c:v>88.796836945002198</c:v>
                </c:pt>
                <c:pt idx="41">
                  <c:v>84.674370136660301</c:v>
                </c:pt>
                <c:pt idx="42">
                  <c:v>81.483343164166101</c:v>
                </c:pt>
                <c:pt idx="43">
                  <c:v>78.300195165396801</c:v>
                </c:pt>
                <c:pt idx="44">
                  <c:v>77.334125508435605</c:v>
                </c:pt>
                <c:pt idx="45">
                  <c:v>79.022975927188199</c:v>
                </c:pt>
                <c:pt idx="46">
                  <c:v>80.5029873034064</c:v>
                </c:pt>
                <c:pt idx="47">
                  <c:v>80.001536299397998</c:v>
                </c:pt>
                <c:pt idx="48">
                  <c:v>77.924546883166002</c:v>
                </c:pt>
                <c:pt idx="49">
                  <c:v>75.2247467139115</c:v>
                </c:pt>
                <c:pt idx="50">
                  <c:v>74.572708797385701</c:v>
                </c:pt>
                <c:pt idx="51">
                  <c:v>75.872239527620906</c:v>
                </c:pt>
                <c:pt idx="52">
                  <c:v>78.181275497095896</c:v>
                </c:pt>
                <c:pt idx="53">
                  <c:v>80.8322359235558</c:v>
                </c:pt>
                <c:pt idx="54">
                  <c:v>82.578036734228405</c:v>
                </c:pt>
                <c:pt idx="55">
                  <c:v>83.251234042819206</c:v>
                </c:pt>
                <c:pt idx="56">
                  <c:v>83.661828191491693</c:v>
                </c:pt>
                <c:pt idx="57">
                  <c:v>84.795970998466302</c:v>
                </c:pt>
                <c:pt idx="58">
                  <c:v>87.042894001045696</c:v>
                </c:pt>
                <c:pt idx="59">
                  <c:v>89.276847483413306</c:v>
                </c:pt>
                <c:pt idx="60">
                  <c:v>90.340267134611906</c:v>
                </c:pt>
                <c:pt idx="61">
                  <c:v>91.313094886081501</c:v>
                </c:pt>
                <c:pt idx="62">
                  <c:v>92.047070596489107</c:v>
                </c:pt>
                <c:pt idx="63">
                  <c:v>91.935247843509003</c:v>
                </c:pt>
                <c:pt idx="64">
                  <c:v>92.6624169925324</c:v>
                </c:pt>
                <c:pt idx="65">
                  <c:v>94.720186346826694</c:v>
                </c:pt>
                <c:pt idx="66">
                  <c:v>96.793712744351794</c:v>
                </c:pt>
                <c:pt idx="67">
                  <c:v>99.469526645986505</c:v>
                </c:pt>
                <c:pt idx="68">
                  <c:v>105.768102231509</c:v>
                </c:pt>
                <c:pt idx="69">
                  <c:v>114.354529497374</c:v>
                </c:pt>
                <c:pt idx="70">
                  <c:v>114.015038212745</c:v>
                </c:pt>
                <c:pt idx="71">
                  <c:v>108.660243268127</c:v>
                </c:pt>
                <c:pt idx="72">
                  <c:v>108.57076671337499</c:v>
                </c:pt>
                <c:pt idx="73">
                  <c:v>112.030095426264</c:v>
                </c:pt>
                <c:pt idx="74">
                  <c:v>114.645281671714</c:v>
                </c:pt>
                <c:pt idx="75">
                  <c:v>114.416102293565</c:v>
                </c:pt>
                <c:pt idx="76">
                  <c:v>114.265309287389</c:v>
                </c:pt>
                <c:pt idx="77">
                  <c:v>115.46787228973</c:v>
                </c:pt>
                <c:pt idx="78">
                  <c:v>118.544201052302</c:v>
                </c:pt>
                <c:pt idx="79">
                  <c:v>120.37078741135799</c:v>
                </c:pt>
                <c:pt idx="80">
                  <c:v>118.3121013076</c:v>
                </c:pt>
                <c:pt idx="81">
                  <c:v>114.088771529138</c:v>
                </c:pt>
                <c:pt idx="82">
                  <c:v>117.124493348616</c:v>
                </c:pt>
                <c:pt idx="83">
                  <c:v>124.74788780524401</c:v>
                </c:pt>
                <c:pt idx="84">
                  <c:v>127.61772168834599</c:v>
                </c:pt>
                <c:pt idx="85">
                  <c:v>128.821487817351</c:v>
                </c:pt>
                <c:pt idx="86">
                  <c:v>132.127831139535</c:v>
                </c:pt>
                <c:pt idx="87">
                  <c:v>136.836858844359</c:v>
                </c:pt>
                <c:pt idx="88">
                  <c:v>138.37390151175501</c:v>
                </c:pt>
                <c:pt idx="89">
                  <c:v>138.24611795613501</c:v>
                </c:pt>
                <c:pt idx="90">
                  <c:v>141.10305812863001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698-492F-B888-3BE3608366EB}"/>
            </c:ext>
          </c:extLst>
        </c:ser>
        <c:ser>
          <c:idx val="1"/>
          <c:order val="1"/>
          <c:tx>
            <c:strRef>
              <c:f>RegionalPropertyType!$P$5</c:f>
              <c:strCache>
                <c:ptCount val="1"/>
                <c:pt idx="0">
                  <c:v>Midwest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RegionalPropertyType!$N$6:$N$96</c:f>
              <c:numCache>
                <c:formatCode>[$-409]mmm\-yy;@</c:formatCode>
                <c:ptCount val="9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</c:numCache>
            </c:numRef>
          </c:xVal>
          <c:yVal>
            <c:numRef>
              <c:f>RegionalPropertyType!$P$6:$P$96</c:f>
              <c:numCache>
                <c:formatCode>0</c:formatCode>
                <c:ptCount val="91"/>
                <c:pt idx="0">
                  <c:v>95.5478512861105</c:v>
                </c:pt>
                <c:pt idx="1">
                  <c:v>98.452376772888499</c:v>
                </c:pt>
                <c:pt idx="2">
                  <c:v>99.593286480539703</c:v>
                </c:pt>
                <c:pt idx="3">
                  <c:v>100</c:v>
                </c:pt>
                <c:pt idx="4">
                  <c:v>102.251773160901</c:v>
                </c:pt>
                <c:pt idx="5">
                  <c:v>104.48927570864601</c:v>
                </c:pt>
                <c:pt idx="6">
                  <c:v>104.511071824627</c:v>
                </c:pt>
                <c:pt idx="7">
                  <c:v>103.661134949359</c:v>
                </c:pt>
                <c:pt idx="8">
                  <c:v>103.09807522368899</c:v>
                </c:pt>
                <c:pt idx="9">
                  <c:v>104.379396568709</c:v>
                </c:pt>
                <c:pt idx="10">
                  <c:v>108.090206281124</c:v>
                </c:pt>
                <c:pt idx="11">
                  <c:v>109.922896966458</c:v>
                </c:pt>
                <c:pt idx="12">
                  <c:v>109.214964067067</c:v>
                </c:pt>
                <c:pt idx="13">
                  <c:v>109.56830099817</c:v>
                </c:pt>
                <c:pt idx="14">
                  <c:v>111.39681499770001</c:v>
                </c:pt>
                <c:pt idx="15">
                  <c:v>113.58466385392801</c:v>
                </c:pt>
                <c:pt idx="16">
                  <c:v>115.08811512502101</c:v>
                </c:pt>
                <c:pt idx="17">
                  <c:v>113.737654244645</c:v>
                </c:pt>
                <c:pt idx="18">
                  <c:v>110.871118633425</c:v>
                </c:pt>
                <c:pt idx="19">
                  <c:v>112.035434567427</c:v>
                </c:pt>
                <c:pt idx="20">
                  <c:v>119.211638724281</c:v>
                </c:pt>
                <c:pt idx="21">
                  <c:v>126.555283100092</c:v>
                </c:pt>
                <c:pt idx="22">
                  <c:v>127.024219598939</c:v>
                </c:pt>
                <c:pt idx="23">
                  <c:v>126.20516956643201</c:v>
                </c:pt>
                <c:pt idx="24">
                  <c:v>127.758442453399</c:v>
                </c:pt>
                <c:pt idx="25">
                  <c:v>129.62989198417401</c:v>
                </c:pt>
                <c:pt idx="26">
                  <c:v>131.436412717824</c:v>
                </c:pt>
                <c:pt idx="27">
                  <c:v>131.196811049395</c:v>
                </c:pt>
                <c:pt idx="28">
                  <c:v>128.870821430566</c:v>
                </c:pt>
                <c:pt idx="29">
                  <c:v>126.10014006364599</c:v>
                </c:pt>
                <c:pt idx="30">
                  <c:v>125.03656960175201</c:v>
                </c:pt>
                <c:pt idx="31">
                  <c:v>125.51805476814199</c:v>
                </c:pt>
                <c:pt idx="32">
                  <c:v>125.692477911273</c:v>
                </c:pt>
                <c:pt idx="33">
                  <c:v>125.355582022308</c:v>
                </c:pt>
                <c:pt idx="34">
                  <c:v>118.795925685817</c:v>
                </c:pt>
                <c:pt idx="35">
                  <c:v>110.012940600962</c:v>
                </c:pt>
                <c:pt idx="36">
                  <c:v>105.226571969372</c:v>
                </c:pt>
                <c:pt idx="37">
                  <c:v>104.04045428467199</c:v>
                </c:pt>
                <c:pt idx="38">
                  <c:v>101.632625732748</c:v>
                </c:pt>
                <c:pt idx="39">
                  <c:v>96.067447837228698</c:v>
                </c:pt>
                <c:pt idx="40">
                  <c:v>92.732426464180094</c:v>
                </c:pt>
                <c:pt idx="41">
                  <c:v>91.989314290709203</c:v>
                </c:pt>
                <c:pt idx="42">
                  <c:v>89.974752548842801</c:v>
                </c:pt>
                <c:pt idx="43">
                  <c:v>86.693026016466007</c:v>
                </c:pt>
                <c:pt idx="44">
                  <c:v>87.340065678600993</c:v>
                </c:pt>
                <c:pt idx="45">
                  <c:v>91.187545501634204</c:v>
                </c:pt>
                <c:pt idx="46">
                  <c:v>90.007559215701306</c:v>
                </c:pt>
                <c:pt idx="47">
                  <c:v>86.353908403099197</c:v>
                </c:pt>
                <c:pt idx="48">
                  <c:v>85.8894568360341</c:v>
                </c:pt>
                <c:pt idx="49">
                  <c:v>86.024620435804906</c:v>
                </c:pt>
                <c:pt idx="50">
                  <c:v>87.523000141236807</c:v>
                </c:pt>
                <c:pt idx="51">
                  <c:v>88.586312299825096</c:v>
                </c:pt>
                <c:pt idx="52">
                  <c:v>88.291602011470999</c:v>
                </c:pt>
                <c:pt idx="53">
                  <c:v>89.700618666836505</c:v>
                </c:pt>
                <c:pt idx="54">
                  <c:v>91.837581005978194</c:v>
                </c:pt>
                <c:pt idx="55">
                  <c:v>93.457382466376004</c:v>
                </c:pt>
                <c:pt idx="56">
                  <c:v>97.780776169386002</c:v>
                </c:pt>
                <c:pt idx="57">
                  <c:v>103.364427283232</c:v>
                </c:pt>
                <c:pt idx="58">
                  <c:v>104.700790270003</c:v>
                </c:pt>
                <c:pt idx="59">
                  <c:v>104.745582605279</c:v>
                </c:pt>
                <c:pt idx="60">
                  <c:v>107.281104030549</c:v>
                </c:pt>
                <c:pt idx="61">
                  <c:v>111.106630471527</c:v>
                </c:pt>
                <c:pt idx="62">
                  <c:v>111.687176338588</c:v>
                </c:pt>
                <c:pt idx="63">
                  <c:v>110.79470029111999</c:v>
                </c:pt>
                <c:pt idx="64">
                  <c:v>115.022517581996</c:v>
                </c:pt>
                <c:pt idx="65">
                  <c:v>120.964522323133</c:v>
                </c:pt>
                <c:pt idx="66">
                  <c:v>121.17189185911199</c:v>
                </c:pt>
                <c:pt idx="67">
                  <c:v>120.03321695159001</c:v>
                </c:pt>
                <c:pt idx="68">
                  <c:v>126.196877204995</c:v>
                </c:pt>
                <c:pt idx="69">
                  <c:v>135.68845882123199</c:v>
                </c:pt>
                <c:pt idx="70">
                  <c:v>138.594242605007</c:v>
                </c:pt>
                <c:pt idx="71">
                  <c:v>137.807980444165</c:v>
                </c:pt>
                <c:pt idx="72">
                  <c:v>139.98285067237899</c:v>
                </c:pt>
                <c:pt idx="73">
                  <c:v>142.90194654291301</c:v>
                </c:pt>
                <c:pt idx="74">
                  <c:v>145.79840850785101</c:v>
                </c:pt>
                <c:pt idx="75">
                  <c:v>148.504632769859</c:v>
                </c:pt>
                <c:pt idx="76">
                  <c:v>150.25651155915801</c:v>
                </c:pt>
                <c:pt idx="77">
                  <c:v>151.787428079645</c:v>
                </c:pt>
                <c:pt idx="78">
                  <c:v>154.76988049949901</c:v>
                </c:pt>
                <c:pt idx="79">
                  <c:v>158.32195738972101</c:v>
                </c:pt>
                <c:pt idx="80">
                  <c:v>162.02089321988601</c:v>
                </c:pt>
                <c:pt idx="81">
                  <c:v>165.69316931463999</c:v>
                </c:pt>
                <c:pt idx="82">
                  <c:v>166.14878033448301</c:v>
                </c:pt>
                <c:pt idx="83">
                  <c:v>168.31681162661499</c:v>
                </c:pt>
                <c:pt idx="84">
                  <c:v>180.526557795766</c:v>
                </c:pt>
                <c:pt idx="85">
                  <c:v>196.815490159435</c:v>
                </c:pt>
                <c:pt idx="86">
                  <c:v>201.62148290939299</c:v>
                </c:pt>
                <c:pt idx="87">
                  <c:v>201.33385047280001</c:v>
                </c:pt>
                <c:pt idx="88">
                  <c:v>211.18991418412199</c:v>
                </c:pt>
                <c:pt idx="89">
                  <c:v>220.62726743320999</c:v>
                </c:pt>
                <c:pt idx="90">
                  <c:v>223.62525997547701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698-492F-B888-3BE3608366EB}"/>
            </c:ext>
          </c:extLst>
        </c:ser>
        <c:ser>
          <c:idx val="2"/>
          <c:order val="2"/>
          <c:tx>
            <c:strRef>
              <c:f>RegionalPropertyType!$Q$5</c:f>
              <c:strCache>
                <c:ptCount val="1"/>
                <c:pt idx="0">
                  <c:v>Midwest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RegionalPropertyType!$N$6:$N$96</c:f>
              <c:numCache>
                <c:formatCode>[$-409]mmm\-yy;@</c:formatCode>
                <c:ptCount val="9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</c:numCache>
            </c:numRef>
          </c:xVal>
          <c:yVal>
            <c:numRef>
              <c:f>RegionalPropertyType!$Q$6:$Q$96</c:f>
              <c:numCache>
                <c:formatCode>0</c:formatCode>
                <c:ptCount val="91"/>
                <c:pt idx="0">
                  <c:v>94.458769953251306</c:v>
                </c:pt>
                <c:pt idx="1">
                  <c:v>96.1393770912278</c:v>
                </c:pt>
                <c:pt idx="2">
                  <c:v>99.611165478134296</c:v>
                </c:pt>
                <c:pt idx="3">
                  <c:v>100</c:v>
                </c:pt>
                <c:pt idx="4">
                  <c:v>99.779062199679998</c:v>
                </c:pt>
                <c:pt idx="5">
                  <c:v>104.78534523887301</c:v>
                </c:pt>
                <c:pt idx="6">
                  <c:v>111.873096609372</c:v>
                </c:pt>
                <c:pt idx="7">
                  <c:v>114.57081785818001</c:v>
                </c:pt>
                <c:pt idx="8">
                  <c:v>114.741631345483</c:v>
                </c:pt>
                <c:pt idx="9">
                  <c:v>115.532546482646</c:v>
                </c:pt>
                <c:pt idx="10">
                  <c:v>117.97409447284301</c:v>
                </c:pt>
                <c:pt idx="11">
                  <c:v>121.13808481119899</c:v>
                </c:pt>
                <c:pt idx="12">
                  <c:v>125.248819778266</c:v>
                </c:pt>
                <c:pt idx="13">
                  <c:v>130.662967204415</c:v>
                </c:pt>
                <c:pt idx="14">
                  <c:v>134.081589332259</c:v>
                </c:pt>
                <c:pt idx="15">
                  <c:v>137.49299520012499</c:v>
                </c:pt>
                <c:pt idx="16">
                  <c:v>142.21625331828201</c:v>
                </c:pt>
                <c:pt idx="17">
                  <c:v>143.692007865741</c:v>
                </c:pt>
                <c:pt idx="18">
                  <c:v>144.21532394386199</c:v>
                </c:pt>
                <c:pt idx="19">
                  <c:v>148.266884872514</c:v>
                </c:pt>
                <c:pt idx="20">
                  <c:v>155.57416486783501</c:v>
                </c:pt>
                <c:pt idx="21">
                  <c:v>162.56755214506299</c:v>
                </c:pt>
                <c:pt idx="22">
                  <c:v>162.107630360168</c:v>
                </c:pt>
                <c:pt idx="23">
                  <c:v>159.64080670504501</c:v>
                </c:pt>
                <c:pt idx="24">
                  <c:v>158.98860299385601</c:v>
                </c:pt>
                <c:pt idx="25">
                  <c:v>155.90874896305101</c:v>
                </c:pt>
                <c:pt idx="26">
                  <c:v>155.268934470994</c:v>
                </c:pt>
                <c:pt idx="27">
                  <c:v>158.55640304844701</c:v>
                </c:pt>
                <c:pt idx="28">
                  <c:v>160.33397426176899</c:v>
                </c:pt>
                <c:pt idx="29">
                  <c:v>157.042279867697</c:v>
                </c:pt>
                <c:pt idx="30">
                  <c:v>152.10454252368001</c:v>
                </c:pt>
                <c:pt idx="31">
                  <c:v>148.16625400048099</c:v>
                </c:pt>
                <c:pt idx="32">
                  <c:v>142.56923485540599</c:v>
                </c:pt>
                <c:pt idx="33">
                  <c:v>139.400493818076</c:v>
                </c:pt>
                <c:pt idx="34">
                  <c:v>134.06713466589099</c:v>
                </c:pt>
                <c:pt idx="35">
                  <c:v>124.66276546918699</c:v>
                </c:pt>
                <c:pt idx="36">
                  <c:v>119.105989025349</c:v>
                </c:pt>
                <c:pt idx="37">
                  <c:v>118.787793455231</c:v>
                </c:pt>
                <c:pt idx="38">
                  <c:v>118.03785818145801</c:v>
                </c:pt>
                <c:pt idx="39">
                  <c:v>114.344683231598</c:v>
                </c:pt>
                <c:pt idx="40">
                  <c:v>110.768578888438</c:v>
                </c:pt>
                <c:pt idx="41">
                  <c:v>107.040189383168</c:v>
                </c:pt>
                <c:pt idx="42">
                  <c:v>104.64647064749001</c:v>
                </c:pt>
                <c:pt idx="43">
                  <c:v>103.596416513777</c:v>
                </c:pt>
                <c:pt idx="44">
                  <c:v>102.76713732772301</c:v>
                </c:pt>
                <c:pt idx="45">
                  <c:v>101.719049188489</c:v>
                </c:pt>
                <c:pt idx="46">
                  <c:v>100.616275724809</c:v>
                </c:pt>
                <c:pt idx="47">
                  <c:v>99.819458925245698</c:v>
                </c:pt>
                <c:pt idx="48">
                  <c:v>97.552663989024495</c:v>
                </c:pt>
                <c:pt idx="49">
                  <c:v>96.285796847700695</c:v>
                </c:pt>
                <c:pt idx="50">
                  <c:v>100.264462841848</c:v>
                </c:pt>
                <c:pt idx="51">
                  <c:v>103.395886238115</c:v>
                </c:pt>
                <c:pt idx="52">
                  <c:v>102.376692645342</c:v>
                </c:pt>
                <c:pt idx="53">
                  <c:v>103.233705948864</c:v>
                </c:pt>
                <c:pt idx="54">
                  <c:v>106.815855157231</c:v>
                </c:pt>
                <c:pt idx="55">
                  <c:v>109.110565153373</c:v>
                </c:pt>
                <c:pt idx="56">
                  <c:v>110.139013460464</c:v>
                </c:pt>
                <c:pt idx="57">
                  <c:v>113.11898171388501</c:v>
                </c:pt>
                <c:pt idx="58">
                  <c:v>115.90602164349301</c:v>
                </c:pt>
                <c:pt idx="59">
                  <c:v>116.91572138249001</c:v>
                </c:pt>
                <c:pt idx="60">
                  <c:v>119.348001908009</c:v>
                </c:pt>
                <c:pt idx="61">
                  <c:v>121.61050484811</c:v>
                </c:pt>
                <c:pt idx="62">
                  <c:v>120.75190974445501</c:v>
                </c:pt>
                <c:pt idx="63">
                  <c:v>120.770686035064</c:v>
                </c:pt>
                <c:pt idx="64">
                  <c:v>123.570574120945</c:v>
                </c:pt>
                <c:pt idx="65">
                  <c:v>127.625826543698</c:v>
                </c:pt>
                <c:pt idx="66">
                  <c:v>131.72532191002099</c:v>
                </c:pt>
                <c:pt idx="67">
                  <c:v>134.850162054696</c:v>
                </c:pt>
                <c:pt idx="68">
                  <c:v>137.52064028266599</c:v>
                </c:pt>
                <c:pt idx="69">
                  <c:v>138.96071174530601</c:v>
                </c:pt>
                <c:pt idx="70">
                  <c:v>140.72676792261601</c:v>
                </c:pt>
                <c:pt idx="71">
                  <c:v>143.149974586497</c:v>
                </c:pt>
                <c:pt idx="72">
                  <c:v>143.97820947356001</c:v>
                </c:pt>
                <c:pt idx="73">
                  <c:v>143.392883118101</c:v>
                </c:pt>
                <c:pt idx="74">
                  <c:v>146.07042150566201</c:v>
                </c:pt>
                <c:pt idx="75">
                  <c:v>149.48731670672399</c:v>
                </c:pt>
                <c:pt idx="76">
                  <c:v>148.88679851192899</c:v>
                </c:pt>
                <c:pt idx="77">
                  <c:v>149.37310857113499</c:v>
                </c:pt>
                <c:pt idx="78">
                  <c:v>149.25343890617401</c:v>
                </c:pt>
                <c:pt idx="79">
                  <c:v>147.649117956379</c:v>
                </c:pt>
                <c:pt idx="80">
                  <c:v>146.82227248059201</c:v>
                </c:pt>
                <c:pt idx="81">
                  <c:v>146.05847792390401</c:v>
                </c:pt>
                <c:pt idx="82">
                  <c:v>149.350717575354</c:v>
                </c:pt>
                <c:pt idx="83">
                  <c:v>154.22894381368801</c:v>
                </c:pt>
                <c:pt idx="84">
                  <c:v>159.26819739886099</c:v>
                </c:pt>
                <c:pt idx="85">
                  <c:v>169.69374401153999</c:v>
                </c:pt>
                <c:pt idx="86">
                  <c:v>175.92104480445801</c:v>
                </c:pt>
                <c:pt idx="87">
                  <c:v>176.051345914065</c:v>
                </c:pt>
                <c:pt idx="88">
                  <c:v>180.84319187083901</c:v>
                </c:pt>
                <c:pt idx="89">
                  <c:v>183.61656353401901</c:v>
                </c:pt>
                <c:pt idx="90">
                  <c:v>179.36066946744401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698-492F-B888-3BE3608366EB}"/>
            </c:ext>
          </c:extLst>
        </c:ser>
        <c:ser>
          <c:idx val="3"/>
          <c:order val="3"/>
          <c:tx>
            <c:strRef>
              <c:f>RegionalPropertyType!$R$5</c:f>
              <c:strCache>
                <c:ptCount val="1"/>
                <c:pt idx="0">
                  <c:v>Midwest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RegionalPropertyType!$N$6:$N$96</c:f>
              <c:numCache>
                <c:formatCode>[$-409]mmm\-yy;@</c:formatCode>
                <c:ptCount val="9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</c:numCache>
            </c:numRef>
          </c:xVal>
          <c:yVal>
            <c:numRef>
              <c:f>RegionalPropertyType!$R$6:$R$96</c:f>
              <c:numCache>
                <c:formatCode>0</c:formatCode>
                <c:ptCount val="91"/>
                <c:pt idx="0">
                  <c:v>96.839151999211396</c:v>
                </c:pt>
                <c:pt idx="1">
                  <c:v>103.144186622942</c:v>
                </c:pt>
                <c:pt idx="2">
                  <c:v>101.798696674589</c:v>
                </c:pt>
                <c:pt idx="3">
                  <c:v>100</c:v>
                </c:pt>
                <c:pt idx="4">
                  <c:v>105.729621304041</c:v>
                </c:pt>
                <c:pt idx="5">
                  <c:v>113.170719192289</c:v>
                </c:pt>
                <c:pt idx="6">
                  <c:v>115.44554159685801</c:v>
                </c:pt>
                <c:pt idx="7">
                  <c:v>115.948628538983</c:v>
                </c:pt>
                <c:pt idx="8">
                  <c:v>119.070337032407</c:v>
                </c:pt>
                <c:pt idx="9">
                  <c:v>126.045313553391</c:v>
                </c:pt>
                <c:pt idx="10">
                  <c:v>134.67112022738499</c:v>
                </c:pt>
                <c:pt idx="11">
                  <c:v>137.74662839923599</c:v>
                </c:pt>
                <c:pt idx="12">
                  <c:v>137.771859692226</c:v>
                </c:pt>
                <c:pt idx="13">
                  <c:v>139.751499436941</c:v>
                </c:pt>
                <c:pt idx="14">
                  <c:v>143.52119288730799</c:v>
                </c:pt>
                <c:pt idx="15">
                  <c:v>148.45413594906699</c:v>
                </c:pt>
                <c:pt idx="16">
                  <c:v>153.87150079195001</c:v>
                </c:pt>
                <c:pt idx="17">
                  <c:v>160.089338565004</c:v>
                </c:pt>
                <c:pt idx="18">
                  <c:v>168.273192067927</c:v>
                </c:pt>
                <c:pt idx="19">
                  <c:v>172.676368763688</c:v>
                </c:pt>
                <c:pt idx="20">
                  <c:v>170.75125683002599</c:v>
                </c:pt>
                <c:pt idx="21">
                  <c:v>169.47311868673901</c:v>
                </c:pt>
                <c:pt idx="22">
                  <c:v>172.98534506224499</c:v>
                </c:pt>
                <c:pt idx="23">
                  <c:v>176.735580085283</c:v>
                </c:pt>
                <c:pt idx="24">
                  <c:v>175.12693283153101</c:v>
                </c:pt>
                <c:pt idx="25">
                  <c:v>171.70073288777201</c:v>
                </c:pt>
                <c:pt idx="26">
                  <c:v>169.341591951287</c:v>
                </c:pt>
                <c:pt idx="27">
                  <c:v>167.07221851778201</c:v>
                </c:pt>
                <c:pt idx="28">
                  <c:v>162.91039480646</c:v>
                </c:pt>
                <c:pt idx="29">
                  <c:v>158.19137941564</c:v>
                </c:pt>
                <c:pt idx="30">
                  <c:v>155.06479417133801</c:v>
                </c:pt>
                <c:pt idx="31">
                  <c:v>151.71701436522201</c:v>
                </c:pt>
                <c:pt idx="32">
                  <c:v>144.435961602041</c:v>
                </c:pt>
                <c:pt idx="33">
                  <c:v>137.08972760762299</c:v>
                </c:pt>
                <c:pt idx="34">
                  <c:v>129.09649387253</c:v>
                </c:pt>
                <c:pt idx="35">
                  <c:v>121.625194172471</c:v>
                </c:pt>
                <c:pt idx="36">
                  <c:v>117.517578812165</c:v>
                </c:pt>
                <c:pt idx="37">
                  <c:v>112.301014547485</c:v>
                </c:pt>
                <c:pt idx="38">
                  <c:v>102.784264405355</c:v>
                </c:pt>
                <c:pt idx="39">
                  <c:v>96.034413159594493</c:v>
                </c:pt>
                <c:pt idx="40">
                  <c:v>94.9039659856806</c:v>
                </c:pt>
                <c:pt idx="41">
                  <c:v>95.4879834436328</c:v>
                </c:pt>
                <c:pt idx="42">
                  <c:v>94.509397977240795</c:v>
                </c:pt>
                <c:pt idx="43">
                  <c:v>92.374402236563995</c:v>
                </c:pt>
                <c:pt idx="44">
                  <c:v>94.478729843706006</c:v>
                </c:pt>
                <c:pt idx="45">
                  <c:v>98.897807808664695</c:v>
                </c:pt>
                <c:pt idx="46">
                  <c:v>104.389124101419</c:v>
                </c:pt>
                <c:pt idx="47">
                  <c:v>107.08162659807699</c:v>
                </c:pt>
                <c:pt idx="48">
                  <c:v>102.39803104394601</c:v>
                </c:pt>
                <c:pt idx="49">
                  <c:v>98.661443887825101</c:v>
                </c:pt>
                <c:pt idx="50">
                  <c:v>105.192136969014</c:v>
                </c:pt>
                <c:pt idx="51">
                  <c:v>113.759154180568</c:v>
                </c:pt>
                <c:pt idx="52">
                  <c:v>118.202887512271</c:v>
                </c:pt>
                <c:pt idx="53">
                  <c:v>125.11647855135</c:v>
                </c:pt>
                <c:pt idx="54">
                  <c:v>129.63771435167601</c:v>
                </c:pt>
                <c:pt idx="55">
                  <c:v>130.436307314819</c:v>
                </c:pt>
                <c:pt idx="56">
                  <c:v>134.472353027857</c:v>
                </c:pt>
                <c:pt idx="57">
                  <c:v>140.27502977901599</c:v>
                </c:pt>
                <c:pt idx="58">
                  <c:v>142.30984494891999</c:v>
                </c:pt>
                <c:pt idx="59">
                  <c:v>143.54389069726599</c:v>
                </c:pt>
                <c:pt idx="60">
                  <c:v>147.596415643206</c:v>
                </c:pt>
                <c:pt idx="61">
                  <c:v>155.80860284106399</c:v>
                </c:pt>
                <c:pt idx="62">
                  <c:v>161.984324641017</c:v>
                </c:pt>
                <c:pt idx="63">
                  <c:v>162.103501049794</c:v>
                </c:pt>
                <c:pt idx="64">
                  <c:v>162.93273491961699</c:v>
                </c:pt>
                <c:pt idx="65">
                  <c:v>165.87071951674699</c:v>
                </c:pt>
                <c:pt idx="66">
                  <c:v>172.38632247659399</c:v>
                </c:pt>
                <c:pt idx="67">
                  <c:v>180.63416386082599</c:v>
                </c:pt>
                <c:pt idx="68">
                  <c:v>190.120767349153</c:v>
                </c:pt>
                <c:pt idx="69">
                  <c:v>199.68625807400699</c:v>
                </c:pt>
                <c:pt idx="70">
                  <c:v>198.363678406985</c:v>
                </c:pt>
                <c:pt idx="71">
                  <c:v>194.70873375206699</c:v>
                </c:pt>
                <c:pt idx="72">
                  <c:v>198.762050405628</c:v>
                </c:pt>
                <c:pt idx="73">
                  <c:v>205.84015821023101</c:v>
                </c:pt>
                <c:pt idx="74">
                  <c:v>211.71180638300001</c:v>
                </c:pt>
                <c:pt idx="75">
                  <c:v>213.36808724303501</c:v>
                </c:pt>
                <c:pt idx="76">
                  <c:v>213.00634754941601</c:v>
                </c:pt>
                <c:pt idx="77">
                  <c:v>215.01603352421299</c:v>
                </c:pt>
                <c:pt idx="78">
                  <c:v>219.35514335940701</c:v>
                </c:pt>
                <c:pt idx="79">
                  <c:v>223.091333969906</c:v>
                </c:pt>
                <c:pt idx="80">
                  <c:v>225.09518082642899</c:v>
                </c:pt>
                <c:pt idx="81">
                  <c:v>226.382106195147</c:v>
                </c:pt>
                <c:pt idx="82">
                  <c:v>235.34507733837799</c:v>
                </c:pt>
                <c:pt idx="83">
                  <c:v>248.59889738653601</c:v>
                </c:pt>
                <c:pt idx="84">
                  <c:v>260.988219530116</c:v>
                </c:pt>
                <c:pt idx="85">
                  <c:v>275.70593927853901</c:v>
                </c:pt>
                <c:pt idx="86">
                  <c:v>286.10697730424698</c:v>
                </c:pt>
                <c:pt idx="87">
                  <c:v>290.63124439905198</c:v>
                </c:pt>
                <c:pt idx="88">
                  <c:v>299.55101745804001</c:v>
                </c:pt>
                <c:pt idx="89">
                  <c:v>311.75844308336099</c:v>
                </c:pt>
                <c:pt idx="90">
                  <c:v>314.12198341265002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698-492F-B888-3BE3608366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7805160"/>
        <c:axId val="530825600"/>
      </c:scatterChart>
      <c:valAx>
        <c:axId val="387805160"/>
        <c:scaling>
          <c:orientation val="minMax"/>
          <c:max val="44834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5600"/>
        <c:crosses val="autoZero"/>
        <c:crossBetween val="midCat"/>
        <c:majorUnit val="365"/>
      </c:valAx>
      <c:valAx>
        <c:axId val="5308256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87805160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5" Type="http://schemas.openxmlformats.org/officeDocument/2006/relationships/image" Target="../media/image1.jpg"/><Relationship Id="rId4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5" Type="http://schemas.openxmlformats.org/officeDocument/2006/relationships/image" Target="../media/image1.jpg"/><Relationship Id="rId4" Type="http://schemas.openxmlformats.org/officeDocument/2006/relationships/chart" Target="../charts/chart1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19050</xdr:rowOff>
    </xdr:from>
    <xdr:to>
      <xdr:col>10</xdr:col>
      <xdr:colOff>19049</xdr:colOff>
      <xdr:row>36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B59E1D0-258A-4A90-89CE-7E6B72D49D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56643D6-F705-4F34-B6D4-D389D536C1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9</xdr:col>
      <xdr:colOff>904874</xdr:colOff>
      <xdr:row>36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C7B4B90-DA75-452E-B079-1882D9D587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C8EEF3F-A654-4FFC-9D5E-AD1EDFA999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10</xdr:col>
      <xdr:colOff>0</xdr:colOff>
      <xdr:row>35</xdr:row>
      <xdr:rowOff>87314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0E85674-2661-4378-85C9-99E78C2E95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D7E8106-4682-46DD-9B9F-1607229DCB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9523</xdr:colOff>
      <xdr:row>8</xdr:row>
      <xdr:rowOff>28575</xdr:rowOff>
    </xdr:from>
    <xdr:to>
      <xdr:col>7</xdr:col>
      <xdr:colOff>66674</xdr:colOff>
      <xdr:row>24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EE6F84D-48EA-422B-9204-68436AED75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1</xdr:rowOff>
    </xdr:from>
    <xdr:to>
      <xdr:col>7</xdr:col>
      <xdr:colOff>57150</xdr:colOff>
      <xdr:row>45</xdr:row>
      <xdr:rowOff>9526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2A87E2D-CD9F-43DC-839F-73A2BA2B08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8</xdr:row>
      <xdr:rowOff>9526</xdr:rowOff>
    </xdr:from>
    <xdr:to>
      <xdr:col>14</xdr:col>
      <xdr:colOff>523875</xdr:colOff>
      <xdr:row>24</xdr:row>
      <xdr:rowOff>9526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AEE668C-F17E-48AF-A42F-60DE5FBE23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3C94FC3-E381-4CF3-B543-9CDD72809B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5</xdr:col>
      <xdr:colOff>904874</xdr:colOff>
      <xdr:row>24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162E26A-FC85-488F-A521-E712EBE136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7</xdr:row>
      <xdr:rowOff>190499</xdr:rowOff>
    </xdr:from>
    <xdr:to>
      <xdr:col>12</xdr:col>
      <xdr:colOff>647700</xdr:colOff>
      <xdr:row>23</xdr:row>
      <xdr:rowOff>190499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51BF6D0-1771-4470-914C-D7A0E11A89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CB3135B-B48F-45E1-B8B2-5E8654BE95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5</xdr:col>
      <xdr:colOff>866774</xdr:colOff>
      <xdr:row>24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307E75A-1F44-4C51-A90B-FDFC443970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7</xdr:row>
      <xdr:rowOff>180975</xdr:rowOff>
    </xdr:from>
    <xdr:to>
      <xdr:col>12</xdr:col>
      <xdr:colOff>866775</xdr:colOff>
      <xdr:row>23</xdr:row>
      <xdr:rowOff>180975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31AE6F6-55BA-44A0-913D-140193C4B4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28</xdr:row>
      <xdr:rowOff>0</xdr:rowOff>
    </xdr:from>
    <xdr:to>
      <xdr:col>5</xdr:col>
      <xdr:colOff>866774</xdr:colOff>
      <xdr:row>44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6DABD38-FEFB-4ABC-A530-5B131362A0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609599</xdr:colOff>
      <xdr:row>28</xdr:row>
      <xdr:rowOff>0</xdr:rowOff>
    </xdr:from>
    <xdr:to>
      <xdr:col>12</xdr:col>
      <xdr:colOff>847724</xdr:colOff>
      <xdr:row>44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8DB5F19-5F10-427D-A610-13BBFCDCAF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40CBC7DF-74EC-4A67-AAA0-54BF73CB73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190499</xdr:rowOff>
    </xdr:from>
    <xdr:to>
      <xdr:col>5</xdr:col>
      <xdr:colOff>838200</xdr:colOff>
      <xdr:row>23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B8B9541-AED4-43F1-8415-D88F6D6185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885824</xdr:colOff>
      <xdr:row>8</xdr:row>
      <xdr:rowOff>19049</xdr:rowOff>
    </xdr:from>
    <xdr:to>
      <xdr:col>12</xdr:col>
      <xdr:colOff>819149</xdr:colOff>
      <xdr:row>24</xdr:row>
      <xdr:rowOff>19049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AC89DF8-A641-447D-A329-64FA7BFEAF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9524</xdr:colOff>
      <xdr:row>26</xdr:row>
      <xdr:rowOff>190499</xdr:rowOff>
    </xdr:from>
    <xdr:to>
      <xdr:col>5</xdr:col>
      <xdr:colOff>838199</xdr:colOff>
      <xdr:row>42</xdr:row>
      <xdr:rowOff>190499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25492C9-92FD-4F6F-ABC8-402FE13631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866775</xdr:colOff>
      <xdr:row>27</xdr:row>
      <xdr:rowOff>19049</xdr:rowOff>
    </xdr:from>
    <xdr:to>
      <xdr:col>12</xdr:col>
      <xdr:colOff>809625</xdr:colOff>
      <xdr:row>43</xdr:row>
      <xdr:rowOff>19049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1ED6D5B-3F2E-456B-90CE-E84869DAAD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8FDE06B-6E79-415B-93F8-D8F82644BC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9524</xdr:rowOff>
    </xdr:from>
    <xdr:to>
      <xdr:col>5</xdr:col>
      <xdr:colOff>847724</xdr:colOff>
      <xdr:row>24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1FFB1BA-D12E-480C-AFA2-6048FE365D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28</xdr:row>
      <xdr:rowOff>0</xdr:rowOff>
    </xdr:from>
    <xdr:to>
      <xdr:col>5</xdr:col>
      <xdr:colOff>838200</xdr:colOff>
      <xdr:row>44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3BEF85F-BED8-4927-97AE-7882CF47B5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885826</xdr:colOff>
      <xdr:row>7</xdr:row>
      <xdr:rowOff>190498</xdr:rowOff>
    </xdr:from>
    <xdr:to>
      <xdr:col>12</xdr:col>
      <xdr:colOff>857250</xdr:colOff>
      <xdr:row>23</xdr:row>
      <xdr:rowOff>190498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775AA08-6BAB-48CC-BCFE-27B7BEB2A4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0</xdr:row>
      <xdr:rowOff>800100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CC88B07-AD96-4928-8526-91687A38BF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19048</xdr:colOff>
      <xdr:row>8</xdr:row>
      <xdr:rowOff>1</xdr:rowOff>
    </xdr:from>
    <xdr:to>
      <xdr:col>7</xdr:col>
      <xdr:colOff>66675</xdr:colOff>
      <xdr:row>24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91EA954-BDD6-4750-8A55-FF5D4FAE86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7</xdr:row>
      <xdr:rowOff>200024</xdr:rowOff>
    </xdr:from>
    <xdr:to>
      <xdr:col>15</xdr:col>
      <xdr:colOff>438149</xdr:colOff>
      <xdr:row>23</xdr:row>
      <xdr:rowOff>200024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4CF5834-6010-448E-9244-1FA61876E8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3732968-9268-45E2-B98B-D68306B123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g01fileprd501\PPR_Groups_PRD\Jrs\R&amp;D\RSR\CCRSI_NewFormat\CCRSI%20Indices%20-%20New%20Format%20Template(Use%20This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.S. EW &amp; VW"/>
      <sheetName val="U.S. EW - By Segment"/>
      <sheetName val="U.S. VW - By Segment"/>
      <sheetName val="PropertyType"/>
      <sheetName val="Regional"/>
      <sheetName val="RegionalPropertyType"/>
      <sheetName val="PrimeMarkets"/>
      <sheetName val="TransactionActivity"/>
      <sheetName val="National-NonDistress"/>
      <sheetName val="Lookup"/>
      <sheetName val="&lt;&lt;"/>
      <sheetName val="files"/>
      <sheetName val="counts"/>
      <sheetName val="SQL codes"/>
      <sheetName val="Sheet1"/>
      <sheetName val="&gt;&gt;"/>
      <sheetName val="I_Q_G_WE_RET_ALL_YES"/>
      <sheetName val="I_Q_G_WE_OFF_ALL_YES"/>
      <sheetName val="I_Q_G_WE_APT_ALL_YES"/>
      <sheetName val="I_Q_G_WE_IND_ALL_YES"/>
      <sheetName val="I_Q_G_WE_ALL_ALL_NO"/>
      <sheetName val="I_Q_A_WE_ALL_ALL_YES"/>
      <sheetName val="I_Q_G_ALL_RET_ALL_NO"/>
      <sheetName val="I_Q_A_ALL_RET_ALL_YES"/>
      <sheetName val="I_Q_A_ALL_OFF_ALL_YES"/>
      <sheetName val="I_Q_G_ALL_OFF_ALL_NO"/>
      <sheetName val="I_Q_A_ALL_APT_ALL_YES"/>
      <sheetName val="I_Q_G_ALL_APT_ALL_NO"/>
      <sheetName val="I_M_A_ALL_MF_ALL_NO"/>
      <sheetName val="I_Q_G_ALL_LND_ALL_NO"/>
      <sheetName val="I_Q_G_ALL_ALL_IGND_NO"/>
      <sheetName val="I_M_G_ALL_ALL_IG_NO"/>
      <sheetName val="I_Q_A_ALL_IND_ALL_YES"/>
      <sheetName val="I_Q_G_ALL_IND_ALL_NO"/>
      <sheetName val="I_Q_G_ALL_HOS_ALL_NO"/>
      <sheetName val="I_M_G_ALL_ALL_GC_NO"/>
      <sheetName val="I_Q_G_ALL_ALL_ALLND_NO"/>
      <sheetName val="I_M_A_ALL_EMF_ALL_NO"/>
      <sheetName val="I_M_A_ALL_ALL_ALL_NO"/>
      <sheetName val="I_M_G_ALL_ALL_ALL_NO"/>
      <sheetName val="I_Q_G_ALL_RET_T10M_NO"/>
      <sheetName val="I_Q_G_ALL_OFF_T10M_NO"/>
      <sheetName val="I_Q_G_ALL_APT_T10M_NO"/>
      <sheetName val="I_Q_G_ALL_IND_T10M_NO"/>
      <sheetName val="I_Q_G_SO_RET_ALL_YES"/>
      <sheetName val="I_Q_G_SO_OFF_ALL_YES"/>
      <sheetName val="I_Q_G_SO_APT_ALL_YES"/>
      <sheetName val="I_Q_G_SO_IND_ALL_YES"/>
      <sheetName val="I_Q_A_SO_ALL_ALL_YES"/>
      <sheetName val="I_Q_G_SO_ALL_ALL_NO"/>
      <sheetName val="I_Q_G_NE_RET_ALL_YES"/>
      <sheetName val="I_Q_G_NE_OFF_ALL_YES"/>
      <sheetName val="I_Q_G_NE_APT_ALL_YES"/>
      <sheetName val="I_Q_G_NE_IND_ALL_YES"/>
      <sheetName val="I_Q_A_NE_ALL_ALL_YES"/>
      <sheetName val="I_Q_G_NE_ALL_ALL_NO"/>
      <sheetName val="I_Q_G_MW_RET_ALL_YES"/>
      <sheetName val="I_Q_G_MW_OFF_ALL_YES"/>
      <sheetName val="I_Q_G_MW_APT_ALL_YES"/>
      <sheetName val="I_Q_G_MW_IND_ALL_YES"/>
      <sheetName val="I_Q_G_MW_ALL_ALL_NO"/>
      <sheetName val="I_Q_A_MW_ALL_ALL_YES"/>
      <sheetName val="Sheet2"/>
    </sheetNames>
    <sheetDataSet>
      <sheetData sheetId="0">
        <row r="6">
          <cell r="M6">
            <v>78.378066178207902</v>
          </cell>
        </row>
      </sheetData>
      <sheetData sheetId="1">
        <row r="5">
          <cell r="M5" t="str">
            <v>U.S. Investment Grade</v>
          </cell>
        </row>
      </sheetData>
      <sheetData sheetId="2">
        <row r="5">
          <cell r="L5" t="str">
            <v xml:space="preserve">U.S. Composite Excluding MultiFamily -  Value Weighted </v>
          </cell>
        </row>
      </sheetData>
      <sheetData sheetId="3">
        <row r="6">
          <cell r="Q6" t="str">
            <v>U.S. Office</v>
          </cell>
        </row>
      </sheetData>
      <sheetData sheetId="4">
        <row r="6">
          <cell r="O6" t="str">
            <v>Midwest Composite</v>
          </cell>
        </row>
      </sheetData>
      <sheetData sheetId="5">
        <row r="5">
          <cell r="O5" t="str">
            <v>Midwest Office</v>
          </cell>
        </row>
      </sheetData>
      <sheetData sheetId="6">
        <row r="5">
          <cell r="O5" t="str">
            <v>Prime Office Metros</v>
          </cell>
        </row>
      </sheetData>
      <sheetData sheetId="7">
        <row r="1">
          <cell r="P1" t="str">
            <v>U.S. Investment Grade Pair Count</v>
          </cell>
        </row>
      </sheetData>
      <sheetData sheetId="8">
        <row r="5">
          <cell r="Q5" t="str">
            <v>U.S. Composite</v>
          </cell>
        </row>
      </sheetData>
      <sheetData sheetId="9"/>
      <sheetData sheetId="10"/>
      <sheetData sheetId="11">
        <row r="3">
          <cell r="H3">
            <v>44742</v>
          </cell>
        </row>
      </sheetData>
      <sheetData sheetId="12">
        <row r="1">
          <cell r="A1" t="str">
            <v>YearOfSecondSale</v>
          </cell>
        </row>
        <row r="2">
          <cell r="A2">
            <v>2000</v>
          </cell>
        </row>
        <row r="3">
          <cell r="A3">
            <v>2000</v>
          </cell>
        </row>
        <row r="4">
          <cell r="A4">
            <v>2000</v>
          </cell>
        </row>
        <row r="5">
          <cell r="A5">
            <v>2000</v>
          </cell>
        </row>
        <row r="6">
          <cell r="A6">
            <v>2000</v>
          </cell>
        </row>
        <row r="7">
          <cell r="A7">
            <v>2000</v>
          </cell>
        </row>
        <row r="8">
          <cell r="A8">
            <v>2000</v>
          </cell>
        </row>
        <row r="9">
          <cell r="A9">
            <v>2000</v>
          </cell>
        </row>
        <row r="10">
          <cell r="A10">
            <v>2000</v>
          </cell>
        </row>
        <row r="11">
          <cell r="A11">
            <v>2000</v>
          </cell>
        </row>
        <row r="12">
          <cell r="A12">
            <v>2000</v>
          </cell>
        </row>
        <row r="13">
          <cell r="A13">
            <v>2000</v>
          </cell>
        </row>
        <row r="14">
          <cell r="A14">
            <v>2001</v>
          </cell>
        </row>
        <row r="15">
          <cell r="A15">
            <v>2001</v>
          </cell>
        </row>
        <row r="16">
          <cell r="A16">
            <v>2001</v>
          </cell>
        </row>
        <row r="17">
          <cell r="A17">
            <v>2001</v>
          </cell>
        </row>
        <row r="18">
          <cell r="A18">
            <v>2001</v>
          </cell>
        </row>
        <row r="19">
          <cell r="A19">
            <v>2001</v>
          </cell>
        </row>
        <row r="20">
          <cell r="A20">
            <v>2001</v>
          </cell>
        </row>
        <row r="21">
          <cell r="A21">
            <v>2001</v>
          </cell>
        </row>
        <row r="22">
          <cell r="A22">
            <v>2001</v>
          </cell>
        </row>
        <row r="23">
          <cell r="A23">
            <v>2001</v>
          </cell>
        </row>
        <row r="24">
          <cell r="A24">
            <v>2001</v>
          </cell>
        </row>
        <row r="25">
          <cell r="A25">
            <v>2001</v>
          </cell>
        </row>
        <row r="26">
          <cell r="A26">
            <v>2002</v>
          </cell>
        </row>
        <row r="27">
          <cell r="A27">
            <v>2002</v>
          </cell>
        </row>
        <row r="28">
          <cell r="A28">
            <v>2002</v>
          </cell>
        </row>
        <row r="29">
          <cell r="A29">
            <v>2002</v>
          </cell>
        </row>
        <row r="30">
          <cell r="A30">
            <v>2002</v>
          </cell>
        </row>
        <row r="31">
          <cell r="A31">
            <v>2002</v>
          </cell>
        </row>
        <row r="32">
          <cell r="A32">
            <v>2002</v>
          </cell>
        </row>
        <row r="33">
          <cell r="A33">
            <v>2002</v>
          </cell>
        </row>
        <row r="34">
          <cell r="A34">
            <v>2002</v>
          </cell>
        </row>
        <row r="35">
          <cell r="A35">
            <v>2002</v>
          </cell>
        </row>
        <row r="36">
          <cell r="A36">
            <v>2002</v>
          </cell>
        </row>
        <row r="37">
          <cell r="A37">
            <v>2002</v>
          </cell>
        </row>
        <row r="38">
          <cell r="A38">
            <v>2003</v>
          </cell>
        </row>
        <row r="39">
          <cell r="A39">
            <v>2003</v>
          </cell>
        </row>
        <row r="40">
          <cell r="A40">
            <v>2003</v>
          </cell>
        </row>
        <row r="41">
          <cell r="A41">
            <v>2003</v>
          </cell>
        </row>
        <row r="42">
          <cell r="A42">
            <v>2003</v>
          </cell>
        </row>
        <row r="43">
          <cell r="A43">
            <v>2003</v>
          </cell>
        </row>
        <row r="44">
          <cell r="A44">
            <v>2003</v>
          </cell>
        </row>
        <row r="45">
          <cell r="A45">
            <v>2003</v>
          </cell>
        </row>
        <row r="46">
          <cell r="A46">
            <v>2003</v>
          </cell>
        </row>
        <row r="47">
          <cell r="A47">
            <v>2003</v>
          </cell>
        </row>
        <row r="48">
          <cell r="A48">
            <v>2003</v>
          </cell>
        </row>
        <row r="49">
          <cell r="A49">
            <v>2003</v>
          </cell>
        </row>
        <row r="50">
          <cell r="A50">
            <v>2004</v>
          </cell>
        </row>
        <row r="51">
          <cell r="A51">
            <v>2004</v>
          </cell>
        </row>
        <row r="52">
          <cell r="A52">
            <v>2004</v>
          </cell>
        </row>
        <row r="53">
          <cell r="A53">
            <v>2004</v>
          </cell>
        </row>
        <row r="54">
          <cell r="A54">
            <v>2004</v>
          </cell>
        </row>
        <row r="55">
          <cell r="A55">
            <v>2004</v>
          </cell>
        </row>
        <row r="56">
          <cell r="A56">
            <v>2004</v>
          </cell>
        </row>
        <row r="57">
          <cell r="A57">
            <v>2004</v>
          </cell>
        </row>
        <row r="58">
          <cell r="A58">
            <v>2004</v>
          </cell>
        </row>
        <row r="59">
          <cell r="A59">
            <v>2004</v>
          </cell>
        </row>
        <row r="60">
          <cell r="A60">
            <v>2004</v>
          </cell>
        </row>
        <row r="61">
          <cell r="A61">
            <v>2004</v>
          </cell>
        </row>
        <row r="62">
          <cell r="A62">
            <v>2005</v>
          </cell>
        </row>
        <row r="63">
          <cell r="A63">
            <v>2005</v>
          </cell>
        </row>
        <row r="64">
          <cell r="A64">
            <v>2005</v>
          </cell>
        </row>
        <row r="65">
          <cell r="A65">
            <v>2005</v>
          </cell>
        </row>
        <row r="66">
          <cell r="A66">
            <v>2005</v>
          </cell>
        </row>
        <row r="67">
          <cell r="A67">
            <v>2005</v>
          </cell>
        </row>
        <row r="68">
          <cell r="A68">
            <v>2005</v>
          </cell>
        </row>
        <row r="69">
          <cell r="A69">
            <v>2005</v>
          </cell>
        </row>
        <row r="70">
          <cell r="A70">
            <v>2005</v>
          </cell>
        </row>
        <row r="71">
          <cell r="A71">
            <v>2005</v>
          </cell>
        </row>
        <row r="72">
          <cell r="A72">
            <v>2005</v>
          </cell>
        </row>
        <row r="73">
          <cell r="A73">
            <v>2005</v>
          </cell>
        </row>
        <row r="74">
          <cell r="A74">
            <v>2006</v>
          </cell>
        </row>
        <row r="75">
          <cell r="A75">
            <v>2006</v>
          </cell>
        </row>
        <row r="76">
          <cell r="A76">
            <v>2006</v>
          </cell>
        </row>
        <row r="77">
          <cell r="A77">
            <v>2006</v>
          </cell>
        </row>
        <row r="78">
          <cell r="A78">
            <v>2006</v>
          </cell>
        </row>
        <row r="79">
          <cell r="A79">
            <v>2006</v>
          </cell>
        </row>
        <row r="80">
          <cell r="A80">
            <v>2006</v>
          </cell>
        </row>
        <row r="81">
          <cell r="A81">
            <v>2006</v>
          </cell>
        </row>
        <row r="82">
          <cell r="A82">
            <v>2006</v>
          </cell>
        </row>
        <row r="83">
          <cell r="A83">
            <v>2006</v>
          </cell>
        </row>
        <row r="84">
          <cell r="A84">
            <v>2006</v>
          </cell>
        </row>
        <row r="85">
          <cell r="A85">
            <v>2006</v>
          </cell>
        </row>
        <row r="86">
          <cell r="A86">
            <v>2007</v>
          </cell>
        </row>
        <row r="87">
          <cell r="A87">
            <v>2007</v>
          </cell>
        </row>
        <row r="88">
          <cell r="A88">
            <v>2007</v>
          </cell>
        </row>
        <row r="89">
          <cell r="A89">
            <v>2007</v>
          </cell>
        </row>
        <row r="90">
          <cell r="A90">
            <v>2007</v>
          </cell>
        </row>
        <row r="91">
          <cell r="A91">
            <v>2007</v>
          </cell>
        </row>
        <row r="92">
          <cell r="A92">
            <v>2007</v>
          </cell>
        </row>
        <row r="93">
          <cell r="A93">
            <v>2007</v>
          </cell>
        </row>
        <row r="94">
          <cell r="A94">
            <v>2007</v>
          </cell>
        </row>
        <row r="95">
          <cell r="A95">
            <v>2007</v>
          </cell>
        </row>
        <row r="96">
          <cell r="A96">
            <v>2007</v>
          </cell>
        </row>
        <row r="97">
          <cell r="A97">
            <v>2007</v>
          </cell>
        </row>
        <row r="98">
          <cell r="A98">
            <v>2008</v>
          </cell>
        </row>
        <row r="99">
          <cell r="A99">
            <v>2008</v>
          </cell>
        </row>
        <row r="100">
          <cell r="A100">
            <v>2008</v>
          </cell>
        </row>
        <row r="101">
          <cell r="A101">
            <v>2008</v>
          </cell>
        </row>
        <row r="102">
          <cell r="A102">
            <v>2008</v>
          </cell>
        </row>
        <row r="103">
          <cell r="A103">
            <v>2008</v>
          </cell>
        </row>
        <row r="104">
          <cell r="A104">
            <v>2008</v>
          </cell>
        </row>
        <row r="105">
          <cell r="A105">
            <v>2008</v>
          </cell>
        </row>
        <row r="106">
          <cell r="A106">
            <v>2008</v>
          </cell>
        </row>
        <row r="107">
          <cell r="A107">
            <v>2008</v>
          </cell>
        </row>
        <row r="108">
          <cell r="A108">
            <v>2008</v>
          </cell>
        </row>
        <row r="109">
          <cell r="A109">
            <v>2008</v>
          </cell>
        </row>
        <row r="110">
          <cell r="A110">
            <v>2009</v>
          </cell>
        </row>
        <row r="111">
          <cell r="A111">
            <v>2009</v>
          </cell>
        </row>
        <row r="112">
          <cell r="A112">
            <v>2009</v>
          </cell>
        </row>
        <row r="113">
          <cell r="A113">
            <v>2009</v>
          </cell>
        </row>
        <row r="114">
          <cell r="A114">
            <v>2009</v>
          </cell>
        </row>
        <row r="115">
          <cell r="A115">
            <v>2009</v>
          </cell>
        </row>
        <row r="116">
          <cell r="A116">
            <v>2009</v>
          </cell>
        </row>
        <row r="117">
          <cell r="A117">
            <v>2009</v>
          </cell>
        </row>
        <row r="118">
          <cell r="A118">
            <v>2009</v>
          </cell>
        </row>
        <row r="119">
          <cell r="A119">
            <v>2009</v>
          </cell>
        </row>
        <row r="120">
          <cell r="A120">
            <v>2009</v>
          </cell>
        </row>
        <row r="121">
          <cell r="A121">
            <v>2009</v>
          </cell>
        </row>
        <row r="122">
          <cell r="A122">
            <v>2010</v>
          </cell>
        </row>
        <row r="123">
          <cell r="A123">
            <v>2010</v>
          </cell>
        </row>
        <row r="124">
          <cell r="A124">
            <v>2010</v>
          </cell>
        </row>
        <row r="125">
          <cell r="A125">
            <v>2010</v>
          </cell>
        </row>
        <row r="126">
          <cell r="A126">
            <v>2010</v>
          </cell>
        </row>
        <row r="127">
          <cell r="A127">
            <v>2010</v>
          </cell>
        </row>
        <row r="128">
          <cell r="A128">
            <v>2010</v>
          </cell>
        </row>
        <row r="129">
          <cell r="A129">
            <v>2010</v>
          </cell>
        </row>
        <row r="130">
          <cell r="A130">
            <v>2010</v>
          </cell>
        </row>
        <row r="131">
          <cell r="A131">
            <v>2010</v>
          </cell>
        </row>
        <row r="132">
          <cell r="A132">
            <v>2010</v>
          </cell>
        </row>
        <row r="133">
          <cell r="A133">
            <v>2010</v>
          </cell>
        </row>
        <row r="134">
          <cell r="A134">
            <v>2011</v>
          </cell>
        </row>
        <row r="135">
          <cell r="A135">
            <v>2011</v>
          </cell>
        </row>
        <row r="136">
          <cell r="A136">
            <v>2011</v>
          </cell>
        </row>
        <row r="137">
          <cell r="A137">
            <v>2011</v>
          </cell>
        </row>
        <row r="138">
          <cell r="A138">
            <v>2011</v>
          </cell>
        </row>
        <row r="139">
          <cell r="A139">
            <v>2011</v>
          </cell>
        </row>
        <row r="140">
          <cell r="A140">
            <v>2011</v>
          </cell>
        </row>
        <row r="141">
          <cell r="A141">
            <v>2011</v>
          </cell>
        </row>
        <row r="142">
          <cell r="A142">
            <v>2011</v>
          </cell>
        </row>
        <row r="143">
          <cell r="A143">
            <v>2011</v>
          </cell>
        </row>
        <row r="144">
          <cell r="A144">
            <v>2011</v>
          </cell>
        </row>
        <row r="145">
          <cell r="A145">
            <v>2011</v>
          </cell>
        </row>
        <row r="146">
          <cell r="A146">
            <v>2012</v>
          </cell>
        </row>
        <row r="147">
          <cell r="A147">
            <v>2012</v>
          </cell>
        </row>
        <row r="148">
          <cell r="A148">
            <v>2012</v>
          </cell>
        </row>
        <row r="149">
          <cell r="A149">
            <v>2012</v>
          </cell>
        </row>
        <row r="150">
          <cell r="A150">
            <v>2012</v>
          </cell>
        </row>
        <row r="151">
          <cell r="A151">
            <v>2012</v>
          </cell>
        </row>
        <row r="152">
          <cell r="A152">
            <v>2012</v>
          </cell>
        </row>
        <row r="153">
          <cell r="A153">
            <v>2012</v>
          </cell>
        </row>
        <row r="154">
          <cell r="A154">
            <v>2012</v>
          </cell>
        </row>
        <row r="155">
          <cell r="A155">
            <v>2012</v>
          </cell>
        </row>
        <row r="156">
          <cell r="A156">
            <v>2012</v>
          </cell>
        </row>
        <row r="157">
          <cell r="A157">
            <v>2012</v>
          </cell>
        </row>
        <row r="158">
          <cell r="A158">
            <v>2013</v>
          </cell>
        </row>
        <row r="159">
          <cell r="A159">
            <v>2013</v>
          </cell>
        </row>
        <row r="160">
          <cell r="A160">
            <v>2013</v>
          </cell>
        </row>
        <row r="161">
          <cell r="A161">
            <v>2013</v>
          </cell>
        </row>
        <row r="162">
          <cell r="A162">
            <v>2013</v>
          </cell>
        </row>
        <row r="163">
          <cell r="A163">
            <v>2013</v>
          </cell>
        </row>
        <row r="164">
          <cell r="A164">
            <v>2013</v>
          </cell>
        </row>
        <row r="165">
          <cell r="A165">
            <v>2013</v>
          </cell>
        </row>
        <row r="166">
          <cell r="A166">
            <v>2013</v>
          </cell>
        </row>
        <row r="167">
          <cell r="A167">
            <v>2013</v>
          </cell>
        </row>
        <row r="168">
          <cell r="A168">
            <v>2013</v>
          </cell>
        </row>
        <row r="169">
          <cell r="A169">
            <v>2013</v>
          </cell>
        </row>
        <row r="170">
          <cell r="A170">
            <v>2014</v>
          </cell>
        </row>
        <row r="171">
          <cell r="A171">
            <v>2014</v>
          </cell>
        </row>
        <row r="172">
          <cell r="A172">
            <v>2014</v>
          </cell>
        </row>
        <row r="173">
          <cell r="A173">
            <v>2014</v>
          </cell>
        </row>
        <row r="174">
          <cell r="A174">
            <v>2014</v>
          </cell>
        </row>
        <row r="175">
          <cell r="A175">
            <v>2014</v>
          </cell>
        </row>
        <row r="176">
          <cell r="A176">
            <v>2014</v>
          </cell>
        </row>
        <row r="177">
          <cell r="A177">
            <v>2014</v>
          </cell>
        </row>
        <row r="178">
          <cell r="A178">
            <v>2014</v>
          </cell>
        </row>
        <row r="179">
          <cell r="A179">
            <v>2014</v>
          </cell>
        </row>
        <row r="180">
          <cell r="A180">
            <v>2014</v>
          </cell>
        </row>
        <row r="181">
          <cell r="A181">
            <v>2014</v>
          </cell>
        </row>
        <row r="182">
          <cell r="A182">
            <v>2015</v>
          </cell>
        </row>
        <row r="183">
          <cell r="A183">
            <v>2015</v>
          </cell>
        </row>
        <row r="184">
          <cell r="A184">
            <v>2015</v>
          </cell>
        </row>
        <row r="185">
          <cell r="A185">
            <v>2015</v>
          </cell>
        </row>
        <row r="186">
          <cell r="A186">
            <v>2015</v>
          </cell>
        </row>
        <row r="187">
          <cell r="A187">
            <v>2015</v>
          </cell>
        </row>
        <row r="188">
          <cell r="A188">
            <v>2015</v>
          </cell>
        </row>
        <row r="189">
          <cell r="A189">
            <v>2015</v>
          </cell>
        </row>
        <row r="190">
          <cell r="A190">
            <v>2015</v>
          </cell>
        </row>
        <row r="191">
          <cell r="A191">
            <v>2015</v>
          </cell>
        </row>
        <row r="192">
          <cell r="A192">
            <v>2015</v>
          </cell>
        </row>
        <row r="193">
          <cell r="A193">
            <v>2015</v>
          </cell>
        </row>
        <row r="194">
          <cell r="A194">
            <v>2016</v>
          </cell>
        </row>
        <row r="195">
          <cell r="A195">
            <v>2016</v>
          </cell>
        </row>
        <row r="196">
          <cell r="A196">
            <v>2016</v>
          </cell>
        </row>
        <row r="197">
          <cell r="A197">
            <v>2016</v>
          </cell>
        </row>
        <row r="198">
          <cell r="A198">
            <v>2016</v>
          </cell>
        </row>
        <row r="199">
          <cell r="A199">
            <v>2016</v>
          </cell>
        </row>
        <row r="200">
          <cell r="A200">
            <v>2016</v>
          </cell>
        </row>
        <row r="201">
          <cell r="A201">
            <v>2016</v>
          </cell>
        </row>
        <row r="202">
          <cell r="A202">
            <v>2016</v>
          </cell>
        </row>
        <row r="203">
          <cell r="A203">
            <v>2016</v>
          </cell>
        </row>
        <row r="204">
          <cell r="A204">
            <v>2016</v>
          </cell>
        </row>
        <row r="205">
          <cell r="A205">
            <v>2016</v>
          </cell>
        </row>
        <row r="206">
          <cell r="A206">
            <v>2017</v>
          </cell>
        </row>
        <row r="207">
          <cell r="A207">
            <v>2017</v>
          </cell>
        </row>
        <row r="208">
          <cell r="A208">
            <v>2017</v>
          </cell>
        </row>
        <row r="209">
          <cell r="A209">
            <v>2017</v>
          </cell>
        </row>
        <row r="210">
          <cell r="A210">
            <v>2017</v>
          </cell>
        </row>
        <row r="211">
          <cell r="A211">
            <v>2017</v>
          </cell>
        </row>
        <row r="212">
          <cell r="A212">
            <v>2017</v>
          </cell>
        </row>
        <row r="213">
          <cell r="A213">
            <v>2017</v>
          </cell>
        </row>
        <row r="214">
          <cell r="A214">
            <v>2017</v>
          </cell>
        </row>
        <row r="215">
          <cell r="A215">
            <v>2017</v>
          </cell>
        </row>
        <row r="216">
          <cell r="A216">
            <v>2017</v>
          </cell>
        </row>
        <row r="217">
          <cell r="A217">
            <v>2017</v>
          </cell>
        </row>
        <row r="218">
          <cell r="A218">
            <v>2018</v>
          </cell>
        </row>
        <row r="219">
          <cell r="A219">
            <v>2018</v>
          </cell>
        </row>
        <row r="220">
          <cell r="A220">
            <v>2018</v>
          </cell>
        </row>
        <row r="221">
          <cell r="A221">
            <v>2018</v>
          </cell>
        </row>
        <row r="222">
          <cell r="A222">
            <v>2018</v>
          </cell>
        </row>
        <row r="223">
          <cell r="A223">
            <v>2018</v>
          </cell>
        </row>
        <row r="224">
          <cell r="A224">
            <v>2018</v>
          </cell>
        </row>
        <row r="225">
          <cell r="A225">
            <v>2018</v>
          </cell>
        </row>
        <row r="226">
          <cell r="A226">
            <v>2018</v>
          </cell>
        </row>
        <row r="227">
          <cell r="A227">
            <v>2018</v>
          </cell>
        </row>
        <row r="228">
          <cell r="A228">
            <v>2018</v>
          </cell>
        </row>
        <row r="229">
          <cell r="A229">
            <v>2018</v>
          </cell>
        </row>
        <row r="230">
          <cell r="A230">
            <v>2019</v>
          </cell>
        </row>
        <row r="231">
          <cell r="A231">
            <v>2019</v>
          </cell>
        </row>
        <row r="232">
          <cell r="A232">
            <v>2019</v>
          </cell>
        </row>
        <row r="233">
          <cell r="A233">
            <v>2019</v>
          </cell>
        </row>
        <row r="234">
          <cell r="A234">
            <v>2019</v>
          </cell>
        </row>
        <row r="235">
          <cell r="A235">
            <v>2019</v>
          </cell>
        </row>
        <row r="236">
          <cell r="A236">
            <v>2019</v>
          </cell>
        </row>
        <row r="237">
          <cell r="A237">
            <v>2019</v>
          </cell>
        </row>
        <row r="238">
          <cell r="A238">
            <v>2019</v>
          </cell>
        </row>
        <row r="239">
          <cell r="A239">
            <v>2019</v>
          </cell>
        </row>
        <row r="240">
          <cell r="A240">
            <v>2019</v>
          </cell>
        </row>
        <row r="241">
          <cell r="A241">
            <v>2019</v>
          </cell>
        </row>
        <row r="242">
          <cell r="A242">
            <v>2020</v>
          </cell>
        </row>
        <row r="243">
          <cell r="A243">
            <v>2020</v>
          </cell>
        </row>
        <row r="244">
          <cell r="A244">
            <v>2020</v>
          </cell>
        </row>
        <row r="245">
          <cell r="A245">
            <v>2020</v>
          </cell>
        </row>
        <row r="246">
          <cell r="A246">
            <v>2020</v>
          </cell>
        </row>
        <row r="247">
          <cell r="A247">
            <v>2020</v>
          </cell>
        </row>
        <row r="248">
          <cell r="A248">
            <v>2020</v>
          </cell>
        </row>
        <row r="249">
          <cell r="A249">
            <v>2020</v>
          </cell>
        </row>
        <row r="250">
          <cell r="A250">
            <v>2020</v>
          </cell>
        </row>
        <row r="251">
          <cell r="A251">
            <v>2020</v>
          </cell>
        </row>
        <row r="252">
          <cell r="A252">
            <v>2020</v>
          </cell>
        </row>
        <row r="253">
          <cell r="A253">
            <v>2020</v>
          </cell>
        </row>
        <row r="254">
          <cell r="A254">
            <v>2021</v>
          </cell>
        </row>
        <row r="255">
          <cell r="A255">
            <v>2021</v>
          </cell>
        </row>
        <row r="256">
          <cell r="A256">
            <v>2021</v>
          </cell>
        </row>
        <row r="257">
          <cell r="A257">
            <v>2021</v>
          </cell>
        </row>
        <row r="258">
          <cell r="A258">
            <v>2021</v>
          </cell>
        </row>
        <row r="259">
          <cell r="A259">
            <v>2021</v>
          </cell>
        </row>
        <row r="260">
          <cell r="A260">
            <v>2021</v>
          </cell>
        </row>
        <row r="261">
          <cell r="A261">
            <v>2021</v>
          </cell>
        </row>
        <row r="262">
          <cell r="A262">
            <v>2021</v>
          </cell>
        </row>
        <row r="263">
          <cell r="A263">
            <v>2021</v>
          </cell>
        </row>
        <row r="264">
          <cell r="A264">
            <v>2021</v>
          </cell>
        </row>
        <row r="265">
          <cell r="A265">
            <v>2021</v>
          </cell>
        </row>
        <row r="266">
          <cell r="A266">
            <v>2022</v>
          </cell>
        </row>
        <row r="267">
          <cell r="A267">
            <v>2022</v>
          </cell>
        </row>
        <row r="268">
          <cell r="A268">
            <v>2022</v>
          </cell>
        </row>
        <row r="269">
          <cell r="A269">
            <v>2022</v>
          </cell>
        </row>
        <row r="270">
          <cell r="A270">
            <v>2022</v>
          </cell>
        </row>
        <row r="271">
          <cell r="A271">
            <v>2022</v>
          </cell>
        </row>
        <row r="272">
          <cell r="A272">
            <v>2022</v>
          </cell>
        </row>
        <row r="273">
          <cell r="A273">
            <v>2022</v>
          </cell>
        </row>
        <row r="274">
          <cell r="A274">
            <v>2022</v>
          </cell>
        </row>
      </sheetData>
      <sheetData sheetId="13"/>
      <sheetData sheetId="14"/>
      <sheetData sheetId="15"/>
      <sheetData sheetId="1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</sheetData>
      <sheetData sheetId="26"/>
      <sheetData sheetId="27"/>
      <sheetData sheetId="28"/>
      <sheetData sheetId="29">
        <row r="1">
          <cell r="A1" t="str">
            <v>x</v>
          </cell>
        </row>
        <row r="2">
          <cell r="A2" t="str">
            <v>Y1998Q1</v>
          </cell>
        </row>
        <row r="3">
          <cell r="A3" t="str">
            <v>Y1998Q2</v>
          </cell>
        </row>
        <row r="4">
          <cell r="A4" t="str">
            <v>Y1998Q3</v>
          </cell>
        </row>
        <row r="5">
          <cell r="A5" t="str">
            <v>Y1998Q4</v>
          </cell>
        </row>
        <row r="6">
          <cell r="A6" t="str">
            <v>Y1999Q1</v>
          </cell>
        </row>
        <row r="7">
          <cell r="A7" t="str">
            <v>Y1999Q2</v>
          </cell>
        </row>
        <row r="8">
          <cell r="A8" t="str">
            <v>Y1999Q3</v>
          </cell>
        </row>
        <row r="9">
          <cell r="A9" t="str">
            <v>Y1999Q4</v>
          </cell>
        </row>
        <row r="10">
          <cell r="A10" t="str">
            <v>Y2000Q1</v>
          </cell>
        </row>
        <row r="11">
          <cell r="A11" t="str">
            <v>Y2000Q2</v>
          </cell>
        </row>
        <row r="12">
          <cell r="A12" t="str">
            <v>Y2000Q3</v>
          </cell>
        </row>
        <row r="13">
          <cell r="A13" t="str">
            <v>Y2000Q4</v>
          </cell>
        </row>
        <row r="14">
          <cell r="A14" t="str">
            <v>Y2001Q1</v>
          </cell>
        </row>
        <row r="15">
          <cell r="A15" t="str">
            <v>Y2001Q2</v>
          </cell>
        </row>
        <row r="16">
          <cell r="A16" t="str">
            <v>Y2001Q3</v>
          </cell>
        </row>
        <row r="17">
          <cell r="A17" t="str">
            <v>Y2001Q4</v>
          </cell>
        </row>
        <row r="18">
          <cell r="A18" t="str">
            <v>Y2002Q1</v>
          </cell>
        </row>
        <row r="19">
          <cell r="A19" t="str">
            <v>Y2002Q2</v>
          </cell>
        </row>
        <row r="20">
          <cell r="A20" t="str">
            <v>Y2002Q3</v>
          </cell>
        </row>
        <row r="21">
          <cell r="A21" t="str">
            <v>Y2002Q4</v>
          </cell>
        </row>
        <row r="22">
          <cell r="A22" t="str">
            <v>Y2003Q1</v>
          </cell>
        </row>
        <row r="23">
          <cell r="A23" t="str">
            <v>Y2003Q2</v>
          </cell>
        </row>
        <row r="24">
          <cell r="A24" t="str">
            <v>Y2003Q3</v>
          </cell>
        </row>
        <row r="25">
          <cell r="A25" t="str">
            <v>Y2003Q4</v>
          </cell>
        </row>
        <row r="26">
          <cell r="A26" t="str">
            <v>Y2004Q1</v>
          </cell>
        </row>
        <row r="27">
          <cell r="A27" t="str">
            <v>Y2004Q2</v>
          </cell>
        </row>
        <row r="28">
          <cell r="A28" t="str">
            <v>Y2004Q3</v>
          </cell>
        </row>
        <row r="29">
          <cell r="A29" t="str">
            <v>Y2004Q4</v>
          </cell>
        </row>
        <row r="30">
          <cell r="A30" t="str">
            <v>Y2005Q1</v>
          </cell>
        </row>
        <row r="31">
          <cell r="A31" t="str">
            <v>Y2005Q2</v>
          </cell>
        </row>
        <row r="32">
          <cell r="A32" t="str">
            <v>Y2005Q3</v>
          </cell>
        </row>
        <row r="33">
          <cell r="A33" t="str">
            <v>Y2005Q4</v>
          </cell>
        </row>
        <row r="34">
          <cell r="A34" t="str">
            <v>Y2006Q1</v>
          </cell>
        </row>
        <row r="35">
          <cell r="A35" t="str">
            <v>Y2006Q2</v>
          </cell>
        </row>
        <row r="36">
          <cell r="A36" t="str">
            <v>Y2006Q3</v>
          </cell>
        </row>
        <row r="37">
          <cell r="A37" t="str">
            <v>Y2006Q4</v>
          </cell>
        </row>
        <row r="38">
          <cell r="A38" t="str">
            <v>Y2007Q1</v>
          </cell>
        </row>
        <row r="39">
          <cell r="A39" t="str">
            <v>Y2007Q2</v>
          </cell>
        </row>
        <row r="40">
          <cell r="A40" t="str">
            <v>Y2007Q3</v>
          </cell>
        </row>
        <row r="41">
          <cell r="A41" t="str">
            <v>Y2007Q4</v>
          </cell>
        </row>
        <row r="42">
          <cell r="A42" t="str">
            <v>Y2008Q1</v>
          </cell>
        </row>
        <row r="43">
          <cell r="A43" t="str">
            <v>Y2008Q2</v>
          </cell>
        </row>
        <row r="44">
          <cell r="A44" t="str">
            <v>Y2008Q3</v>
          </cell>
        </row>
        <row r="45">
          <cell r="A45" t="str">
            <v>Y2008Q4</v>
          </cell>
        </row>
        <row r="46">
          <cell r="A46" t="str">
            <v>Y2009Q1</v>
          </cell>
        </row>
        <row r="47">
          <cell r="A47" t="str">
            <v>Y2009Q2</v>
          </cell>
        </row>
        <row r="48">
          <cell r="A48" t="str">
            <v>Y2009Q3</v>
          </cell>
        </row>
        <row r="49">
          <cell r="A49" t="str">
            <v>Y2009Q4</v>
          </cell>
        </row>
        <row r="50">
          <cell r="A50" t="str">
            <v>Y2010Q1</v>
          </cell>
        </row>
        <row r="51">
          <cell r="A51" t="str">
            <v>Y2010Q2</v>
          </cell>
        </row>
        <row r="52">
          <cell r="A52" t="str">
            <v>Y2010Q3</v>
          </cell>
        </row>
        <row r="53">
          <cell r="A53" t="str">
            <v>Y2010Q4</v>
          </cell>
        </row>
        <row r="54">
          <cell r="A54" t="str">
            <v>Y2011Q1</v>
          </cell>
        </row>
        <row r="55">
          <cell r="A55" t="str">
            <v>Y2011Q2</v>
          </cell>
        </row>
        <row r="56">
          <cell r="A56" t="str">
            <v>Y2011Q3</v>
          </cell>
        </row>
        <row r="57">
          <cell r="A57" t="str">
            <v>Y2011Q4</v>
          </cell>
        </row>
        <row r="58">
          <cell r="A58" t="str">
            <v>Y2012Q1</v>
          </cell>
        </row>
        <row r="59">
          <cell r="A59" t="str">
            <v>Y2012Q2</v>
          </cell>
        </row>
        <row r="60">
          <cell r="A60" t="str">
            <v>Y2012Q3</v>
          </cell>
        </row>
        <row r="61">
          <cell r="A61" t="str">
            <v>Y2012Q4</v>
          </cell>
        </row>
        <row r="62">
          <cell r="A62" t="str">
            <v>Y2013Q1</v>
          </cell>
        </row>
        <row r="63">
          <cell r="A63" t="str">
            <v>Y2013Q2</v>
          </cell>
        </row>
        <row r="64">
          <cell r="A64" t="str">
            <v>Y2013Q3</v>
          </cell>
        </row>
        <row r="65">
          <cell r="A65" t="str">
            <v>Y2013Q4</v>
          </cell>
        </row>
        <row r="66">
          <cell r="A66" t="str">
            <v>Y2014Q1</v>
          </cell>
        </row>
        <row r="67">
          <cell r="A67" t="str">
            <v>Y2014Q2</v>
          </cell>
        </row>
        <row r="68">
          <cell r="A68" t="str">
            <v>Y2014Q3</v>
          </cell>
        </row>
        <row r="69">
          <cell r="A69" t="str">
            <v>Y2014Q4</v>
          </cell>
        </row>
        <row r="70">
          <cell r="A70" t="str">
            <v>Y2015Q1</v>
          </cell>
        </row>
        <row r="71">
          <cell r="A71" t="str">
            <v>Y2015Q2</v>
          </cell>
        </row>
        <row r="72">
          <cell r="A72" t="str">
            <v>Y2015Q3</v>
          </cell>
        </row>
        <row r="73">
          <cell r="A73" t="str">
            <v>Y2015Q4</v>
          </cell>
        </row>
        <row r="74">
          <cell r="A74" t="str">
            <v>Y2016Q1</v>
          </cell>
        </row>
        <row r="75">
          <cell r="A75" t="str">
            <v>Y2016Q2</v>
          </cell>
        </row>
        <row r="76">
          <cell r="A76" t="str">
            <v>Y2016Q3</v>
          </cell>
        </row>
        <row r="77">
          <cell r="A77" t="str">
            <v>Y2016Q4</v>
          </cell>
        </row>
        <row r="78">
          <cell r="A78" t="str">
            <v>Y2017Q1</v>
          </cell>
        </row>
        <row r="79">
          <cell r="A79" t="str">
            <v>Y2017Q2</v>
          </cell>
        </row>
        <row r="80">
          <cell r="A80" t="str">
            <v>Y2017Q3</v>
          </cell>
        </row>
        <row r="81">
          <cell r="A81" t="str">
            <v>Y2017Q4</v>
          </cell>
        </row>
        <row r="82">
          <cell r="A82" t="str">
            <v>Y2018Q1</v>
          </cell>
        </row>
        <row r="83">
          <cell r="A83" t="str">
            <v>Y2018Q2</v>
          </cell>
        </row>
        <row r="84">
          <cell r="A84" t="str">
            <v>Y2018Q3</v>
          </cell>
        </row>
        <row r="85">
          <cell r="A85" t="str">
            <v>Y2018Q4</v>
          </cell>
        </row>
        <row r="86">
          <cell r="A86" t="str">
            <v>Y2019Q1</v>
          </cell>
        </row>
        <row r="87">
          <cell r="A87" t="str">
            <v>Y2019Q2</v>
          </cell>
        </row>
        <row r="88">
          <cell r="A88" t="str">
            <v>Y2019Q3</v>
          </cell>
        </row>
        <row r="89">
          <cell r="A89" t="str">
            <v>Y2019Q4</v>
          </cell>
        </row>
        <row r="90">
          <cell r="A90" t="str">
            <v>Y2020Q1</v>
          </cell>
        </row>
        <row r="91">
          <cell r="A91" t="str">
            <v>Y2020Q2</v>
          </cell>
        </row>
        <row r="92">
          <cell r="A92" t="str">
            <v>Y2020Q3</v>
          </cell>
        </row>
        <row r="93">
          <cell r="A93" t="str">
            <v>Y2020Q4</v>
          </cell>
        </row>
        <row r="94">
          <cell r="A94" t="str">
            <v>Y2021Q1</v>
          </cell>
        </row>
        <row r="95">
          <cell r="A95" t="str">
            <v>Y2021Q2</v>
          </cell>
        </row>
        <row r="96">
          <cell r="A96" t="str">
            <v>Y2021Q3</v>
          </cell>
        </row>
        <row r="97">
          <cell r="A97" t="str">
            <v>Y2021Q4</v>
          </cell>
        </row>
        <row r="98">
          <cell r="A98" t="str">
            <v>Y2022Q1</v>
          </cell>
        </row>
        <row r="99">
          <cell r="A99" t="str">
            <v>Y2022Q2</v>
          </cell>
        </row>
        <row r="100">
          <cell r="A100" t="str">
            <v>Y2022Q3</v>
          </cell>
        </row>
      </sheetData>
      <sheetData sheetId="30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</sheetData>
      <sheetData sheetId="31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  <row r="242">
          <cell r="A242" t="str">
            <v>Y2018JAN</v>
          </cell>
        </row>
        <row r="243">
          <cell r="A243" t="str">
            <v>Y2018FEB</v>
          </cell>
        </row>
        <row r="244">
          <cell r="A244" t="str">
            <v>Y2018MAR</v>
          </cell>
        </row>
        <row r="245">
          <cell r="A245" t="str">
            <v>Y2018APR</v>
          </cell>
        </row>
        <row r="246">
          <cell r="A246" t="str">
            <v>Y2018MAY</v>
          </cell>
        </row>
        <row r="247">
          <cell r="A247" t="str">
            <v>Y2018JUN</v>
          </cell>
        </row>
        <row r="248">
          <cell r="A248" t="str">
            <v>Y2018JUL</v>
          </cell>
        </row>
        <row r="249">
          <cell r="A249" t="str">
            <v>Y2018AUG</v>
          </cell>
        </row>
        <row r="250">
          <cell r="A250" t="str">
            <v>Y2018SEP</v>
          </cell>
        </row>
        <row r="251">
          <cell r="A251" t="str">
            <v>Y2018OCT</v>
          </cell>
        </row>
        <row r="252">
          <cell r="A252" t="str">
            <v>Y2018NOV</v>
          </cell>
        </row>
        <row r="253">
          <cell r="A253" t="str">
            <v>Y2018DEC</v>
          </cell>
        </row>
        <row r="254">
          <cell r="A254" t="str">
            <v>Y2019JAN</v>
          </cell>
        </row>
        <row r="255">
          <cell r="A255" t="str">
            <v>Y2019FEB</v>
          </cell>
        </row>
        <row r="256">
          <cell r="A256" t="str">
            <v>Y2019MAR</v>
          </cell>
        </row>
        <row r="257">
          <cell r="A257" t="str">
            <v>Y2019APR</v>
          </cell>
        </row>
        <row r="258">
          <cell r="A258" t="str">
            <v>Y2019MAY</v>
          </cell>
        </row>
        <row r="259">
          <cell r="A259" t="str">
            <v>Y2019JUN</v>
          </cell>
        </row>
        <row r="260">
          <cell r="A260" t="str">
            <v>Y2019JUL</v>
          </cell>
        </row>
        <row r="261">
          <cell r="A261" t="str">
            <v>Y2019AUG</v>
          </cell>
        </row>
        <row r="262">
          <cell r="A262" t="str">
            <v>Y2019SEP</v>
          </cell>
        </row>
        <row r="263">
          <cell r="A263" t="str">
            <v>Y2019OCT</v>
          </cell>
        </row>
        <row r="264">
          <cell r="A264" t="str">
            <v>Y2019NOV</v>
          </cell>
        </row>
        <row r="265">
          <cell r="A265" t="str">
            <v>Y2019DEC</v>
          </cell>
        </row>
        <row r="266">
          <cell r="A266" t="str">
            <v>Y2020JAN</v>
          </cell>
        </row>
        <row r="267">
          <cell r="A267" t="str">
            <v>Y2020FEB</v>
          </cell>
        </row>
        <row r="268">
          <cell r="A268" t="str">
            <v>Y2020MAR</v>
          </cell>
        </row>
        <row r="269">
          <cell r="A269" t="str">
            <v>Y2020APR</v>
          </cell>
        </row>
        <row r="270">
          <cell r="A270" t="str">
            <v>Y2020MAY</v>
          </cell>
        </row>
        <row r="271">
          <cell r="A271" t="str">
            <v>Y2020JUN</v>
          </cell>
        </row>
        <row r="272">
          <cell r="A272" t="str">
            <v>Y2020JUL</v>
          </cell>
        </row>
        <row r="273">
          <cell r="A273" t="str">
            <v>Y2020AUG</v>
          </cell>
        </row>
        <row r="274">
          <cell r="A274" t="str">
            <v>Y2020SEP</v>
          </cell>
        </row>
        <row r="275">
          <cell r="A275" t="str">
            <v>Y2020OCT</v>
          </cell>
        </row>
        <row r="276">
          <cell r="A276" t="str">
            <v>Y2020NOV</v>
          </cell>
        </row>
        <row r="277">
          <cell r="A277" t="str">
            <v>Y2020DEC</v>
          </cell>
        </row>
        <row r="278">
          <cell r="A278" t="str">
            <v>Y2021JAN</v>
          </cell>
        </row>
        <row r="279">
          <cell r="A279" t="str">
            <v>Y2021FEB</v>
          </cell>
        </row>
        <row r="280">
          <cell r="A280" t="str">
            <v>Y2021MAR</v>
          </cell>
        </row>
        <row r="281">
          <cell r="A281" t="str">
            <v>Y2021APR</v>
          </cell>
        </row>
        <row r="282">
          <cell r="A282" t="str">
            <v>Y2021MAY</v>
          </cell>
        </row>
        <row r="283">
          <cell r="A283" t="str">
            <v>Y2021JUN</v>
          </cell>
        </row>
        <row r="284">
          <cell r="A284" t="str">
            <v>Y2021JUL</v>
          </cell>
        </row>
        <row r="285">
          <cell r="A285" t="str">
            <v>Y2021AUG</v>
          </cell>
        </row>
        <row r="286">
          <cell r="A286" t="str">
            <v>Y2021SEP</v>
          </cell>
        </row>
        <row r="287">
          <cell r="A287" t="str">
            <v>Y2021OCT</v>
          </cell>
        </row>
        <row r="288">
          <cell r="A288" t="str">
            <v>Y2021NOV</v>
          </cell>
        </row>
        <row r="289">
          <cell r="A289" t="str">
            <v>Y2021DEC</v>
          </cell>
        </row>
        <row r="290">
          <cell r="A290" t="str">
            <v>Y2022JAN</v>
          </cell>
        </row>
        <row r="291">
          <cell r="A291" t="str">
            <v>Y2022FEB</v>
          </cell>
        </row>
        <row r="292">
          <cell r="A292" t="str">
            <v>Y2022MAR</v>
          </cell>
        </row>
        <row r="293">
          <cell r="A293" t="str">
            <v>Y2022APR</v>
          </cell>
        </row>
        <row r="294">
          <cell r="A294" t="str">
            <v>Y2022MAY</v>
          </cell>
        </row>
        <row r="295">
          <cell r="A295" t="str">
            <v>Y2022JUN</v>
          </cell>
        </row>
        <row r="296">
          <cell r="A296" t="str">
            <v>Y2022JUL</v>
          </cell>
        </row>
        <row r="297">
          <cell r="A297" t="str">
            <v>Y2022AUG</v>
          </cell>
        </row>
        <row r="298">
          <cell r="A298" t="str">
            <v>Y2022SEP</v>
          </cell>
        </row>
      </sheetData>
      <sheetData sheetId="32"/>
      <sheetData sheetId="33"/>
      <sheetData sheetId="34"/>
      <sheetData sheetId="35"/>
      <sheetData sheetId="3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</sheetData>
      <sheetData sheetId="37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  <row r="266">
          <cell r="A266" t="str">
            <v>Y2018JAN</v>
          </cell>
        </row>
        <row r="267">
          <cell r="A267" t="str">
            <v>Y2018FEB</v>
          </cell>
        </row>
        <row r="268">
          <cell r="A268" t="str">
            <v>Y2018MAR</v>
          </cell>
        </row>
        <row r="269">
          <cell r="A269" t="str">
            <v>Y2018APR</v>
          </cell>
        </row>
        <row r="270">
          <cell r="A270" t="str">
            <v>Y2018MAY</v>
          </cell>
        </row>
        <row r="271">
          <cell r="A271" t="str">
            <v>Y2018JUN</v>
          </cell>
        </row>
        <row r="272">
          <cell r="A272" t="str">
            <v>Y2018JUL</v>
          </cell>
        </row>
        <row r="273">
          <cell r="A273" t="str">
            <v>Y2018AUG</v>
          </cell>
        </row>
        <row r="274">
          <cell r="A274" t="str">
            <v>Y2018SEP</v>
          </cell>
        </row>
        <row r="275">
          <cell r="A275" t="str">
            <v>Y2018OCT</v>
          </cell>
        </row>
        <row r="276">
          <cell r="A276" t="str">
            <v>Y2018NOV</v>
          </cell>
        </row>
        <row r="277">
          <cell r="A277" t="str">
            <v>Y2018DEC</v>
          </cell>
        </row>
        <row r="278">
          <cell r="A278" t="str">
            <v>Y2019JAN</v>
          </cell>
        </row>
        <row r="279">
          <cell r="A279" t="str">
            <v>Y2019FEB</v>
          </cell>
        </row>
        <row r="280">
          <cell r="A280" t="str">
            <v>Y2019MAR</v>
          </cell>
        </row>
        <row r="281">
          <cell r="A281" t="str">
            <v>Y2019APR</v>
          </cell>
        </row>
        <row r="282">
          <cell r="A282" t="str">
            <v>Y2019MAY</v>
          </cell>
        </row>
        <row r="283">
          <cell r="A283" t="str">
            <v>Y2019JUN</v>
          </cell>
        </row>
        <row r="284">
          <cell r="A284" t="str">
            <v>Y2019JUL</v>
          </cell>
        </row>
        <row r="285">
          <cell r="A285" t="str">
            <v>Y2019AUG</v>
          </cell>
        </row>
        <row r="286">
          <cell r="A286" t="str">
            <v>Y2019SEP</v>
          </cell>
        </row>
        <row r="287">
          <cell r="A287" t="str">
            <v>Y2019OCT</v>
          </cell>
        </row>
        <row r="288">
          <cell r="A288" t="str">
            <v>Y2019NOV</v>
          </cell>
        </row>
        <row r="289">
          <cell r="A289" t="str">
            <v>Y2019DEC</v>
          </cell>
        </row>
        <row r="290">
          <cell r="A290" t="str">
            <v>Y2020JAN</v>
          </cell>
        </row>
        <row r="291">
          <cell r="A291" t="str">
            <v>Y2020FEB</v>
          </cell>
        </row>
        <row r="292">
          <cell r="A292" t="str">
            <v>Y2020MAR</v>
          </cell>
        </row>
        <row r="293">
          <cell r="A293" t="str">
            <v>Y2020APR</v>
          </cell>
        </row>
        <row r="294">
          <cell r="A294" t="str">
            <v>Y2020MAY</v>
          </cell>
        </row>
        <row r="295">
          <cell r="A295" t="str">
            <v>Y2020JUN</v>
          </cell>
        </row>
        <row r="296">
          <cell r="A296" t="str">
            <v>Y2020JUL</v>
          </cell>
        </row>
        <row r="297">
          <cell r="A297" t="str">
            <v>Y2020AUG</v>
          </cell>
        </row>
        <row r="298">
          <cell r="A298" t="str">
            <v>Y2020SEP</v>
          </cell>
        </row>
        <row r="299">
          <cell r="A299" t="str">
            <v>Y2020OCT</v>
          </cell>
        </row>
        <row r="300">
          <cell r="A300" t="str">
            <v>Y2020NOV</v>
          </cell>
        </row>
        <row r="301">
          <cell r="A301" t="str">
            <v>Y2020DEC</v>
          </cell>
        </row>
        <row r="302">
          <cell r="A302" t="str">
            <v>Y2021JAN</v>
          </cell>
        </row>
        <row r="303">
          <cell r="A303" t="str">
            <v>Y2021FEB</v>
          </cell>
        </row>
        <row r="304">
          <cell r="A304" t="str">
            <v>Y2021MAR</v>
          </cell>
        </row>
        <row r="305">
          <cell r="A305" t="str">
            <v>Y2021APR</v>
          </cell>
        </row>
        <row r="306">
          <cell r="A306" t="str">
            <v>Y2021MAY</v>
          </cell>
        </row>
        <row r="307">
          <cell r="A307" t="str">
            <v>Y2021JUN</v>
          </cell>
        </row>
        <row r="308">
          <cell r="A308" t="str">
            <v>Y2021JUL</v>
          </cell>
        </row>
        <row r="309">
          <cell r="A309" t="str">
            <v>Y2021AUG</v>
          </cell>
        </row>
        <row r="310">
          <cell r="A310" t="str">
            <v>Y2021SEP</v>
          </cell>
        </row>
        <row r="311">
          <cell r="A311" t="str">
            <v>Y2021OCT</v>
          </cell>
        </row>
        <row r="312">
          <cell r="A312" t="str">
            <v>Y2021NOV</v>
          </cell>
        </row>
        <row r="313">
          <cell r="A313" t="str">
            <v>Y2021DEC</v>
          </cell>
        </row>
        <row r="314">
          <cell r="A314" t="str">
            <v>Y2022JAN</v>
          </cell>
        </row>
        <row r="315">
          <cell r="A315" t="str">
            <v>Y2022FEB</v>
          </cell>
        </row>
        <row r="316">
          <cell r="A316" t="str">
            <v>Y2022MAR</v>
          </cell>
        </row>
        <row r="317">
          <cell r="A317" t="str">
            <v>Y2022APR</v>
          </cell>
        </row>
        <row r="318">
          <cell r="A318" t="str">
            <v>Y2022MAY</v>
          </cell>
        </row>
        <row r="319">
          <cell r="A319" t="str">
            <v>Y2022JUN</v>
          </cell>
        </row>
        <row r="320">
          <cell r="A320" t="str">
            <v>Y2022JUL</v>
          </cell>
        </row>
        <row r="321">
          <cell r="A321" t="str">
            <v>Y2022AUG</v>
          </cell>
        </row>
        <row r="322">
          <cell r="A322" t="str">
            <v>Y2022SEP</v>
          </cell>
        </row>
      </sheetData>
      <sheetData sheetId="38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  <row r="266">
          <cell r="A266" t="str">
            <v>Y2018JAN</v>
          </cell>
        </row>
        <row r="267">
          <cell r="A267" t="str">
            <v>Y2018FEB</v>
          </cell>
        </row>
        <row r="268">
          <cell r="A268" t="str">
            <v>Y2018MAR</v>
          </cell>
        </row>
        <row r="269">
          <cell r="A269" t="str">
            <v>Y2018APR</v>
          </cell>
        </row>
        <row r="270">
          <cell r="A270" t="str">
            <v>Y2018MAY</v>
          </cell>
        </row>
        <row r="271">
          <cell r="A271" t="str">
            <v>Y2018JUN</v>
          </cell>
        </row>
        <row r="272">
          <cell r="A272" t="str">
            <v>Y2018JUL</v>
          </cell>
        </row>
        <row r="273">
          <cell r="A273" t="str">
            <v>Y2018AUG</v>
          </cell>
        </row>
        <row r="274">
          <cell r="A274" t="str">
            <v>Y2018SEP</v>
          </cell>
        </row>
        <row r="275">
          <cell r="A275" t="str">
            <v>Y2018OCT</v>
          </cell>
        </row>
        <row r="276">
          <cell r="A276" t="str">
            <v>Y2018NOV</v>
          </cell>
        </row>
        <row r="277">
          <cell r="A277" t="str">
            <v>Y2018DEC</v>
          </cell>
        </row>
        <row r="278">
          <cell r="A278" t="str">
            <v>Y2019JAN</v>
          </cell>
        </row>
        <row r="279">
          <cell r="A279" t="str">
            <v>Y2019FEB</v>
          </cell>
        </row>
        <row r="280">
          <cell r="A280" t="str">
            <v>Y2019MAR</v>
          </cell>
        </row>
        <row r="281">
          <cell r="A281" t="str">
            <v>Y2019APR</v>
          </cell>
        </row>
        <row r="282">
          <cell r="A282" t="str">
            <v>Y2019MAY</v>
          </cell>
        </row>
        <row r="283">
          <cell r="A283" t="str">
            <v>Y2019JUN</v>
          </cell>
        </row>
        <row r="284">
          <cell r="A284" t="str">
            <v>Y2019JUL</v>
          </cell>
        </row>
        <row r="285">
          <cell r="A285" t="str">
            <v>Y2019AUG</v>
          </cell>
        </row>
        <row r="286">
          <cell r="A286" t="str">
            <v>Y2019SEP</v>
          </cell>
        </row>
        <row r="287">
          <cell r="A287" t="str">
            <v>Y2019OCT</v>
          </cell>
        </row>
        <row r="288">
          <cell r="A288" t="str">
            <v>Y2019NOV</v>
          </cell>
        </row>
        <row r="289">
          <cell r="A289" t="str">
            <v>Y2019DEC</v>
          </cell>
        </row>
        <row r="290">
          <cell r="A290" t="str">
            <v>Y2020JAN</v>
          </cell>
        </row>
        <row r="291">
          <cell r="A291" t="str">
            <v>Y2020FEB</v>
          </cell>
        </row>
        <row r="292">
          <cell r="A292" t="str">
            <v>Y2020MAR</v>
          </cell>
        </row>
        <row r="293">
          <cell r="A293" t="str">
            <v>Y2020APR</v>
          </cell>
        </row>
        <row r="294">
          <cell r="A294" t="str">
            <v>Y2020MAY</v>
          </cell>
        </row>
        <row r="295">
          <cell r="A295" t="str">
            <v>Y2020JUN</v>
          </cell>
        </row>
        <row r="296">
          <cell r="A296" t="str">
            <v>Y2020JUL</v>
          </cell>
        </row>
        <row r="297">
          <cell r="A297" t="str">
            <v>Y2020AUG</v>
          </cell>
        </row>
        <row r="298">
          <cell r="A298" t="str">
            <v>Y2020SEP</v>
          </cell>
        </row>
        <row r="299">
          <cell r="A299" t="str">
            <v>Y2020OCT</v>
          </cell>
        </row>
        <row r="300">
          <cell r="A300" t="str">
            <v>Y2020NOV</v>
          </cell>
        </row>
        <row r="301">
          <cell r="A301" t="str">
            <v>Y2020DEC</v>
          </cell>
        </row>
        <row r="302">
          <cell r="A302" t="str">
            <v>Y2021JAN</v>
          </cell>
        </row>
        <row r="303">
          <cell r="A303" t="str">
            <v>Y2021FEB</v>
          </cell>
        </row>
        <row r="304">
          <cell r="A304" t="str">
            <v>Y2021MAR</v>
          </cell>
        </row>
        <row r="305">
          <cell r="A305" t="str">
            <v>Y2021APR</v>
          </cell>
        </row>
        <row r="306">
          <cell r="A306" t="str">
            <v>Y2021MAY</v>
          </cell>
        </row>
        <row r="307">
          <cell r="A307" t="str">
            <v>Y2021JUN</v>
          </cell>
        </row>
        <row r="308">
          <cell r="A308" t="str">
            <v>Y2021JUL</v>
          </cell>
        </row>
        <row r="309">
          <cell r="A309" t="str">
            <v>Y2021AUG</v>
          </cell>
        </row>
        <row r="310">
          <cell r="A310" t="str">
            <v>Y2021SEP</v>
          </cell>
        </row>
        <row r="311">
          <cell r="A311" t="str">
            <v>Y2021OCT</v>
          </cell>
        </row>
        <row r="312">
          <cell r="A312" t="str">
            <v>Y2021NOV</v>
          </cell>
        </row>
        <row r="313">
          <cell r="A313" t="str">
            <v>Y2021DEC</v>
          </cell>
        </row>
        <row r="314">
          <cell r="A314" t="str">
            <v>Y2022JAN</v>
          </cell>
        </row>
        <row r="315">
          <cell r="A315" t="str">
            <v>Y2022FEB</v>
          </cell>
        </row>
        <row r="316">
          <cell r="A316" t="str">
            <v>Y2022MAR</v>
          </cell>
        </row>
        <row r="317">
          <cell r="A317" t="str">
            <v>Y2022APR</v>
          </cell>
        </row>
        <row r="318">
          <cell r="A318" t="str">
            <v>Y2022MAY</v>
          </cell>
        </row>
        <row r="319">
          <cell r="A319" t="str">
            <v>Y2022JUN</v>
          </cell>
        </row>
        <row r="320">
          <cell r="A320" t="str">
            <v>Y2022JUL</v>
          </cell>
        </row>
        <row r="321">
          <cell r="A321" t="str">
            <v>Y2022AUG</v>
          </cell>
        </row>
        <row r="322">
          <cell r="A322" t="str">
            <v>Y2022SEP</v>
          </cell>
        </row>
      </sheetData>
      <sheetData sheetId="39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  <row r="242">
          <cell r="A242" t="str">
            <v>Y2018JAN</v>
          </cell>
        </row>
        <row r="243">
          <cell r="A243" t="str">
            <v>Y2018FEB</v>
          </cell>
        </row>
        <row r="244">
          <cell r="A244" t="str">
            <v>Y2018MAR</v>
          </cell>
        </row>
        <row r="245">
          <cell r="A245" t="str">
            <v>Y2018APR</v>
          </cell>
        </row>
        <row r="246">
          <cell r="A246" t="str">
            <v>Y2018MAY</v>
          </cell>
        </row>
        <row r="247">
          <cell r="A247" t="str">
            <v>Y2018JUN</v>
          </cell>
        </row>
        <row r="248">
          <cell r="A248" t="str">
            <v>Y2018JUL</v>
          </cell>
        </row>
        <row r="249">
          <cell r="A249" t="str">
            <v>Y2018AUG</v>
          </cell>
        </row>
        <row r="250">
          <cell r="A250" t="str">
            <v>Y2018SEP</v>
          </cell>
        </row>
        <row r="251">
          <cell r="A251" t="str">
            <v>Y2018OCT</v>
          </cell>
        </row>
        <row r="252">
          <cell r="A252" t="str">
            <v>Y2018NOV</v>
          </cell>
        </row>
        <row r="253">
          <cell r="A253" t="str">
            <v>Y2018DEC</v>
          </cell>
        </row>
        <row r="254">
          <cell r="A254" t="str">
            <v>Y2019JAN</v>
          </cell>
        </row>
        <row r="255">
          <cell r="A255" t="str">
            <v>Y2019FEB</v>
          </cell>
        </row>
        <row r="256">
          <cell r="A256" t="str">
            <v>Y2019MAR</v>
          </cell>
        </row>
        <row r="257">
          <cell r="A257" t="str">
            <v>Y2019APR</v>
          </cell>
        </row>
        <row r="258">
          <cell r="A258" t="str">
            <v>Y2019MAY</v>
          </cell>
        </row>
        <row r="259">
          <cell r="A259" t="str">
            <v>Y2019JUN</v>
          </cell>
        </row>
        <row r="260">
          <cell r="A260" t="str">
            <v>Y2019JUL</v>
          </cell>
        </row>
        <row r="261">
          <cell r="A261" t="str">
            <v>Y2019AUG</v>
          </cell>
        </row>
        <row r="262">
          <cell r="A262" t="str">
            <v>Y2019SEP</v>
          </cell>
        </row>
        <row r="263">
          <cell r="A263" t="str">
            <v>Y2019OCT</v>
          </cell>
        </row>
        <row r="264">
          <cell r="A264" t="str">
            <v>Y2019NOV</v>
          </cell>
        </row>
        <row r="265">
          <cell r="A265" t="str">
            <v>Y2019DEC</v>
          </cell>
        </row>
        <row r="266">
          <cell r="A266" t="str">
            <v>Y2020JAN</v>
          </cell>
        </row>
        <row r="267">
          <cell r="A267" t="str">
            <v>Y2020FEB</v>
          </cell>
        </row>
        <row r="268">
          <cell r="A268" t="str">
            <v>Y2020MAR</v>
          </cell>
        </row>
        <row r="269">
          <cell r="A269" t="str">
            <v>Y2020APR</v>
          </cell>
        </row>
        <row r="270">
          <cell r="A270" t="str">
            <v>Y2020MAY</v>
          </cell>
        </row>
        <row r="271">
          <cell r="A271" t="str">
            <v>Y2020JUN</v>
          </cell>
        </row>
        <row r="272">
          <cell r="A272" t="str">
            <v>Y2020JUL</v>
          </cell>
        </row>
        <row r="273">
          <cell r="A273" t="str">
            <v>Y2020AUG</v>
          </cell>
        </row>
        <row r="274">
          <cell r="A274" t="str">
            <v>Y2020SEP</v>
          </cell>
        </row>
        <row r="275">
          <cell r="A275" t="str">
            <v>Y2020OCT</v>
          </cell>
        </row>
        <row r="276">
          <cell r="A276" t="str">
            <v>Y2020NOV</v>
          </cell>
        </row>
        <row r="277">
          <cell r="A277" t="str">
            <v>Y2020DEC</v>
          </cell>
        </row>
        <row r="278">
          <cell r="A278" t="str">
            <v>Y2021JAN</v>
          </cell>
        </row>
        <row r="279">
          <cell r="A279" t="str">
            <v>Y2021FEB</v>
          </cell>
        </row>
        <row r="280">
          <cell r="A280" t="str">
            <v>Y2021MAR</v>
          </cell>
        </row>
        <row r="281">
          <cell r="A281" t="str">
            <v>Y2021APR</v>
          </cell>
        </row>
        <row r="282">
          <cell r="A282" t="str">
            <v>Y2021MAY</v>
          </cell>
        </row>
        <row r="283">
          <cell r="A283" t="str">
            <v>Y2021JUN</v>
          </cell>
        </row>
        <row r="284">
          <cell r="A284" t="str">
            <v>Y2021JUL</v>
          </cell>
        </row>
        <row r="285">
          <cell r="A285" t="str">
            <v>Y2021AUG</v>
          </cell>
        </row>
        <row r="286">
          <cell r="A286" t="str">
            <v>Y2021SEP</v>
          </cell>
        </row>
        <row r="287">
          <cell r="A287" t="str">
            <v>Y2021OCT</v>
          </cell>
        </row>
        <row r="288">
          <cell r="A288" t="str">
            <v>Y2021NOV</v>
          </cell>
        </row>
        <row r="289">
          <cell r="A289" t="str">
            <v>Y2021DEC</v>
          </cell>
        </row>
        <row r="290">
          <cell r="A290" t="str">
            <v>Y2022JAN</v>
          </cell>
        </row>
        <row r="291">
          <cell r="A291" t="str">
            <v>Y2022FEB</v>
          </cell>
        </row>
        <row r="292">
          <cell r="A292" t="str">
            <v>Y2022MAR</v>
          </cell>
        </row>
        <row r="293">
          <cell r="A293" t="str">
            <v>Y2022APR</v>
          </cell>
        </row>
        <row r="294">
          <cell r="A294" t="str">
            <v>Y2022MAY</v>
          </cell>
        </row>
        <row r="295">
          <cell r="A295" t="str">
            <v>Y2022JUN</v>
          </cell>
        </row>
        <row r="296">
          <cell r="A296" t="str">
            <v>Y2022JUL</v>
          </cell>
        </row>
        <row r="297">
          <cell r="A297" t="str">
            <v>Y2022AUG</v>
          </cell>
        </row>
        <row r="298">
          <cell r="A298" t="str">
            <v>Y2022SEP</v>
          </cell>
        </row>
      </sheetData>
      <sheetData sheetId="40"/>
      <sheetData sheetId="41">
        <row r="1">
          <cell r="A1" t="str">
            <v>x</v>
          </cell>
        </row>
        <row r="2">
          <cell r="A2" t="str">
            <v>Y2000Q1</v>
          </cell>
        </row>
        <row r="3">
          <cell r="A3" t="str">
            <v>Y2000Q2</v>
          </cell>
        </row>
        <row r="4">
          <cell r="A4" t="str">
            <v>Y2000Q3</v>
          </cell>
        </row>
        <row r="5">
          <cell r="A5" t="str">
            <v>Y2000Q4</v>
          </cell>
        </row>
        <row r="6">
          <cell r="A6" t="str">
            <v>Y2001Q1</v>
          </cell>
        </row>
        <row r="7">
          <cell r="A7" t="str">
            <v>Y2001Q2</v>
          </cell>
        </row>
        <row r="8">
          <cell r="A8" t="str">
            <v>Y2001Q3</v>
          </cell>
        </row>
        <row r="9">
          <cell r="A9" t="str">
            <v>Y2001Q4</v>
          </cell>
        </row>
        <row r="10">
          <cell r="A10" t="str">
            <v>Y2002Q1</v>
          </cell>
        </row>
        <row r="11">
          <cell r="A11" t="str">
            <v>Y2002Q2</v>
          </cell>
        </row>
        <row r="12">
          <cell r="A12" t="str">
            <v>Y2002Q3</v>
          </cell>
        </row>
        <row r="13">
          <cell r="A13" t="str">
            <v>Y2002Q4</v>
          </cell>
        </row>
        <row r="14">
          <cell r="A14" t="str">
            <v>Y2003Q1</v>
          </cell>
        </row>
        <row r="15">
          <cell r="A15" t="str">
            <v>Y2003Q2</v>
          </cell>
        </row>
        <row r="16">
          <cell r="A16" t="str">
            <v>Y2003Q3</v>
          </cell>
        </row>
        <row r="17">
          <cell r="A17" t="str">
            <v>Y2003Q4</v>
          </cell>
        </row>
        <row r="18">
          <cell r="A18" t="str">
            <v>Y2004Q1</v>
          </cell>
        </row>
        <row r="19">
          <cell r="A19" t="str">
            <v>Y2004Q2</v>
          </cell>
        </row>
        <row r="20">
          <cell r="A20" t="str">
            <v>Y2004Q3</v>
          </cell>
        </row>
        <row r="21">
          <cell r="A21" t="str">
            <v>Y2004Q4</v>
          </cell>
        </row>
        <row r="22">
          <cell r="A22" t="str">
            <v>Y2005Q1</v>
          </cell>
        </row>
        <row r="23">
          <cell r="A23" t="str">
            <v>Y2005Q2</v>
          </cell>
        </row>
        <row r="24">
          <cell r="A24" t="str">
            <v>Y2005Q3</v>
          </cell>
        </row>
        <row r="25">
          <cell r="A25" t="str">
            <v>Y2005Q4</v>
          </cell>
        </row>
        <row r="26">
          <cell r="A26" t="str">
            <v>Y2006Q1</v>
          </cell>
        </row>
        <row r="27">
          <cell r="A27" t="str">
            <v>Y2006Q2</v>
          </cell>
        </row>
        <row r="28">
          <cell r="A28" t="str">
            <v>Y2006Q3</v>
          </cell>
        </row>
        <row r="29">
          <cell r="A29" t="str">
            <v>Y2006Q4</v>
          </cell>
        </row>
        <row r="30">
          <cell r="A30" t="str">
            <v>Y2007Q1</v>
          </cell>
        </row>
        <row r="31">
          <cell r="A31" t="str">
            <v>Y2007Q2</v>
          </cell>
        </row>
        <row r="32">
          <cell r="A32" t="str">
            <v>Y2007Q3</v>
          </cell>
        </row>
        <row r="33">
          <cell r="A33" t="str">
            <v>Y2007Q4</v>
          </cell>
        </row>
        <row r="34">
          <cell r="A34" t="str">
            <v>Y2008Q1</v>
          </cell>
        </row>
        <row r="35">
          <cell r="A35" t="str">
            <v>Y2008Q2</v>
          </cell>
        </row>
        <row r="36">
          <cell r="A36" t="str">
            <v>Y2008Q3</v>
          </cell>
        </row>
        <row r="37">
          <cell r="A37" t="str">
            <v>Y2008Q4</v>
          </cell>
        </row>
        <row r="38">
          <cell r="A38" t="str">
            <v>Y2009Q1</v>
          </cell>
        </row>
        <row r="39">
          <cell r="A39" t="str">
            <v>Y2009Q2</v>
          </cell>
        </row>
        <row r="40">
          <cell r="A40" t="str">
            <v>Y2009Q3</v>
          </cell>
        </row>
        <row r="41">
          <cell r="A41" t="str">
            <v>Y2009Q4</v>
          </cell>
        </row>
        <row r="42">
          <cell r="A42" t="str">
            <v>Y2010Q1</v>
          </cell>
        </row>
        <row r="43">
          <cell r="A43" t="str">
            <v>Y2010Q2</v>
          </cell>
        </row>
        <row r="44">
          <cell r="A44" t="str">
            <v>Y2010Q3</v>
          </cell>
        </row>
        <row r="45">
          <cell r="A45" t="str">
            <v>Y2010Q4</v>
          </cell>
        </row>
        <row r="46">
          <cell r="A46" t="str">
            <v>Y2011Q1</v>
          </cell>
        </row>
        <row r="47">
          <cell r="A47" t="str">
            <v>Y2011Q2</v>
          </cell>
        </row>
        <row r="48">
          <cell r="A48" t="str">
            <v>Y2011Q3</v>
          </cell>
        </row>
        <row r="49">
          <cell r="A49" t="str">
            <v>Y2011Q4</v>
          </cell>
        </row>
        <row r="50">
          <cell r="A50" t="str">
            <v>Y2012Q1</v>
          </cell>
        </row>
        <row r="51">
          <cell r="A51" t="str">
            <v>Y2012Q2</v>
          </cell>
        </row>
        <row r="52">
          <cell r="A52" t="str">
            <v>Y2012Q3</v>
          </cell>
        </row>
        <row r="53">
          <cell r="A53" t="str">
            <v>Y2012Q4</v>
          </cell>
        </row>
        <row r="54">
          <cell r="A54" t="str">
            <v>Y2013Q1</v>
          </cell>
        </row>
        <row r="55">
          <cell r="A55" t="str">
            <v>Y2013Q2</v>
          </cell>
        </row>
        <row r="56">
          <cell r="A56" t="str">
            <v>Y2013Q3</v>
          </cell>
        </row>
        <row r="57">
          <cell r="A57" t="str">
            <v>Y2013Q4</v>
          </cell>
        </row>
        <row r="58">
          <cell r="A58" t="str">
            <v>Y2014Q1</v>
          </cell>
        </row>
        <row r="59">
          <cell r="A59" t="str">
            <v>Y2014Q2</v>
          </cell>
        </row>
        <row r="60">
          <cell r="A60" t="str">
            <v>Y2014Q3</v>
          </cell>
        </row>
        <row r="61">
          <cell r="A61" t="str">
            <v>Y2014Q4</v>
          </cell>
        </row>
        <row r="62">
          <cell r="A62" t="str">
            <v>Y2015Q1</v>
          </cell>
        </row>
        <row r="63">
          <cell r="A63" t="str">
            <v>Y2015Q2</v>
          </cell>
        </row>
        <row r="64">
          <cell r="A64" t="str">
            <v>Y2015Q3</v>
          </cell>
        </row>
        <row r="65">
          <cell r="A65" t="str">
            <v>Y2015Q4</v>
          </cell>
        </row>
        <row r="66">
          <cell r="A66" t="str">
            <v>Y2016Q1</v>
          </cell>
        </row>
        <row r="67">
          <cell r="A67" t="str">
            <v>Y2016Q2</v>
          </cell>
        </row>
        <row r="68">
          <cell r="A68" t="str">
            <v>Y2016Q3</v>
          </cell>
        </row>
        <row r="69">
          <cell r="A69" t="str">
            <v>Y2016Q4</v>
          </cell>
        </row>
        <row r="70">
          <cell r="A70" t="str">
            <v>Y2017Q1</v>
          </cell>
        </row>
        <row r="71">
          <cell r="A71" t="str">
            <v>Y2017Q2</v>
          </cell>
        </row>
        <row r="72">
          <cell r="A72" t="str">
            <v>Y2017Q3</v>
          </cell>
        </row>
        <row r="73">
          <cell r="A73" t="str">
            <v>Y2017Q4</v>
          </cell>
        </row>
        <row r="74">
          <cell r="A74" t="str">
            <v>Y2018Q1</v>
          </cell>
        </row>
        <row r="75">
          <cell r="A75" t="str">
            <v>Y2018Q2</v>
          </cell>
        </row>
        <row r="76">
          <cell r="A76" t="str">
            <v>Y2018Q3</v>
          </cell>
        </row>
        <row r="77">
          <cell r="A77" t="str">
            <v>Y2018Q4</v>
          </cell>
        </row>
        <row r="78">
          <cell r="A78" t="str">
            <v>Y2019Q1</v>
          </cell>
        </row>
        <row r="79">
          <cell r="A79" t="str">
            <v>Y2019Q2</v>
          </cell>
        </row>
        <row r="80">
          <cell r="A80" t="str">
            <v>Y2019Q3</v>
          </cell>
        </row>
        <row r="81">
          <cell r="A81" t="str">
            <v>Y2019Q4</v>
          </cell>
        </row>
        <row r="82">
          <cell r="A82" t="str">
            <v>Y2020Q1</v>
          </cell>
        </row>
        <row r="83">
          <cell r="A83" t="str">
            <v>Y2020Q2</v>
          </cell>
        </row>
        <row r="84">
          <cell r="A84" t="str">
            <v>Y2020Q3</v>
          </cell>
        </row>
        <row r="85">
          <cell r="A85" t="str">
            <v>Y2020Q4</v>
          </cell>
        </row>
        <row r="86">
          <cell r="A86" t="str">
            <v>Y2021Q1</v>
          </cell>
        </row>
        <row r="87">
          <cell r="A87" t="str">
            <v>Y2021Q2</v>
          </cell>
        </row>
        <row r="88">
          <cell r="A88" t="str">
            <v>Y2021Q3</v>
          </cell>
        </row>
        <row r="89">
          <cell r="A89" t="str">
            <v>Y2021Q4</v>
          </cell>
        </row>
        <row r="90">
          <cell r="A90" t="str">
            <v>Y2022Q1</v>
          </cell>
        </row>
        <row r="91">
          <cell r="A91" t="str">
            <v>Y2022Q2</v>
          </cell>
        </row>
        <row r="92">
          <cell r="A92" t="str">
            <v>Y2022Q3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</sheetData>
      <sheetData sheetId="58"/>
      <sheetData sheetId="59"/>
      <sheetData sheetId="60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</sheetData>
      <sheetData sheetId="61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</sheetData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C4F10-9173-40D9-A2AB-435E99837FEA}">
  <sheetPr codeName="Sheet3"/>
  <dimension ref="A1:R335"/>
  <sheetViews>
    <sheetView topLeftCell="A311" zoomScaleNormal="100" workbookViewId="0">
      <selection activeCell="Q336" sqref="Q336"/>
    </sheetView>
  </sheetViews>
  <sheetFormatPr defaultColWidth="9.140625" defaultRowHeight="15.75" x14ac:dyDescent="0.25"/>
  <cols>
    <col min="1" max="10" width="13.7109375" style="15" customWidth="1"/>
    <col min="11" max="11" width="23" style="16" customWidth="1"/>
    <col min="12" max="12" width="11.85546875" style="29" bestFit="1" customWidth="1"/>
    <col min="13" max="13" width="19.28515625" style="29" customWidth="1"/>
    <col min="14" max="14" width="9.140625" style="29"/>
    <col min="15" max="15" width="16.85546875" style="29" customWidth="1"/>
    <col min="16" max="16" width="15.28515625" style="15" bestFit="1" customWidth="1"/>
    <col min="17" max="17" width="12.28515625" style="15" bestFit="1" customWidth="1"/>
    <col min="18" max="18" width="11" style="15" bestFit="1" customWidth="1"/>
    <col min="19" max="19" width="12" style="15" bestFit="1" customWidth="1"/>
    <col min="20" max="16384" width="9.140625" style="15"/>
  </cols>
  <sheetData>
    <row r="1" spans="1:17" s="1" customFormat="1" ht="15.95" customHeight="1" x14ac:dyDescent="0.25">
      <c r="K1" s="2"/>
      <c r="L1" s="3"/>
      <c r="M1" s="3"/>
      <c r="N1" s="3"/>
      <c r="O1" s="3"/>
    </row>
    <row r="2" spans="1:17" s="4" customFormat="1" ht="15.95" customHeight="1" x14ac:dyDescent="0.25">
      <c r="K2" s="5"/>
      <c r="L2" s="6"/>
      <c r="M2" s="6"/>
      <c r="N2" s="6"/>
      <c r="O2" s="6"/>
    </row>
    <row r="3" spans="1:17" s="4" customFormat="1" ht="15.95" customHeight="1" x14ac:dyDescent="0.25">
      <c r="K3" s="5"/>
      <c r="L3" s="6"/>
      <c r="M3" s="6"/>
      <c r="N3" s="6"/>
      <c r="O3" s="6"/>
    </row>
    <row r="4" spans="1:17" s="7" customFormat="1" ht="15.95" customHeight="1" x14ac:dyDescent="0.25">
      <c r="K4" s="8"/>
      <c r="L4" s="9"/>
      <c r="M4" s="9"/>
      <c r="N4" s="9"/>
      <c r="O4" s="9"/>
    </row>
    <row r="5" spans="1:17" s="10" customFormat="1" ht="39.950000000000003" customHeight="1" x14ac:dyDescent="0.25">
      <c r="K5" s="11"/>
      <c r="L5" s="11" t="s">
        <v>0</v>
      </c>
      <c r="M5" s="12" t="s">
        <v>1</v>
      </c>
      <c r="N5" s="11" t="s">
        <v>0</v>
      </c>
      <c r="O5" s="12" t="s">
        <v>2</v>
      </c>
      <c r="P5" s="13"/>
      <c r="Q5" s="14"/>
    </row>
    <row r="6" spans="1:17" x14ac:dyDescent="0.25">
      <c r="L6" s="17">
        <v>35826</v>
      </c>
      <c r="M6" s="18">
        <v>78.408733731620103</v>
      </c>
      <c r="N6" s="19">
        <v>35079.5</v>
      </c>
      <c r="O6" s="20">
        <v>66.130046776853902</v>
      </c>
      <c r="P6" s="21"/>
    </row>
    <row r="7" spans="1:17" x14ac:dyDescent="0.25">
      <c r="A7" s="155" t="s">
        <v>73</v>
      </c>
      <c r="B7" s="155"/>
      <c r="C7" s="155"/>
      <c r="D7" s="155"/>
      <c r="E7" s="155"/>
      <c r="F7" s="155"/>
      <c r="G7" s="155"/>
      <c r="H7" s="155"/>
      <c r="I7" s="155"/>
      <c r="J7" s="155"/>
      <c r="L7" s="17">
        <v>35854</v>
      </c>
      <c r="M7" s="18">
        <v>78.023260645547296</v>
      </c>
      <c r="N7" s="19">
        <v>35109.5</v>
      </c>
      <c r="O7" s="20">
        <v>65.198043628095604</v>
      </c>
      <c r="P7" s="21"/>
    </row>
    <row r="8" spans="1:17" x14ac:dyDescent="0.25">
      <c r="A8" s="155" t="s">
        <v>74</v>
      </c>
      <c r="B8" s="155"/>
      <c r="C8" s="155"/>
      <c r="D8" s="155"/>
      <c r="E8" s="155"/>
      <c r="F8" s="155"/>
      <c r="G8" s="155"/>
      <c r="H8" s="155"/>
      <c r="I8" s="155"/>
      <c r="J8" s="155"/>
      <c r="L8" s="17">
        <v>35885</v>
      </c>
      <c r="M8" s="18">
        <v>77.7358701459017</v>
      </c>
      <c r="N8" s="19">
        <v>35139.5</v>
      </c>
      <c r="O8" s="20">
        <v>64.630861251367705</v>
      </c>
      <c r="P8" s="21"/>
    </row>
    <row r="9" spans="1:17" x14ac:dyDescent="0.25">
      <c r="L9" s="17">
        <v>35915</v>
      </c>
      <c r="M9" s="18">
        <v>78.565278083895095</v>
      </c>
      <c r="N9" s="19">
        <v>35170</v>
      </c>
      <c r="O9" s="20">
        <v>64.414012606584507</v>
      </c>
      <c r="P9" s="21"/>
      <c r="Q9" s="22"/>
    </row>
    <row r="10" spans="1:17" x14ac:dyDescent="0.25">
      <c r="L10" s="17">
        <v>35946</v>
      </c>
      <c r="M10" s="18">
        <v>79.699739823111003</v>
      </c>
      <c r="N10" s="19">
        <v>35200.5</v>
      </c>
      <c r="O10" s="20">
        <v>63.901569798117698</v>
      </c>
      <c r="P10" s="21"/>
    </row>
    <row r="11" spans="1:17" x14ac:dyDescent="0.25">
      <c r="L11" s="17">
        <v>35976</v>
      </c>
      <c r="M11" s="18">
        <v>80.888819468812798</v>
      </c>
      <c r="N11" s="19">
        <v>35231</v>
      </c>
      <c r="O11" s="20">
        <v>64.196327658242197</v>
      </c>
      <c r="P11" s="21"/>
      <c r="Q11" s="23"/>
    </row>
    <row r="12" spans="1:17" x14ac:dyDescent="0.25">
      <c r="L12" s="17">
        <v>36007</v>
      </c>
      <c r="M12" s="18">
        <v>80.673256740483794</v>
      </c>
      <c r="N12" s="19">
        <v>35261.5</v>
      </c>
      <c r="O12" s="20">
        <v>64.674398943203201</v>
      </c>
      <c r="P12" s="21"/>
      <c r="Q12" s="24"/>
    </row>
    <row r="13" spans="1:17" x14ac:dyDescent="0.25">
      <c r="L13" s="17">
        <v>36038</v>
      </c>
      <c r="M13" s="18">
        <v>79.930217128264999</v>
      </c>
      <c r="N13" s="19">
        <v>35292.5</v>
      </c>
      <c r="O13" s="20">
        <v>65.077686771455106</v>
      </c>
      <c r="P13" s="21"/>
    </row>
    <row r="14" spans="1:17" x14ac:dyDescent="0.25">
      <c r="L14" s="17">
        <v>36068</v>
      </c>
      <c r="M14" s="18">
        <v>79.531159426958595</v>
      </c>
      <c r="N14" s="19">
        <v>35323</v>
      </c>
      <c r="O14" s="20">
        <v>65.0166606979341</v>
      </c>
      <c r="P14" s="21"/>
      <c r="Q14" s="23"/>
    </row>
    <row r="15" spans="1:17" x14ac:dyDescent="0.25">
      <c r="L15" s="17">
        <v>36099</v>
      </c>
      <c r="M15" s="18">
        <v>80.490862685817902</v>
      </c>
      <c r="N15" s="19">
        <v>35353.5</v>
      </c>
      <c r="O15" s="20">
        <v>64.619341675350299</v>
      </c>
      <c r="P15" s="21"/>
    </row>
    <row r="16" spans="1:17" x14ac:dyDescent="0.25">
      <c r="L16" s="17">
        <v>36129</v>
      </c>
      <c r="M16" s="18">
        <v>82.372942017645698</v>
      </c>
      <c r="N16" s="19">
        <v>35384</v>
      </c>
      <c r="O16" s="20">
        <v>65.470914154404994</v>
      </c>
      <c r="P16" s="21"/>
    </row>
    <row r="17" spans="12:16" x14ac:dyDescent="0.25">
      <c r="L17" s="17">
        <v>36160</v>
      </c>
      <c r="M17" s="18">
        <v>83.769424190653197</v>
      </c>
      <c r="N17" s="19">
        <v>35414.5</v>
      </c>
      <c r="O17" s="20">
        <v>67.399506474554201</v>
      </c>
      <c r="P17" s="21"/>
    </row>
    <row r="18" spans="12:16" x14ac:dyDescent="0.25">
      <c r="L18" s="17">
        <v>36191</v>
      </c>
      <c r="M18" s="18">
        <v>84.133563895761</v>
      </c>
      <c r="N18" s="19">
        <v>35445.5</v>
      </c>
      <c r="O18" s="20">
        <v>69.765312123905304</v>
      </c>
      <c r="P18" s="21"/>
    </row>
    <row r="19" spans="12:16" x14ac:dyDescent="0.25">
      <c r="L19" s="17">
        <v>36219</v>
      </c>
      <c r="M19" s="18">
        <v>83.672579518465497</v>
      </c>
      <c r="N19" s="19">
        <v>35475</v>
      </c>
      <c r="O19" s="20">
        <v>71.024127977452196</v>
      </c>
      <c r="P19" s="21"/>
    </row>
    <row r="20" spans="12:16" x14ac:dyDescent="0.25">
      <c r="L20" s="17">
        <v>36250</v>
      </c>
      <c r="M20" s="18">
        <v>83.819165278572598</v>
      </c>
      <c r="N20" s="19">
        <v>35504.5</v>
      </c>
      <c r="O20" s="20">
        <v>71.054160321664995</v>
      </c>
      <c r="P20" s="21"/>
    </row>
    <row r="21" spans="12:16" x14ac:dyDescent="0.25">
      <c r="L21" s="17">
        <v>36280</v>
      </c>
      <c r="M21" s="18">
        <v>84.847712758931607</v>
      </c>
      <c r="N21" s="19">
        <v>35535</v>
      </c>
      <c r="O21" s="20">
        <v>70.843300586755305</v>
      </c>
      <c r="P21" s="21"/>
    </row>
    <row r="22" spans="12:16" x14ac:dyDescent="0.25">
      <c r="L22" s="17">
        <v>36311</v>
      </c>
      <c r="M22" s="18">
        <v>86.464413958680197</v>
      </c>
      <c r="N22" s="19">
        <v>35565.5</v>
      </c>
      <c r="O22" s="20">
        <v>71.323838372074405</v>
      </c>
      <c r="P22" s="21"/>
    </row>
    <row r="23" spans="12:16" x14ac:dyDescent="0.25">
      <c r="L23" s="17">
        <v>36341</v>
      </c>
      <c r="M23" s="18">
        <v>87.755490543475801</v>
      </c>
      <c r="N23" s="19">
        <v>35596</v>
      </c>
      <c r="O23" s="20">
        <v>72.163927104536498</v>
      </c>
      <c r="P23" s="21"/>
    </row>
    <row r="24" spans="12:16" x14ac:dyDescent="0.25">
      <c r="L24" s="17">
        <v>36372</v>
      </c>
      <c r="M24" s="18">
        <v>88.427613768236796</v>
      </c>
      <c r="N24" s="19">
        <v>35626.5</v>
      </c>
      <c r="O24" s="20">
        <v>73.2699994407795</v>
      </c>
      <c r="P24" s="21"/>
    </row>
    <row r="25" spans="12:16" x14ac:dyDescent="0.25">
      <c r="L25" s="17">
        <v>36403</v>
      </c>
      <c r="M25" s="18">
        <v>88.626578017064901</v>
      </c>
      <c r="N25" s="19">
        <v>35657.5</v>
      </c>
      <c r="O25" s="20">
        <v>73.506489539233996</v>
      </c>
      <c r="P25" s="21"/>
    </row>
    <row r="26" spans="12:16" x14ac:dyDescent="0.25">
      <c r="L26" s="17">
        <v>36433</v>
      </c>
      <c r="M26" s="18">
        <v>88.943185259841599</v>
      </c>
      <c r="N26" s="19">
        <v>35688</v>
      </c>
      <c r="O26" s="20">
        <v>74.969327654420198</v>
      </c>
      <c r="P26" s="21"/>
    </row>
    <row r="27" spans="12:16" x14ac:dyDescent="0.25">
      <c r="L27" s="17">
        <v>36464</v>
      </c>
      <c r="M27" s="18">
        <v>89.3941834361368</v>
      </c>
      <c r="N27" s="19">
        <v>35718.5</v>
      </c>
      <c r="O27" s="20">
        <v>75.823640080736595</v>
      </c>
      <c r="P27" s="21"/>
    </row>
    <row r="28" spans="12:16" x14ac:dyDescent="0.25">
      <c r="L28" s="17">
        <v>36494</v>
      </c>
      <c r="M28" s="18">
        <v>90.494003069056703</v>
      </c>
      <c r="N28" s="19">
        <v>35749</v>
      </c>
      <c r="O28" s="20">
        <v>78.689703510967306</v>
      </c>
      <c r="P28" s="21"/>
    </row>
    <row r="29" spans="12:16" x14ac:dyDescent="0.25">
      <c r="L29" s="17">
        <v>36525</v>
      </c>
      <c r="M29" s="18">
        <v>91.079030557522202</v>
      </c>
      <c r="N29" s="19">
        <v>35779.5</v>
      </c>
      <c r="O29" s="20">
        <v>80.397865797525597</v>
      </c>
      <c r="P29" s="21"/>
    </row>
    <row r="30" spans="12:16" x14ac:dyDescent="0.25">
      <c r="L30" s="17">
        <v>36556</v>
      </c>
      <c r="M30" s="18">
        <v>92.139778731929397</v>
      </c>
      <c r="N30" s="19">
        <v>35810.5</v>
      </c>
      <c r="O30" s="20">
        <v>83.687548622816806</v>
      </c>
      <c r="P30" s="21"/>
    </row>
    <row r="31" spans="12:16" x14ac:dyDescent="0.25">
      <c r="L31" s="17">
        <v>36585</v>
      </c>
      <c r="M31" s="18">
        <v>92.473035089030802</v>
      </c>
      <c r="N31" s="19">
        <v>35840</v>
      </c>
      <c r="O31" s="20">
        <v>83.085245839358905</v>
      </c>
      <c r="P31" s="21"/>
    </row>
    <row r="32" spans="12:16" x14ac:dyDescent="0.25">
      <c r="L32" s="17">
        <v>36616</v>
      </c>
      <c r="M32" s="18">
        <v>93.115908852684598</v>
      </c>
      <c r="N32" s="19">
        <v>35869.5</v>
      </c>
      <c r="O32" s="20">
        <v>82.082652848445306</v>
      </c>
      <c r="P32" s="21"/>
    </row>
    <row r="33" spans="12:16" x14ac:dyDescent="0.25">
      <c r="L33" s="17">
        <v>36646</v>
      </c>
      <c r="M33" s="18">
        <v>93.849040948683196</v>
      </c>
      <c r="N33" s="19">
        <v>35900</v>
      </c>
      <c r="O33" s="20">
        <v>80.544116126406905</v>
      </c>
      <c r="P33" s="21"/>
    </row>
    <row r="34" spans="12:16" x14ac:dyDescent="0.25">
      <c r="L34" s="17">
        <v>36677</v>
      </c>
      <c r="M34" s="18">
        <v>95.636422373242596</v>
      </c>
      <c r="N34" s="19">
        <v>35930.5</v>
      </c>
      <c r="O34" s="20">
        <v>81.7139561387187</v>
      </c>
      <c r="P34" s="21"/>
    </row>
    <row r="35" spans="12:16" x14ac:dyDescent="0.25">
      <c r="L35" s="17">
        <v>36707</v>
      </c>
      <c r="M35" s="18">
        <v>97.604599890738299</v>
      </c>
      <c r="N35" s="19">
        <v>35961</v>
      </c>
      <c r="O35" s="20">
        <v>83.770501892030197</v>
      </c>
      <c r="P35" s="21"/>
    </row>
    <row r="36" spans="12:16" x14ac:dyDescent="0.25">
      <c r="L36" s="17">
        <v>36738</v>
      </c>
      <c r="M36" s="18">
        <v>98.005615088673196</v>
      </c>
      <c r="N36" s="19">
        <v>35991.5</v>
      </c>
      <c r="O36" s="20">
        <v>84.515425743775893</v>
      </c>
      <c r="P36" s="21"/>
    </row>
    <row r="37" spans="12:16" x14ac:dyDescent="0.25">
      <c r="L37" s="17">
        <v>36769</v>
      </c>
      <c r="M37" s="18">
        <v>97.603454744905704</v>
      </c>
      <c r="N37" s="19">
        <v>36022.5</v>
      </c>
      <c r="O37" s="20">
        <v>85.408537745738201</v>
      </c>
      <c r="P37" s="21"/>
    </row>
    <row r="38" spans="12:16" x14ac:dyDescent="0.25">
      <c r="L38" s="17">
        <v>36799</v>
      </c>
      <c r="M38" s="18">
        <v>97.061554144572298</v>
      </c>
      <c r="N38" s="19">
        <v>36053</v>
      </c>
      <c r="O38" s="20">
        <v>85.822288607078306</v>
      </c>
      <c r="P38" s="21"/>
    </row>
    <row r="39" spans="12:16" x14ac:dyDescent="0.25">
      <c r="L39" s="17">
        <v>36830</v>
      </c>
      <c r="M39" s="18">
        <v>98.2237968627757</v>
      </c>
      <c r="N39" s="19">
        <v>36083.5</v>
      </c>
      <c r="O39" s="20">
        <v>87.000703934615601</v>
      </c>
      <c r="P39" s="21"/>
    </row>
    <row r="40" spans="12:16" x14ac:dyDescent="0.25">
      <c r="L40" s="17">
        <v>36860</v>
      </c>
      <c r="M40" s="18">
        <v>99.283183255398598</v>
      </c>
      <c r="N40" s="19">
        <v>36114</v>
      </c>
      <c r="O40" s="20">
        <v>87.296516806373006</v>
      </c>
      <c r="P40" s="21"/>
    </row>
    <row r="41" spans="12:16" x14ac:dyDescent="0.25">
      <c r="L41" s="17">
        <v>36891</v>
      </c>
      <c r="M41" s="18">
        <v>100</v>
      </c>
      <c r="N41" s="19">
        <v>36144.5</v>
      </c>
      <c r="O41" s="20">
        <v>87.217239417858394</v>
      </c>
      <c r="P41" s="21"/>
    </row>
    <row r="42" spans="12:16" x14ac:dyDescent="0.25">
      <c r="L42" s="17">
        <v>36922</v>
      </c>
      <c r="M42" s="18">
        <v>100.107732518955</v>
      </c>
      <c r="N42" s="19">
        <v>36175.5</v>
      </c>
      <c r="O42" s="20">
        <v>87.038151346997694</v>
      </c>
      <c r="P42" s="21"/>
    </row>
    <row r="43" spans="12:16" x14ac:dyDescent="0.25">
      <c r="L43" s="17">
        <v>36950</v>
      </c>
      <c r="M43" s="18">
        <v>100.275053132563</v>
      </c>
      <c r="N43" s="19">
        <v>36205</v>
      </c>
      <c r="O43" s="20">
        <v>85.950685598706798</v>
      </c>
      <c r="P43" s="21"/>
    </row>
    <row r="44" spans="12:16" x14ac:dyDescent="0.25">
      <c r="L44" s="17">
        <v>36981</v>
      </c>
      <c r="M44" s="18">
        <v>100.324436938537</v>
      </c>
      <c r="N44" s="19">
        <v>36234.5</v>
      </c>
      <c r="O44" s="20">
        <v>84.6505812354483</v>
      </c>
      <c r="P44" s="21"/>
    </row>
    <row r="45" spans="12:16" x14ac:dyDescent="0.25">
      <c r="L45" s="17">
        <v>37011</v>
      </c>
      <c r="M45" s="18">
        <v>100.36842525175599</v>
      </c>
      <c r="N45" s="19">
        <v>36265</v>
      </c>
      <c r="O45" s="20">
        <v>83.578931883643193</v>
      </c>
      <c r="P45" s="21"/>
    </row>
    <row r="46" spans="12:16" x14ac:dyDescent="0.25">
      <c r="L46" s="17">
        <v>37042</v>
      </c>
      <c r="M46" s="18">
        <v>100.692000919454</v>
      </c>
      <c r="N46" s="19">
        <v>36295.5</v>
      </c>
      <c r="O46" s="20">
        <v>83.514390304787298</v>
      </c>
      <c r="P46" s="21"/>
    </row>
    <row r="47" spans="12:16" x14ac:dyDescent="0.25">
      <c r="L47" s="17">
        <v>37072</v>
      </c>
      <c r="M47" s="18">
        <v>101.99863677092</v>
      </c>
      <c r="N47" s="19">
        <v>36326</v>
      </c>
      <c r="O47" s="20">
        <v>84.662702024764997</v>
      </c>
      <c r="P47" s="21"/>
    </row>
    <row r="48" spans="12:16" x14ac:dyDescent="0.25">
      <c r="L48" s="17">
        <v>37103</v>
      </c>
      <c r="M48" s="18">
        <v>103.618142564915</v>
      </c>
      <c r="N48" s="19">
        <v>36356.5</v>
      </c>
      <c r="O48" s="20">
        <v>86.117553059560194</v>
      </c>
      <c r="P48" s="21"/>
    </row>
    <row r="49" spans="12:16" x14ac:dyDescent="0.25">
      <c r="L49" s="17">
        <v>37134</v>
      </c>
      <c r="M49" s="18">
        <v>105.579313793699</v>
      </c>
      <c r="N49" s="19">
        <v>36387.5</v>
      </c>
      <c r="O49" s="20">
        <v>88.515394654211406</v>
      </c>
      <c r="P49" s="21"/>
    </row>
    <row r="50" spans="12:16" x14ac:dyDescent="0.25">
      <c r="L50" s="17">
        <v>37164</v>
      </c>
      <c r="M50" s="18">
        <v>106.629572751799</v>
      </c>
      <c r="N50" s="19">
        <v>36418</v>
      </c>
      <c r="O50" s="20">
        <v>90.170226216276902</v>
      </c>
      <c r="P50" s="21"/>
    </row>
    <row r="51" spans="12:16" x14ac:dyDescent="0.25">
      <c r="L51" s="17">
        <v>37195</v>
      </c>
      <c r="M51" s="18">
        <v>106.281552474184</v>
      </c>
      <c r="N51" s="19">
        <v>36448.5</v>
      </c>
      <c r="O51" s="20">
        <v>91.503859084310307</v>
      </c>
      <c r="P51" s="21"/>
    </row>
    <row r="52" spans="12:16" x14ac:dyDescent="0.25">
      <c r="L52" s="17">
        <v>37225</v>
      </c>
      <c r="M52" s="18">
        <v>105.179406712844</v>
      </c>
      <c r="N52" s="19">
        <v>36479</v>
      </c>
      <c r="O52" s="20">
        <v>91.489165173663096</v>
      </c>
      <c r="P52" s="21"/>
    </row>
    <row r="53" spans="12:16" x14ac:dyDescent="0.25">
      <c r="L53" s="17">
        <v>37256</v>
      </c>
      <c r="M53" s="18">
        <v>103.944973744916</v>
      </c>
      <c r="N53" s="19">
        <v>36509.5</v>
      </c>
      <c r="O53" s="20">
        <v>91.292589507194705</v>
      </c>
      <c r="P53" s="21"/>
    </row>
    <row r="54" spans="12:16" x14ac:dyDescent="0.25">
      <c r="L54" s="17">
        <v>37287</v>
      </c>
      <c r="M54" s="18">
        <v>104.31296631911199</v>
      </c>
      <c r="N54" s="19">
        <v>36540.5</v>
      </c>
      <c r="O54" s="20">
        <v>91.489475022713293</v>
      </c>
      <c r="P54" s="21"/>
    </row>
    <row r="55" spans="12:16" x14ac:dyDescent="0.25">
      <c r="L55" s="17">
        <v>37315</v>
      </c>
      <c r="M55" s="18">
        <v>105.673191619544</v>
      </c>
      <c r="N55" s="19">
        <v>36570.5</v>
      </c>
      <c r="O55" s="20">
        <v>89.717877580119094</v>
      </c>
      <c r="P55" s="21"/>
    </row>
    <row r="56" spans="12:16" x14ac:dyDescent="0.25">
      <c r="L56" s="17">
        <v>37346</v>
      </c>
      <c r="M56" s="18">
        <v>107.57892287595701</v>
      </c>
      <c r="N56" s="19">
        <v>36600.5</v>
      </c>
      <c r="O56" s="20">
        <v>88.424418693703103</v>
      </c>
      <c r="P56" s="21"/>
    </row>
    <row r="57" spans="12:16" x14ac:dyDescent="0.25">
      <c r="L57" s="17">
        <v>37376</v>
      </c>
      <c r="M57" s="18">
        <v>108.447201368807</v>
      </c>
      <c r="N57" s="19">
        <v>36631</v>
      </c>
      <c r="O57" s="20">
        <v>87.337526456495198</v>
      </c>
      <c r="P57" s="21"/>
    </row>
    <row r="58" spans="12:16" x14ac:dyDescent="0.25">
      <c r="L58" s="17">
        <v>37407</v>
      </c>
      <c r="M58" s="18">
        <v>109.024755928557</v>
      </c>
      <c r="N58" s="19">
        <v>36661.5</v>
      </c>
      <c r="O58" s="20">
        <v>90.061580160140295</v>
      </c>
      <c r="P58" s="21"/>
    </row>
    <row r="59" spans="12:16" x14ac:dyDescent="0.25">
      <c r="L59" s="17">
        <v>37437</v>
      </c>
      <c r="M59" s="18">
        <v>109.46459938597</v>
      </c>
      <c r="N59" s="19">
        <v>36692</v>
      </c>
      <c r="O59" s="20">
        <v>93.1387718080545</v>
      </c>
      <c r="P59" s="21"/>
    </row>
    <row r="60" spans="12:16" x14ac:dyDescent="0.25">
      <c r="L60" s="17">
        <v>37468</v>
      </c>
      <c r="M60" s="18">
        <v>110.472489291914</v>
      </c>
      <c r="N60" s="19">
        <v>36722.5</v>
      </c>
      <c r="O60" s="20">
        <v>95.539259556008702</v>
      </c>
      <c r="P60" s="21"/>
    </row>
    <row r="61" spans="12:16" x14ac:dyDescent="0.25">
      <c r="L61" s="17">
        <v>37499</v>
      </c>
      <c r="M61" s="18">
        <v>111.757265364975</v>
      </c>
      <c r="N61" s="19">
        <v>36753.5</v>
      </c>
      <c r="O61" s="20">
        <v>96.704040159458003</v>
      </c>
      <c r="P61" s="21"/>
    </row>
    <row r="62" spans="12:16" x14ac:dyDescent="0.25">
      <c r="L62" s="17">
        <v>37529</v>
      </c>
      <c r="M62" s="18">
        <v>113.258339299797</v>
      </c>
      <c r="N62" s="19">
        <v>36784</v>
      </c>
      <c r="O62" s="20">
        <v>97.8226507036876</v>
      </c>
      <c r="P62" s="21"/>
    </row>
    <row r="63" spans="12:16" x14ac:dyDescent="0.25">
      <c r="L63" s="17">
        <v>37560</v>
      </c>
      <c r="M63" s="18">
        <v>114.963135735582</v>
      </c>
      <c r="N63" s="19">
        <v>36814.5</v>
      </c>
      <c r="O63" s="20">
        <v>99.0265719801465</v>
      </c>
      <c r="P63" s="21"/>
    </row>
    <row r="64" spans="12:16" x14ac:dyDescent="0.25">
      <c r="L64" s="17">
        <v>37590</v>
      </c>
      <c r="M64" s="18">
        <v>116.686614808998</v>
      </c>
      <c r="N64" s="19">
        <v>36845</v>
      </c>
      <c r="O64" s="20">
        <v>99.753587735844505</v>
      </c>
      <c r="P64" s="21"/>
    </row>
    <row r="65" spans="12:16" x14ac:dyDescent="0.25">
      <c r="L65" s="17">
        <v>37621</v>
      </c>
      <c r="M65" s="18">
        <v>117.664240782897</v>
      </c>
      <c r="N65" s="19">
        <v>36875.5</v>
      </c>
      <c r="O65" s="20">
        <v>100</v>
      </c>
      <c r="P65" s="21"/>
    </row>
    <row r="66" spans="12:16" x14ac:dyDescent="0.25">
      <c r="L66" s="17">
        <v>37652</v>
      </c>
      <c r="M66" s="18">
        <v>117.540495172582</v>
      </c>
      <c r="N66" s="19">
        <v>36906.5</v>
      </c>
      <c r="O66" s="20">
        <v>100.2370038008</v>
      </c>
      <c r="P66" s="21"/>
    </row>
    <row r="67" spans="12:16" x14ac:dyDescent="0.25">
      <c r="L67" s="17">
        <v>37680</v>
      </c>
      <c r="M67" s="18">
        <v>117.38277067435</v>
      </c>
      <c r="N67" s="19">
        <v>36936</v>
      </c>
      <c r="O67" s="20">
        <v>100.235382139127</v>
      </c>
      <c r="P67" s="21"/>
    </row>
    <row r="68" spans="12:16" x14ac:dyDescent="0.25">
      <c r="L68" s="17">
        <v>37711</v>
      </c>
      <c r="M68" s="18">
        <v>118.302669426837</v>
      </c>
      <c r="N68" s="19">
        <v>36965.5</v>
      </c>
      <c r="O68" s="20">
        <v>99.992223976418103</v>
      </c>
      <c r="P68" s="21"/>
    </row>
    <row r="69" spans="12:16" x14ac:dyDescent="0.25">
      <c r="L69" s="17">
        <v>37741</v>
      </c>
      <c r="M69" s="18">
        <v>120.05367222632999</v>
      </c>
      <c r="N69" s="19">
        <v>36996</v>
      </c>
      <c r="O69" s="20">
        <v>99.552591118767694</v>
      </c>
      <c r="P69" s="21"/>
    </row>
    <row r="70" spans="12:16" x14ac:dyDescent="0.25">
      <c r="L70" s="17">
        <v>37772</v>
      </c>
      <c r="M70" s="18">
        <v>121.751943795462</v>
      </c>
      <c r="N70" s="19">
        <v>37026.5</v>
      </c>
      <c r="O70" s="20">
        <v>99.681535774284498</v>
      </c>
      <c r="P70" s="21"/>
    </row>
    <row r="71" spans="12:16" x14ac:dyDescent="0.25">
      <c r="L71" s="17">
        <v>37802</v>
      </c>
      <c r="M71" s="18">
        <v>122.613712659594</v>
      </c>
      <c r="N71" s="19">
        <v>37057</v>
      </c>
      <c r="O71" s="20">
        <v>100.203359482989</v>
      </c>
      <c r="P71" s="21"/>
    </row>
    <row r="72" spans="12:16" x14ac:dyDescent="0.25">
      <c r="L72" s="17">
        <v>37833</v>
      </c>
      <c r="M72" s="18">
        <v>123.481378659401</v>
      </c>
      <c r="N72" s="19">
        <v>37087.5</v>
      </c>
      <c r="O72" s="20">
        <v>101.131685304192</v>
      </c>
      <c r="P72" s="21"/>
    </row>
    <row r="73" spans="12:16" x14ac:dyDescent="0.25">
      <c r="L73" s="17">
        <v>37864</v>
      </c>
      <c r="M73" s="18">
        <v>124.665700039425</v>
      </c>
      <c r="N73" s="19">
        <v>37118.5</v>
      </c>
      <c r="O73" s="20">
        <v>101.128222197464</v>
      </c>
      <c r="P73" s="21"/>
    </row>
    <row r="74" spans="12:16" x14ac:dyDescent="0.25">
      <c r="L74" s="17">
        <v>37894</v>
      </c>
      <c r="M74" s="18">
        <v>126.29189677642999</v>
      </c>
      <c r="N74" s="19">
        <v>37149</v>
      </c>
      <c r="O74" s="20">
        <v>100.88934525859899</v>
      </c>
      <c r="P74" s="21"/>
    </row>
    <row r="75" spans="12:16" x14ac:dyDescent="0.25">
      <c r="L75" s="17">
        <v>37925</v>
      </c>
      <c r="M75" s="18">
        <v>127.36846239496499</v>
      </c>
      <c r="N75" s="19">
        <v>37179.5</v>
      </c>
      <c r="O75" s="20">
        <v>99.497091526993501</v>
      </c>
      <c r="P75" s="21"/>
    </row>
    <row r="76" spans="12:16" x14ac:dyDescent="0.25">
      <c r="L76" s="17">
        <v>37955</v>
      </c>
      <c r="M76" s="18">
        <v>127.901312554716</v>
      </c>
      <c r="N76" s="19">
        <v>37210</v>
      </c>
      <c r="O76" s="20">
        <v>98.614741826883105</v>
      </c>
      <c r="P76" s="21"/>
    </row>
    <row r="77" spans="12:16" x14ac:dyDescent="0.25">
      <c r="L77" s="17">
        <v>37986</v>
      </c>
      <c r="M77" s="18">
        <v>128.42786940449699</v>
      </c>
      <c r="N77" s="19">
        <v>37240.5</v>
      </c>
      <c r="O77" s="20">
        <v>97.7655974044023</v>
      </c>
      <c r="P77" s="21"/>
    </row>
    <row r="78" spans="12:16" x14ac:dyDescent="0.25">
      <c r="L78" s="17">
        <v>38017</v>
      </c>
      <c r="M78" s="18">
        <v>129.49644818965999</v>
      </c>
      <c r="N78" s="19">
        <v>37271.5</v>
      </c>
      <c r="O78" s="20">
        <v>98.787253332859805</v>
      </c>
      <c r="P78" s="21"/>
    </row>
    <row r="79" spans="12:16" x14ac:dyDescent="0.25">
      <c r="L79" s="17">
        <v>38046</v>
      </c>
      <c r="M79" s="18">
        <v>132.008687118056</v>
      </c>
      <c r="N79" s="19">
        <v>37301</v>
      </c>
      <c r="O79" s="20">
        <v>100.112720409464</v>
      </c>
      <c r="P79" s="21"/>
    </row>
    <row r="80" spans="12:16" x14ac:dyDescent="0.25">
      <c r="L80" s="17">
        <v>38077</v>
      </c>
      <c r="M80" s="18">
        <v>134.51989768352499</v>
      </c>
      <c r="N80" s="19">
        <v>37330.5</v>
      </c>
      <c r="O80" s="20">
        <v>101.310270415733</v>
      </c>
      <c r="P80" s="21"/>
    </row>
    <row r="81" spans="12:16" x14ac:dyDescent="0.25">
      <c r="L81" s="17">
        <v>38107</v>
      </c>
      <c r="M81" s="18">
        <v>137.14619027640001</v>
      </c>
      <c r="N81" s="19">
        <v>37361</v>
      </c>
      <c r="O81" s="20">
        <v>101.448476908149</v>
      </c>
      <c r="P81" s="21"/>
    </row>
    <row r="82" spans="12:16" x14ac:dyDescent="0.25">
      <c r="L82" s="17">
        <v>38138</v>
      </c>
      <c r="M82" s="18">
        <v>138.70564783491801</v>
      </c>
      <c r="N82" s="19">
        <v>37391.5</v>
      </c>
      <c r="O82" s="20">
        <v>101.36379943861</v>
      </c>
      <c r="P82" s="21"/>
    </row>
    <row r="83" spans="12:16" x14ac:dyDescent="0.25">
      <c r="L83" s="17">
        <v>38168</v>
      </c>
      <c r="M83" s="18">
        <v>140.81807213922701</v>
      </c>
      <c r="N83" s="19">
        <v>37422</v>
      </c>
      <c r="O83" s="20">
        <v>101.55619385612</v>
      </c>
      <c r="P83" s="21"/>
    </row>
    <row r="84" spans="12:16" x14ac:dyDescent="0.25">
      <c r="L84" s="17">
        <v>38199</v>
      </c>
      <c r="M84" s="18">
        <v>142.68378443185301</v>
      </c>
      <c r="N84" s="19">
        <v>37452.5</v>
      </c>
      <c r="O84" s="20">
        <v>101.638490852297</v>
      </c>
      <c r="P84" s="21"/>
    </row>
    <row r="85" spans="12:16" x14ac:dyDescent="0.25">
      <c r="L85" s="17">
        <v>38230</v>
      </c>
      <c r="M85" s="18">
        <v>144.98966452238801</v>
      </c>
      <c r="N85" s="19">
        <v>37483.5</v>
      </c>
      <c r="O85" s="20">
        <v>101.75503285695601</v>
      </c>
      <c r="P85" s="21"/>
    </row>
    <row r="86" spans="12:16" x14ac:dyDescent="0.25">
      <c r="L86" s="17">
        <v>38260</v>
      </c>
      <c r="M86" s="18">
        <v>145.79209425031601</v>
      </c>
      <c r="N86" s="19">
        <v>37514</v>
      </c>
      <c r="O86" s="20">
        <v>101.894865836741</v>
      </c>
      <c r="P86" s="21"/>
    </row>
    <row r="87" spans="12:16" x14ac:dyDescent="0.25">
      <c r="L87" s="17">
        <v>38291</v>
      </c>
      <c r="M87" s="18">
        <v>145.33255515702399</v>
      </c>
      <c r="N87" s="19">
        <v>37544.5</v>
      </c>
      <c r="O87" s="20">
        <v>102.60587470307</v>
      </c>
      <c r="P87" s="21"/>
    </row>
    <row r="88" spans="12:16" x14ac:dyDescent="0.25">
      <c r="L88" s="17">
        <v>38321</v>
      </c>
      <c r="M88" s="18">
        <v>145.05088661603199</v>
      </c>
      <c r="N88" s="19">
        <v>37575</v>
      </c>
      <c r="O88" s="20">
        <v>104.221900599032</v>
      </c>
      <c r="P88" s="21"/>
    </row>
    <row r="89" spans="12:16" x14ac:dyDescent="0.25">
      <c r="L89" s="17">
        <v>38352</v>
      </c>
      <c r="M89" s="18">
        <v>146.25797802526</v>
      </c>
      <c r="N89" s="19">
        <v>37605.5</v>
      </c>
      <c r="O89" s="20">
        <v>106.33451213878899</v>
      </c>
      <c r="P89" s="21"/>
    </row>
    <row r="90" spans="12:16" x14ac:dyDescent="0.25">
      <c r="L90" s="17">
        <v>38383</v>
      </c>
      <c r="M90" s="18">
        <v>149.464032094885</v>
      </c>
      <c r="N90" s="19">
        <v>37636.5</v>
      </c>
      <c r="O90" s="20">
        <v>108.630710562369</v>
      </c>
      <c r="P90" s="21"/>
    </row>
    <row r="91" spans="12:16" x14ac:dyDescent="0.25">
      <c r="L91" s="17">
        <v>38411</v>
      </c>
      <c r="M91" s="18">
        <v>153.38968342710001</v>
      </c>
      <c r="N91" s="19">
        <v>37666</v>
      </c>
      <c r="O91" s="20">
        <v>109.564918256531</v>
      </c>
      <c r="P91" s="21"/>
    </row>
    <row r="92" spans="12:16" x14ac:dyDescent="0.25">
      <c r="L92" s="17">
        <v>38442</v>
      </c>
      <c r="M92" s="18">
        <v>156.80306948346399</v>
      </c>
      <c r="N92" s="19">
        <v>37695.5</v>
      </c>
      <c r="O92" s="20">
        <v>109.782657171472</v>
      </c>
      <c r="P92" s="21"/>
    </row>
    <row r="93" spans="12:16" x14ac:dyDescent="0.25">
      <c r="L93" s="17">
        <v>38472</v>
      </c>
      <c r="M93" s="18">
        <v>159.10396354299399</v>
      </c>
      <c r="N93" s="19">
        <v>37726</v>
      </c>
      <c r="O93" s="20">
        <v>109.048224718949</v>
      </c>
      <c r="P93" s="21"/>
    </row>
    <row r="94" spans="12:16" x14ac:dyDescent="0.25">
      <c r="L94" s="17">
        <v>38503</v>
      </c>
      <c r="M94" s="18">
        <v>160.67693793217299</v>
      </c>
      <c r="N94" s="19">
        <v>37756.5</v>
      </c>
      <c r="O94" s="20">
        <v>109.591812076872</v>
      </c>
      <c r="P94" s="21"/>
    </row>
    <row r="95" spans="12:16" x14ac:dyDescent="0.25">
      <c r="L95" s="17">
        <v>38533</v>
      </c>
      <c r="M95" s="18">
        <v>162.08675373512</v>
      </c>
      <c r="N95" s="19">
        <v>37787</v>
      </c>
      <c r="O95" s="20">
        <v>109.97103590458801</v>
      </c>
      <c r="P95" s="21"/>
    </row>
    <row r="96" spans="12:16" x14ac:dyDescent="0.25">
      <c r="L96" s="17">
        <v>38564</v>
      </c>
      <c r="M96" s="18">
        <v>163.62267080489499</v>
      </c>
      <c r="N96" s="19">
        <v>37817.5</v>
      </c>
      <c r="O96" s="20">
        <v>110.599034025926</v>
      </c>
      <c r="P96" s="21"/>
    </row>
    <row r="97" spans="12:16" x14ac:dyDescent="0.25">
      <c r="L97" s="17">
        <v>38595</v>
      </c>
      <c r="M97" s="18">
        <v>166.047080653655</v>
      </c>
      <c r="N97" s="19">
        <v>37848.5</v>
      </c>
      <c r="O97" s="20">
        <v>109.056570890763</v>
      </c>
      <c r="P97" s="21"/>
    </row>
    <row r="98" spans="12:16" x14ac:dyDescent="0.25">
      <c r="L98" s="17">
        <v>38625</v>
      </c>
      <c r="M98" s="18">
        <v>167.88902920221199</v>
      </c>
      <c r="N98" s="19">
        <v>37879</v>
      </c>
      <c r="O98" s="20">
        <v>107.844519746375</v>
      </c>
      <c r="P98" s="21"/>
    </row>
    <row r="99" spans="12:16" x14ac:dyDescent="0.25">
      <c r="L99" s="17">
        <v>38656</v>
      </c>
      <c r="M99" s="18">
        <v>169.12404606377501</v>
      </c>
      <c r="N99" s="19">
        <v>37909.5</v>
      </c>
      <c r="O99" s="20">
        <v>107.289601577806</v>
      </c>
      <c r="P99" s="21"/>
    </row>
    <row r="100" spans="12:16" x14ac:dyDescent="0.25">
      <c r="L100" s="17">
        <v>38686</v>
      </c>
      <c r="M100" s="18">
        <v>169.086036811799</v>
      </c>
      <c r="N100" s="19">
        <v>37940</v>
      </c>
      <c r="O100" s="20">
        <v>107.952067776842</v>
      </c>
      <c r="P100" s="21"/>
    </row>
    <row r="101" spans="12:16" x14ac:dyDescent="0.25">
      <c r="L101" s="17">
        <v>38717</v>
      </c>
      <c r="M101" s="18">
        <v>170.48054445273399</v>
      </c>
      <c r="N101" s="19">
        <v>37970.5</v>
      </c>
      <c r="O101" s="20">
        <v>109.28320599486599</v>
      </c>
      <c r="P101" s="21"/>
    </row>
    <row r="102" spans="12:16" x14ac:dyDescent="0.25">
      <c r="L102" s="17">
        <v>38748</v>
      </c>
      <c r="M102" s="18">
        <v>172.06372912639199</v>
      </c>
      <c r="N102" s="19">
        <v>38001.5</v>
      </c>
      <c r="O102" s="20">
        <v>110.012470608063</v>
      </c>
      <c r="P102" s="21"/>
    </row>
    <row r="103" spans="12:16" x14ac:dyDescent="0.25">
      <c r="L103" s="17">
        <v>38776</v>
      </c>
      <c r="M103" s="18">
        <v>174.79353914365899</v>
      </c>
      <c r="N103" s="19">
        <v>38031.5</v>
      </c>
      <c r="O103" s="20">
        <v>112.835262363174</v>
      </c>
      <c r="P103" s="21"/>
    </row>
    <row r="104" spans="12:16" x14ac:dyDescent="0.25">
      <c r="L104" s="17">
        <v>38807</v>
      </c>
      <c r="M104" s="18">
        <v>175.50612471792101</v>
      </c>
      <c r="N104" s="19">
        <v>38061.5</v>
      </c>
      <c r="O104" s="20">
        <v>114.431057264641</v>
      </c>
      <c r="P104" s="21"/>
    </row>
    <row r="105" spans="12:16" x14ac:dyDescent="0.25">
      <c r="L105" s="17">
        <v>38837</v>
      </c>
      <c r="M105" s="18">
        <v>176.725672794399</v>
      </c>
      <c r="N105" s="19">
        <v>38092</v>
      </c>
      <c r="O105" s="20">
        <v>116.835426402813</v>
      </c>
      <c r="P105" s="21"/>
    </row>
    <row r="106" spans="12:16" x14ac:dyDescent="0.25">
      <c r="L106" s="17">
        <v>38868</v>
      </c>
      <c r="M106" s="18">
        <v>177.33404667625601</v>
      </c>
      <c r="N106" s="19">
        <v>38122.5</v>
      </c>
      <c r="O106" s="20">
        <v>117.506802241969</v>
      </c>
      <c r="P106" s="21"/>
    </row>
    <row r="107" spans="12:16" x14ac:dyDescent="0.25">
      <c r="L107" s="17">
        <v>38898</v>
      </c>
      <c r="M107" s="18">
        <v>178.979980503175</v>
      </c>
      <c r="N107" s="19">
        <v>38153</v>
      </c>
      <c r="O107" s="20">
        <v>120.014798541494</v>
      </c>
      <c r="P107" s="21"/>
    </row>
    <row r="108" spans="12:16" x14ac:dyDescent="0.25">
      <c r="L108" s="17">
        <v>38929</v>
      </c>
      <c r="M108" s="18">
        <v>178.775487454321</v>
      </c>
      <c r="N108" s="19">
        <v>38183.5</v>
      </c>
      <c r="O108" s="20">
        <v>122.717731603597</v>
      </c>
      <c r="P108" s="21"/>
    </row>
    <row r="109" spans="12:16" x14ac:dyDescent="0.25">
      <c r="L109" s="17">
        <v>38960</v>
      </c>
      <c r="M109" s="18">
        <v>178.195393758493</v>
      </c>
      <c r="N109" s="19">
        <v>38214.5</v>
      </c>
      <c r="O109" s="20">
        <v>125.56321678973499</v>
      </c>
      <c r="P109" s="21"/>
    </row>
    <row r="110" spans="12:16" x14ac:dyDescent="0.25">
      <c r="L110" s="17">
        <v>38990</v>
      </c>
      <c r="M110" s="18">
        <v>176.29773405933699</v>
      </c>
      <c r="N110" s="19">
        <v>38245</v>
      </c>
      <c r="O110" s="20">
        <v>127.505460892869</v>
      </c>
      <c r="P110" s="21"/>
    </row>
    <row r="111" spans="12:16" x14ac:dyDescent="0.25">
      <c r="L111" s="17">
        <v>39021</v>
      </c>
      <c r="M111" s="18">
        <v>174.88395667750899</v>
      </c>
      <c r="N111" s="19">
        <v>38275.5</v>
      </c>
      <c r="O111" s="20">
        <v>128.451307418677</v>
      </c>
      <c r="P111" s="21"/>
    </row>
    <row r="112" spans="12:16" x14ac:dyDescent="0.25">
      <c r="L112" s="17">
        <v>39051</v>
      </c>
      <c r="M112" s="18">
        <v>175.08814194470801</v>
      </c>
      <c r="N112" s="19">
        <v>38306</v>
      </c>
      <c r="O112" s="20">
        <v>128.07351766652801</v>
      </c>
      <c r="P112" s="21"/>
    </row>
    <row r="113" spans="12:16" x14ac:dyDescent="0.25">
      <c r="L113" s="17">
        <v>39082</v>
      </c>
      <c r="M113" s="18">
        <v>176.646281585558</v>
      </c>
      <c r="N113" s="19">
        <v>38336.5</v>
      </c>
      <c r="O113" s="20">
        <v>127.389533556164</v>
      </c>
      <c r="P113" s="21"/>
    </row>
    <row r="114" spans="12:16" x14ac:dyDescent="0.25">
      <c r="L114" s="17">
        <v>39113</v>
      </c>
      <c r="M114" s="18">
        <v>179.476080220695</v>
      </c>
      <c r="N114" s="19">
        <v>38367.5</v>
      </c>
      <c r="O114" s="20">
        <v>127.243897892847</v>
      </c>
      <c r="P114" s="21"/>
    </row>
    <row r="115" spans="12:16" x14ac:dyDescent="0.25">
      <c r="L115" s="17">
        <v>39141</v>
      </c>
      <c r="M115" s="18">
        <v>181.880261147586</v>
      </c>
      <c r="N115" s="19">
        <v>38397</v>
      </c>
      <c r="O115" s="20">
        <v>129.83191868768299</v>
      </c>
      <c r="P115" s="21"/>
    </row>
    <row r="116" spans="12:16" x14ac:dyDescent="0.25">
      <c r="L116" s="17">
        <v>39172</v>
      </c>
      <c r="M116" s="18">
        <v>183.59677042577999</v>
      </c>
      <c r="N116" s="19">
        <v>38426.5</v>
      </c>
      <c r="O116" s="20">
        <v>132.110480870641</v>
      </c>
      <c r="P116" s="21"/>
    </row>
    <row r="117" spans="12:16" x14ac:dyDescent="0.25">
      <c r="L117" s="17">
        <v>39202</v>
      </c>
      <c r="M117" s="18">
        <v>185.116781931567</v>
      </c>
      <c r="N117" s="19">
        <v>38457</v>
      </c>
      <c r="O117" s="20">
        <v>133.87726172129399</v>
      </c>
      <c r="P117" s="21"/>
    </row>
    <row r="118" spans="12:16" x14ac:dyDescent="0.25">
      <c r="L118" s="17">
        <v>39233</v>
      </c>
      <c r="M118" s="18">
        <v>185.28311463496101</v>
      </c>
      <c r="N118" s="19">
        <v>38487.5</v>
      </c>
      <c r="O118" s="20">
        <v>134.10460765219301</v>
      </c>
      <c r="P118" s="21"/>
    </row>
    <row r="119" spans="12:16" x14ac:dyDescent="0.25">
      <c r="L119" s="17">
        <v>39263</v>
      </c>
      <c r="M119" s="18">
        <v>186.30604836153299</v>
      </c>
      <c r="N119" s="19">
        <v>38518</v>
      </c>
      <c r="O119" s="20">
        <v>135.39187776761599</v>
      </c>
      <c r="P119" s="21"/>
    </row>
    <row r="120" spans="12:16" x14ac:dyDescent="0.25">
      <c r="L120" s="17">
        <v>39294</v>
      </c>
      <c r="M120" s="18">
        <v>186.10094983570201</v>
      </c>
      <c r="N120" s="19">
        <v>38548.5</v>
      </c>
      <c r="O120" s="20">
        <v>137.506277872287</v>
      </c>
      <c r="P120" s="21"/>
    </row>
    <row r="121" spans="12:16" x14ac:dyDescent="0.25">
      <c r="L121" s="17">
        <v>39325</v>
      </c>
      <c r="M121" s="18">
        <v>187.16003900399201</v>
      </c>
      <c r="N121" s="19">
        <v>38579.5</v>
      </c>
      <c r="O121" s="20">
        <v>139.910772441169</v>
      </c>
      <c r="P121" s="21"/>
    </row>
    <row r="122" spans="12:16" x14ac:dyDescent="0.25">
      <c r="L122" s="17">
        <v>39355</v>
      </c>
      <c r="M122" s="18">
        <v>185.29132338467201</v>
      </c>
      <c r="N122" s="19">
        <v>38610</v>
      </c>
      <c r="O122" s="20">
        <v>142.44608653240601</v>
      </c>
      <c r="P122" s="21"/>
    </row>
    <row r="123" spans="12:16" x14ac:dyDescent="0.25">
      <c r="L123" s="17">
        <v>39386</v>
      </c>
      <c r="M123" s="18">
        <v>182.03914923894399</v>
      </c>
      <c r="N123" s="19">
        <v>38640.5</v>
      </c>
      <c r="O123" s="20">
        <v>145.282480454161</v>
      </c>
      <c r="P123" s="21"/>
    </row>
    <row r="124" spans="12:16" x14ac:dyDescent="0.25">
      <c r="L124" s="17">
        <v>39416</v>
      </c>
      <c r="M124" s="18">
        <v>178.80166528588401</v>
      </c>
      <c r="N124" s="19">
        <v>38671</v>
      </c>
      <c r="O124" s="20">
        <v>147.404341839545</v>
      </c>
      <c r="P124" s="21"/>
    </row>
    <row r="125" spans="12:16" x14ac:dyDescent="0.25">
      <c r="L125" s="17">
        <v>39447</v>
      </c>
      <c r="M125" s="18">
        <v>178.23562747646301</v>
      </c>
      <c r="N125" s="19">
        <v>38701.5</v>
      </c>
      <c r="O125" s="20">
        <v>148.16409731351601</v>
      </c>
      <c r="P125" s="21"/>
    </row>
    <row r="126" spans="12:16" x14ac:dyDescent="0.25">
      <c r="L126" s="17">
        <v>39478</v>
      </c>
      <c r="M126" s="18">
        <v>179.911339657322</v>
      </c>
      <c r="N126" s="19">
        <v>38732.5</v>
      </c>
      <c r="O126" s="20">
        <v>148.02542362298601</v>
      </c>
      <c r="P126" s="21"/>
    </row>
    <row r="127" spans="12:16" x14ac:dyDescent="0.25">
      <c r="L127" s="17">
        <v>39507</v>
      </c>
      <c r="M127" s="18">
        <v>180.271316125223</v>
      </c>
      <c r="N127" s="19">
        <v>38762</v>
      </c>
      <c r="O127" s="20">
        <v>148.76348168388199</v>
      </c>
      <c r="P127" s="21"/>
    </row>
    <row r="128" spans="12:16" x14ac:dyDescent="0.25">
      <c r="L128" s="17">
        <v>39538</v>
      </c>
      <c r="M128" s="18">
        <v>178.46300814673799</v>
      </c>
      <c r="N128" s="19">
        <v>38791.5</v>
      </c>
      <c r="O128" s="20">
        <v>150.54435641989201</v>
      </c>
      <c r="P128" s="21"/>
    </row>
    <row r="129" spans="12:16" x14ac:dyDescent="0.25">
      <c r="L129" s="17">
        <v>39568</v>
      </c>
      <c r="M129" s="18">
        <v>175.301663542059</v>
      </c>
      <c r="N129" s="19">
        <v>38822</v>
      </c>
      <c r="O129" s="20">
        <v>152.27037760359599</v>
      </c>
      <c r="P129" s="21"/>
    </row>
    <row r="130" spans="12:16" x14ac:dyDescent="0.25">
      <c r="L130" s="17">
        <v>39599</v>
      </c>
      <c r="M130" s="18">
        <v>173.44635248416199</v>
      </c>
      <c r="N130" s="19">
        <v>38852.5</v>
      </c>
      <c r="O130" s="20">
        <v>153.22571724055399</v>
      </c>
      <c r="P130" s="21"/>
    </row>
    <row r="131" spans="12:16" x14ac:dyDescent="0.25">
      <c r="L131" s="17">
        <v>39629</v>
      </c>
      <c r="M131" s="18">
        <v>172.90696691120499</v>
      </c>
      <c r="N131" s="19">
        <v>38883</v>
      </c>
      <c r="O131" s="20">
        <v>154.028506956657</v>
      </c>
      <c r="P131" s="21"/>
    </row>
    <row r="132" spans="12:16" x14ac:dyDescent="0.25">
      <c r="L132" s="17">
        <v>39660</v>
      </c>
      <c r="M132" s="18">
        <v>172.63137447748599</v>
      </c>
      <c r="N132" s="19">
        <v>38913.5</v>
      </c>
      <c r="O132" s="20">
        <v>155.38202740515499</v>
      </c>
      <c r="P132" s="21"/>
    </row>
    <row r="133" spans="12:16" x14ac:dyDescent="0.25">
      <c r="L133" s="17">
        <v>39691</v>
      </c>
      <c r="M133" s="18">
        <v>172.007556883669</v>
      </c>
      <c r="N133" s="19">
        <v>38944.5</v>
      </c>
      <c r="O133" s="20">
        <v>156.55480151316101</v>
      </c>
      <c r="P133" s="21"/>
    </row>
    <row r="134" spans="12:16" x14ac:dyDescent="0.25">
      <c r="L134" s="17">
        <v>39721</v>
      </c>
      <c r="M134" s="18">
        <v>168.43243593537201</v>
      </c>
      <c r="N134" s="19">
        <v>38975</v>
      </c>
      <c r="O134" s="20">
        <v>156.637627128498</v>
      </c>
      <c r="P134" s="21"/>
    </row>
    <row r="135" spans="12:16" x14ac:dyDescent="0.25">
      <c r="L135" s="17">
        <v>39752</v>
      </c>
      <c r="M135" s="18">
        <v>164.23261902576601</v>
      </c>
      <c r="N135" s="19">
        <v>39005.5</v>
      </c>
      <c r="O135" s="20">
        <v>158.137794304528</v>
      </c>
      <c r="P135" s="21"/>
    </row>
    <row r="136" spans="12:16" x14ac:dyDescent="0.25">
      <c r="L136" s="17">
        <v>39782</v>
      </c>
      <c r="M136" s="18">
        <v>158.24384071987501</v>
      </c>
      <c r="N136" s="19">
        <v>39036</v>
      </c>
      <c r="O136" s="20">
        <v>160.00961060081201</v>
      </c>
      <c r="P136" s="21"/>
    </row>
    <row r="137" spans="12:16" x14ac:dyDescent="0.25">
      <c r="L137" s="17">
        <v>39813</v>
      </c>
      <c r="M137" s="18">
        <v>155.44389209164601</v>
      </c>
      <c r="N137" s="19">
        <v>39066.5</v>
      </c>
      <c r="O137" s="20">
        <v>163.44954016034001</v>
      </c>
      <c r="P137" s="21"/>
    </row>
    <row r="138" spans="12:16" x14ac:dyDescent="0.25">
      <c r="L138" s="17">
        <v>39844</v>
      </c>
      <c r="M138" s="18">
        <v>151.66440981586399</v>
      </c>
      <c r="N138" s="19">
        <v>39097.5</v>
      </c>
      <c r="O138" s="20">
        <v>163.71752286090799</v>
      </c>
      <c r="P138" s="21"/>
    </row>
    <row r="139" spans="12:16" x14ac:dyDescent="0.25">
      <c r="L139" s="17">
        <v>39872</v>
      </c>
      <c r="M139" s="18">
        <v>149.16854950265599</v>
      </c>
      <c r="N139" s="19">
        <v>39127</v>
      </c>
      <c r="O139" s="20">
        <v>164.700611860354</v>
      </c>
      <c r="P139" s="21"/>
    </row>
    <row r="140" spans="12:16" x14ac:dyDescent="0.25">
      <c r="L140" s="17">
        <v>39903</v>
      </c>
      <c r="M140" s="18">
        <v>144.30385593651201</v>
      </c>
      <c r="N140" s="19">
        <v>39156.5</v>
      </c>
      <c r="O140" s="20">
        <v>164.509541706807</v>
      </c>
      <c r="P140" s="21"/>
    </row>
    <row r="141" spans="12:16" x14ac:dyDescent="0.25">
      <c r="L141" s="17">
        <v>39933</v>
      </c>
      <c r="M141" s="18">
        <v>141.06535227823099</v>
      </c>
      <c r="N141" s="19">
        <v>39187</v>
      </c>
      <c r="O141" s="20">
        <v>166.497457797154</v>
      </c>
      <c r="P141" s="21"/>
    </row>
    <row r="142" spans="12:16" x14ac:dyDescent="0.25">
      <c r="L142" s="17">
        <v>39964</v>
      </c>
      <c r="M142" s="18">
        <v>139.0753647537</v>
      </c>
      <c r="N142" s="19">
        <v>39217.5</v>
      </c>
      <c r="O142" s="20">
        <v>168.07710323478599</v>
      </c>
      <c r="P142" s="21"/>
    </row>
    <row r="143" spans="12:16" x14ac:dyDescent="0.25">
      <c r="L143" s="17">
        <v>39994</v>
      </c>
      <c r="M143" s="18">
        <v>139.57849108324601</v>
      </c>
      <c r="N143" s="19">
        <v>39248</v>
      </c>
      <c r="O143" s="20">
        <v>170.101402656266</v>
      </c>
      <c r="P143" s="21"/>
    </row>
    <row r="144" spans="12:16" x14ac:dyDescent="0.25">
      <c r="L144" s="17">
        <v>40025</v>
      </c>
      <c r="M144" s="18">
        <v>140.06016197133599</v>
      </c>
      <c r="N144" s="19">
        <v>39278.5</v>
      </c>
      <c r="O144" s="20">
        <v>171.390470716745</v>
      </c>
      <c r="P144" s="21"/>
    </row>
    <row r="145" spans="12:16" x14ac:dyDescent="0.25">
      <c r="L145" s="17">
        <v>40056</v>
      </c>
      <c r="M145" s="18">
        <v>139.081587852117</v>
      </c>
      <c r="N145" s="19">
        <v>39309.5</v>
      </c>
      <c r="O145" s="20">
        <v>171.410388642518</v>
      </c>
      <c r="P145" s="21"/>
    </row>
    <row r="146" spans="12:16" x14ac:dyDescent="0.25">
      <c r="L146" s="17">
        <v>40086</v>
      </c>
      <c r="M146" s="18">
        <v>135.135674328992</v>
      </c>
      <c r="N146" s="19">
        <v>39340</v>
      </c>
      <c r="O146" s="20">
        <v>171.333101330115</v>
      </c>
      <c r="P146" s="21"/>
    </row>
    <row r="147" spans="12:16" x14ac:dyDescent="0.25">
      <c r="L147" s="17">
        <v>40117</v>
      </c>
      <c r="M147" s="18">
        <v>130.52281497418099</v>
      </c>
      <c r="N147" s="19">
        <v>39370.5</v>
      </c>
      <c r="O147" s="20">
        <v>170.35908866186301</v>
      </c>
      <c r="P147" s="21"/>
    </row>
    <row r="148" spans="12:16" x14ac:dyDescent="0.25">
      <c r="L148" s="17">
        <v>40147</v>
      </c>
      <c r="M148" s="18">
        <v>128.63248954249701</v>
      </c>
      <c r="N148" s="19">
        <v>39401</v>
      </c>
      <c r="O148" s="20">
        <v>170.63621070547899</v>
      </c>
      <c r="P148" s="21"/>
    </row>
    <row r="149" spans="12:16" x14ac:dyDescent="0.25">
      <c r="L149" s="17">
        <v>40178</v>
      </c>
      <c r="M149" s="18">
        <v>129.254101888957</v>
      </c>
      <c r="N149" s="19">
        <v>39431.5</v>
      </c>
      <c r="O149" s="20">
        <v>169.535271007847</v>
      </c>
      <c r="P149" s="21"/>
    </row>
    <row r="150" spans="12:16" x14ac:dyDescent="0.25">
      <c r="L150" s="17">
        <v>40209</v>
      </c>
      <c r="M150" s="18">
        <v>131.44909356577199</v>
      </c>
      <c r="N150" s="19">
        <v>39462.5</v>
      </c>
      <c r="O150" s="20">
        <v>168.39754278896899</v>
      </c>
      <c r="P150" s="21"/>
    </row>
    <row r="151" spans="12:16" x14ac:dyDescent="0.25">
      <c r="L151" s="17">
        <v>40237</v>
      </c>
      <c r="M151" s="18">
        <v>132.68811315749099</v>
      </c>
      <c r="N151" s="19">
        <v>39492.5</v>
      </c>
      <c r="O151" s="20">
        <v>163.39385450167401</v>
      </c>
      <c r="P151" s="21"/>
    </row>
    <row r="152" spans="12:16" x14ac:dyDescent="0.25">
      <c r="L152" s="17">
        <v>40268</v>
      </c>
      <c r="M152" s="18">
        <v>131.94620308095801</v>
      </c>
      <c r="N152" s="19">
        <v>39522.5</v>
      </c>
      <c r="O152" s="20">
        <v>159.39319908256999</v>
      </c>
      <c r="P152" s="21"/>
    </row>
    <row r="153" spans="12:16" x14ac:dyDescent="0.25">
      <c r="L153" s="17">
        <v>40298</v>
      </c>
      <c r="M153" s="18">
        <v>129.469739545707</v>
      </c>
      <c r="N153" s="19">
        <v>39553</v>
      </c>
      <c r="O153" s="20">
        <v>155.24373091601399</v>
      </c>
      <c r="P153" s="21"/>
    </row>
    <row r="154" spans="12:16" x14ac:dyDescent="0.25">
      <c r="L154" s="17">
        <v>40329</v>
      </c>
      <c r="M154" s="18">
        <v>126.04339511003499</v>
      </c>
      <c r="N154" s="19">
        <v>39583.5</v>
      </c>
      <c r="O154" s="20">
        <v>157.1843857568</v>
      </c>
      <c r="P154" s="21"/>
    </row>
    <row r="155" spans="12:16" x14ac:dyDescent="0.25">
      <c r="L155" s="17">
        <v>40359</v>
      </c>
      <c r="M155" s="18">
        <v>124.173472105827</v>
      </c>
      <c r="N155" s="19">
        <v>39614</v>
      </c>
      <c r="O155" s="20">
        <v>159.60854882838501</v>
      </c>
      <c r="P155" s="21"/>
    </row>
    <row r="156" spans="12:16" x14ac:dyDescent="0.25">
      <c r="L156" s="17">
        <v>40390</v>
      </c>
      <c r="M156" s="18">
        <v>124.034258008596</v>
      </c>
      <c r="N156" s="19">
        <v>39644.5</v>
      </c>
      <c r="O156" s="20">
        <v>162.420722781699</v>
      </c>
      <c r="P156" s="21"/>
    </row>
    <row r="157" spans="12:16" x14ac:dyDescent="0.25">
      <c r="L157" s="17">
        <v>40421</v>
      </c>
      <c r="M157" s="18">
        <v>124.88348406466299</v>
      </c>
      <c r="N157" s="19">
        <v>39675.5</v>
      </c>
      <c r="O157" s="20">
        <v>159.78178402138201</v>
      </c>
      <c r="P157" s="21"/>
    </row>
    <row r="158" spans="12:16" x14ac:dyDescent="0.25">
      <c r="L158" s="17">
        <v>40451</v>
      </c>
      <c r="M158" s="18">
        <v>124.27998453133399</v>
      </c>
      <c r="N158" s="19">
        <v>39706</v>
      </c>
      <c r="O158" s="20">
        <v>157.22612410674401</v>
      </c>
      <c r="P158" s="21"/>
    </row>
    <row r="159" spans="12:16" x14ac:dyDescent="0.25">
      <c r="L159" s="17">
        <v>40482</v>
      </c>
      <c r="M159" s="18">
        <v>123.07867158891101</v>
      </c>
      <c r="N159" s="19">
        <v>39736.5</v>
      </c>
      <c r="O159" s="20">
        <v>154.51809078394399</v>
      </c>
      <c r="P159" s="21"/>
    </row>
    <row r="160" spans="12:16" x14ac:dyDescent="0.25">
      <c r="L160" s="17">
        <v>40512</v>
      </c>
      <c r="M160" s="18">
        <v>122.256711848847</v>
      </c>
      <c r="N160" s="19">
        <v>39767</v>
      </c>
      <c r="O160" s="20">
        <v>151.915538387304</v>
      </c>
      <c r="P160" s="21"/>
    </row>
    <row r="161" spans="12:18" x14ac:dyDescent="0.25">
      <c r="L161" s="17">
        <v>40543</v>
      </c>
      <c r="M161" s="18">
        <v>122.939528755975</v>
      </c>
      <c r="N161" s="19">
        <v>39797.5</v>
      </c>
      <c r="O161" s="20">
        <v>147.97098809008801</v>
      </c>
      <c r="P161" s="21"/>
    </row>
    <row r="162" spans="12:18" x14ac:dyDescent="0.25">
      <c r="L162" s="17">
        <v>40574</v>
      </c>
      <c r="M162" s="18">
        <v>122.33410948624601</v>
      </c>
      <c r="N162" s="19">
        <v>39828.5</v>
      </c>
      <c r="O162" s="20">
        <v>145.06333224748499</v>
      </c>
      <c r="P162" s="21"/>
    </row>
    <row r="163" spans="12:18" x14ac:dyDescent="0.25">
      <c r="L163" s="17">
        <v>40602</v>
      </c>
      <c r="M163" s="18">
        <v>121.040984988267</v>
      </c>
      <c r="N163" s="19">
        <v>39858</v>
      </c>
      <c r="O163" s="20">
        <v>144.029368486865</v>
      </c>
      <c r="P163" s="21"/>
    </row>
    <row r="164" spans="12:18" x14ac:dyDescent="0.25">
      <c r="L164" s="17">
        <v>40633</v>
      </c>
      <c r="M164" s="18">
        <v>119.617353656291</v>
      </c>
      <c r="N164" s="19">
        <v>39887.5</v>
      </c>
      <c r="O164" s="20">
        <v>141.090287771768</v>
      </c>
      <c r="P164" s="21"/>
    </row>
    <row r="165" spans="12:18" x14ac:dyDescent="0.25">
      <c r="L165" s="17">
        <v>40663</v>
      </c>
      <c r="M165" s="18">
        <v>120.004762339754</v>
      </c>
      <c r="N165" s="19">
        <v>39918</v>
      </c>
      <c r="O165" s="20">
        <v>135.812532063595</v>
      </c>
      <c r="P165" s="21"/>
    </row>
    <row r="166" spans="12:18" x14ac:dyDescent="0.25">
      <c r="L166" s="17">
        <v>40694</v>
      </c>
      <c r="M166" s="18">
        <v>120.760218387131</v>
      </c>
      <c r="N166" s="19">
        <v>39948.5</v>
      </c>
      <c r="O166" s="20">
        <v>126.374638532275</v>
      </c>
      <c r="P166" s="21"/>
    </row>
    <row r="167" spans="12:18" x14ac:dyDescent="0.25">
      <c r="L167" s="17">
        <v>40724</v>
      </c>
      <c r="M167" s="18">
        <v>120.755028940917</v>
      </c>
      <c r="N167" s="19">
        <v>39979</v>
      </c>
      <c r="O167" s="20">
        <v>119.579301393752</v>
      </c>
      <c r="P167" s="21"/>
    </row>
    <row r="168" spans="12:18" x14ac:dyDescent="0.25">
      <c r="L168" s="17">
        <v>40755</v>
      </c>
      <c r="M168" s="18">
        <v>120.51031146919701</v>
      </c>
      <c r="N168" s="19">
        <v>40009</v>
      </c>
      <c r="O168" s="20">
        <v>114.177610180287</v>
      </c>
      <c r="P168" s="21"/>
    </row>
    <row r="169" spans="12:18" x14ac:dyDescent="0.25">
      <c r="L169" s="17">
        <v>40786</v>
      </c>
      <c r="M169" s="18">
        <v>121.397673858901</v>
      </c>
      <c r="N169" s="19">
        <v>40040</v>
      </c>
      <c r="O169" s="20">
        <v>114.645801133166</v>
      </c>
      <c r="P169" s="21"/>
    </row>
    <row r="170" spans="12:18" x14ac:dyDescent="0.25">
      <c r="L170" s="17">
        <v>40816</v>
      </c>
      <c r="M170" s="18">
        <v>122.916038175503</v>
      </c>
      <c r="N170" s="19">
        <v>40071</v>
      </c>
      <c r="O170" s="20">
        <v>114.838731932141</v>
      </c>
      <c r="P170" s="21"/>
    </row>
    <row r="171" spans="12:18" x14ac:dyDescent="0.25">
      <c r="L171" s="17">
        <v>40847</v>
      </c>
      <c r="M171" s="18">
        <v>124.12293872578</v>
      </c>
      <c r="N171" s="19">
        <v>40101</v>
      </c>
      <c r="O171" s="20">
        <v>114.619002797889</v>
      </c>
      <c r="P171" s="21"/>
    </row>
    <row r="172" spans="12:18" x14ac:dyDescent="0.25">
      <c r="L172" s="17">
        <v>40877</v>
      </c>
      <c r="M172" s="18">
        <v>124.175658046612</v>
      </c>
      <c r="N172" s="19">
        <v>40132</v>
      </c>
      <c r="O172" s="20">
        <v>111.59204384108</v>
      </c>
      <c r="P172" s="21"/>
    </row>
    <row r="173" spans="12:18" x14ac:dyDescent="0.25">
      <c r="L173" s="17">
        <v>40908</v>
      </c>
      <c r="M173" s="18">
        <v>123.604611710811</v>
      </c>
      <c r="N173" s="19">
        <v>40162</v>
      </c>
      <c r="O173" s="20">
        <v>109.10945579403599</v>
      </c>
      <c r="P173" s="21"/>
    </row>
    <row r="174" spans="12:18" x14ac:dyDescent="0.25">
      <c r="L174" s="17">
        <v>40939</v>
      </c>
      <c r="M174" s="18">
        <v>122.127100716382</v>
      </c>
      <c r="N174" s="19">
        <v>40193</v>
      </c>
      <c r="O174" s="20">
        <v>108.16303834969401</v>
      </c>
      <c r="P174" s="21"/>
    </row>
    <row r="175" spans="12:18" x14ac:dyDescent="0.25">
      <c r="L175" s="17">
        <v>40968</v>
      </c>
      <c r="M175" s="18">
        <v>120.353664896591</v>
      </c>
      <c r="N175" s="19">
        <v>40224</v>
      </c>
      <c r="O175" s="20">
        <v>109.354507198378</v>
      </c>
      <c r="P175" s="25"/>
      <c r="Q175" s="26"/>
      <c r="R175" s="26"/>
    </row>
    <row r="176" spans="12:18" x14ac:dyDescent="0.25">
      <c r="L176" s="17">
        <v>40999</v>
      </c>
      <c r="M176" s="18">
        <v>120.340473064848</v>
      </c>
      <c r="N176" s="19">
        <v>40252</v>
      </c>
      <c r="O176" s="20">
        <v>111.68757288830101</v>
      </c>
      <c r="P176" s="25"/>
      <c r="Q176" s="26"/>
      <c r="R176" s="26"/>
    </row>
    <row r="177" spans="12:18" x14ac:dyDescent="0.25">
      <c r="L177" s="17">
        <v>41029</v>
      </c>
      <c r="M177" s="18">
        <v>121.02874558898</v>
      </c>
      <c r="N177" s="19">
        <v>40283</v>
      </c>
      <c r="O177" s="20">
        <v>114.916016129621</v>
      </c>
      <c r="P177" s="25"/>
      <c r="Q177" s="26"/>
      <c r="R177" s="26"/>
    </row>
    <row r="178" spans="12:18" x14ac:dyDescent="0.25">
      <c r="L178" s="17">
        <v>41060</v>
      </c>
      <c r="M178" s="18">
        <v>122.568092884979</v>
      </c>
      <c r="N178" s="19">
        <v>40313</v>
      </c>
      <c r="O178" s="20">
        <v>117.287228457818</v>
      </c>
      <c r="P178" s="25"/>
      <c r="Q178" s="26"/>
      <c r="R178" s="26"/>
    </row>
    <row r="179" spans="12:18" x14ac:dyDescent="0.25">
      <c r="L179" s="17">
        <v>41090</v>
      </c>
      <c r="M179" s="18">
        <v>123.183563561559</v>
      </c>
      <c r="N179" s="19">
        <v>40344</v>
      </c>
      <c r="O179" s="20">
        <v>118.552380696508</v>
      </c>
      <c r="P179" s="25"/>
      <c r="Q179" s="26"/>
      <c r="R179" s="26"/>
    </row>
    <row r="180" spans="12:18" x14ac:dyDescent="0.25">
      <c r="L180" s="17">
        <v>41121</v>
      </c>
      <c r="M180" s="18">
        <v>124.142310760535</v>
      </c>
      <c r="N180" s="19">
        <v>40374</v>
      </c>
      <c r="O180" s="20">
        <v>118.536043197978</v>
      </c>
      <c r="P180" s="25"/>
      <c r="Q180" s="26"/>
      <c r="R180" s="26"/>
    </row>
    <row r="181" spans="12:18" x14ac:dyDescent="0.25">
      <c r="L181" s="17">
        <v>41152</v>
      </c>
      <c r="M181" s="18">
        <v>125.314544785029</v>
      </c>
      <c r="N181" s="19">
        <v>40405</v>
      </c>
      <c r="O181" s="20">
        <v>119.950058333212</v>
      </c>
      <c r="P181" s="25"/>
      <c r="Q181" s="26"/>
      <c r="R181" s="26"/>
    </row>
    <row r="182" spans="12:18" x14ac:dyDescent="0.25">
      <c r="L182" s="17">
        <v>41182</v>
      </c>
      <c r="M182" s="18">
        <v>126.384747351195</v>
      </c>
      <c r="N182" s="19">
        <v>40436</v>
      </c>
      <c r="O182" s="20">
        <v>122.05367425602</v>
      </c>
      <c r="P182" s="25"/>
      <c r="Q182" s="26"/>
      <c r="R182" s="26"/>
    </row>
    <row r="183" spans="12:18" x14ac:dyDescent="0.25">
      <c r="L183" s="17">
        <v>41213</v>
      </c>
      <c r="M183" s="18">
        <v>128.30281679371399</v>
      </c>
      <c r="N183" s="19">
        <v>40466</v>
      </c>
      <c r="O183" s="20">
        <v>124.274076726402</v>
      </c>
      <c r="P183" s="25"/>
      <c r="Q183" s="26"/>
      <c r="R183" s="26"/>
    </row>
    <row r="184" spans="12:18" x14ac:dyDescent="0.25">
      <c r="L184" s="17">
        <v>41243</v>
      </c>
      <c r="M184" s="18">
        <v>129.47635064609699</v>
      </c>
      <c r="N184" s="19">
        <v>40497</v>
      </c>
      <c r="O184" s="20">
        <v>124.045491220917</v>
      </c>
      <c r="P184" s="25"/>
      <c r="Q184" s="26"/>
      <c r="R184" s="26"/>
    </row>
    <row r="185" spans="12:18" x14ac:dyDescent="0.25">
      <c r="L185" s="17">
        <v>41274</v>
      </c>
      <c r="M185" s="18">
        <v>130.46292061736199</v>
      </c>
      <c r="N185" s="19">
        <v>40527</v>
      </c>
      <c r="O185" s="20">
        <v>124.348201950743</v>
      </c>
      <c r="P185" s="25"/>
      <c r="Q185" s="26"/>
      <c r="R185" s="26"/>
    </row>
    <row r="186" spans="12:18" x14ac:dyDescent="0.25">
      <c r="L186" s="17">
        <v>41305</v>
      </c>
      <c r="M186" s="18">
        <v>129.16282500597799</v>
      </c>
      <c r="N186" s="19">
        <v>40558</v>
      </c>
      <c r="O186" s="20">
        <v>125.369864388018</v>
      </c>
      <c r="P186" s="25"/>
      <c r="Q186" s="26"/>
      <c r="R186" s="25"/>
    </row>
    <row r="187" spans="12:18" x14ac:dyDescent="0.25">
      <c r="L187" s="17">
        <v>41333</v>
      </c>
      <c r="M187" s="18">
        <v>127.61877191262499</v>
      </c>
      <c r="N187" s="19">
        <v>40589</v>
      </c>
      <c r="O187" s="20">
        <v>126.95449276366</v>
      </c>
      <c r="P187" s="25"/>
      <c r="Q187" s="26"/>
      <c r="R187" s="25"/>
    </row>
    <row r="188" spans="12:18" x14ac:dyDescent="0.25">
      <c r="L188" s="17">
        <v>41364</v>
      </c>
      <c r="M188" s="18">
        <v>127.252074336927</v>
      </c>
      <c r="N188" s="19">
        <v>40617</v>
      </c>
      <c r="O188" s="20">
        <v>126.652507598968</v>
      </c>
      <c r="P188" s="25"/>
      <c r="Q188" s="26"/>
      <c r="R188" s="25"/>
    </row>
    <row r="189" spans="12:18" x14ac:dyDescent="0.25">
      <c r="L189" s="17">
        <v>41394</v>
      </c>
      <c r="M189" s="18">
        <v>129.35749363177499</v>
      </c>
      <c r="N189" s="19">
        <v>40648</v>
      </c>
      <c r="O189" s="20">
        <v>125.471715644838</v>
      </c>
      <c r="P189" s="25"/>
      <c r="Q189" s="26"/>
      <c r="R189" s="25"/>
    </row>
    <row r="190" spans="12:18" x14ac:dyDescent="0.25">
      <c r="L190" s="17">
        <v>41425</v>
      </c>
      <c r="M190" s="18">
        <v>132.018250642363</v>
      </c>
      <c r="N190" s="19">
        <v>40678</v>
      </c>
      <c r="O190" s="20">
        <v>125.04427080152399</v>
      </c>
      <c r="P190" s="25"/>
      <c r="Q190" s="26"/>
      <c r="R190" s="25"/>
    </row>
    <row r="191" spans="12:18" x14ac:dyDescent="0.25">
      <c r="L191" s="17">
        <v>41455</v>
      </c>
      <c r="M191" s="18">
        <v>134.409780692222</v>
      </c>
      <c r="N191" s="19">
        <v>40709</v>
      </c>
      <c r="O191" s="20">
        <v>125.465933123074</v>
      </c>
      <c r="P191" s="25"/>
      <c r="Q191" s="26"/>
      <c r="R191" s="25"/>
    </row>
    <row r="192" spans="12:18" x14ac:dyDescent="0.25">
      <c r="L192" s="17">
        <v>41486</v>
      </c>
      <c r="M192" s="18">
        <v>135.462564185031</v>
      </c>
      <c r="N192" s="19">
        <v>40739</v>
      </c>
      <c r="O192" s="20">
        <v>125.439116369533</v>
      </c>
      <c r="P192" s="25"/>
      <c r="Q192" s="26"/>
      <c r="R192" s="25"/>
    </row>
    <row r="193" spans="12:18" x14ac:dyDescent="0.25">
      <c r="L193" s="17">
        <v>41517</v>
      </c>
      <c r="M193" s="18">
        <v>136.348229992939</v>
      </c>
      <c r="N193" s="19">
        <v>40770</v>
      </c>
      <c r="O193" s="20">
        <v>125.943532995987</v>
      </c>
      <c r="P193" s="25"/>
      <c r="Q193" s="26"/>
      <c r="R193" s="25"/>
    </row>
    <row r="194" spans="12:18" x14ac:dyDescent="0.25">
      <c r="L194" s="17">
        <v>41547</v>
      </c>
      <c r="M194" s="18">
        <v>137.05442134592499</v>
      </c>
      <c r="N194" s="19">
        <v>40801</v>
      </c>
      <c r="O194" s="20">
        <v>127.769049243292</v>
      </c>
      <c r="P194" s="25"/>
      <c r="Q194" s="26"/>
      <c r="R194" s="25"/>
    </row>
    <row r="195" spans="12:18" x14ac:dyDescent="0.25">
      <c r="L195" s="17">
        <v>41578</v>
      </c>
      <c r="M195" s="18">
        <v>137.63324030675301</v>
      </c>
      <c r="N195" s="19">
        <v>40831</v>
      </c>
      <c r="O195" s="20">
        <v>130.395088208777</v>
      </c>
      <c r="P195" s="25"/>
      <c r="Q195" s="26"/>
      <c r="R195" s="25"/>
    </row>
    <row r="196" spans="12:18" x14ac:dyDescent="0.25">
      <c r="L196" s="17">
        <v>41608</v>
      </c>
      <c r="M196" s="18">
        <v>138.49167903524699</v>
      </c>
      <c r="N196" s="19">
        <v>40862</v>
      </c>
      <c r="O196" s="20">
        <v>132.61620280347</v>
      </c>
      <c r="P196" s="25"/>
      <c r="Q196" s="26"/>
      <c r="R196" s="25"/>
    </row>
    <row r="197" spans="12:18" x14ac:dyDescent="0.25">
      <c r="L197" s="17">
        <v>41639</v>
      </c>
      <c r="M197" s="18">
        <v>139.77870789238301</v>
      </c>
      <c r="N197" s="19">
        <v>40892</v>
      </c>
      <c r="O197" s="20">
        <v>133.587531024307</v>
      </c>
      <c r="P197" s="25"/>
      <c r="Q197" s="27"/>
      <c r="R197" s="25"/>
    </row>
    <row r="198" spans="12:18" x14ac:dyDescent="0.25">
      <c r="L198" s="17">
        <v>41670</v>
      </c>
      <c r="M198" s="18">
        <v>141.92384275172699</v>
      </c>
      <c r="N198" s="19">
        <v>40923</v>
      </c>
      <c r="O198" s="20">
        <v>133.956170928012</v>
      </c>
      <c r="P198" s="25"/>
      <c r="Q198" s="26"/>
      <c r="R198" s="25"/>
    </row>
    <row r="199" spans="12:18" x14ac:dyDescent="0.25">
      <c r="L199" s="17">
        <v>41698</v>
      </c>
      <c r="M199" s="18">
        <v>142.72479424361001</v>
      </c>
      <c r="N199" s="19">
        <v>40954</v>
      </c>
      <c r="O199" s="20">
        <v>133.079920372728</v>
      </c>
      <c r="P199" s="25"/>
      <c r="Q199" s="26"/>
      <c r="R199" s="25"/>
    </row>
    <row r="200" spans="12:18" x14ac:dyDescent="0.25">
      <c r="L200" s="17">
        <v>41729</v>
      </c>
      <c r="M200" s="18">
        <v>143.22841849861001</v>
      </c>
      <c r="N200" s="19">
        <v>40983</v>
      </c>
      <c r="O200" s="20">
        <v>131.48393881051001</v>
      </c>
      <c r="P200" s="25"/>
      <c r="Q200" s="26"/>
      <c r="R200" s="25"/>
    </row>
    <row r="201" spans="12:18" x14ac:dyDescent="0.25">
      <c r="L201" s="17">
        <v>41759</v>
      </c>
      <c r="M201" s="18">
        <v>143.40954356883799</v>
      </c>
      <c r="N201" s="19">
        <v>41014</v>
      </c>
      <c r="O201" s="20">
        <v>130.750985001403</v>
      </c>
      <c r="P201" s="25"/>
      <c r="Q201" s="26"/>
      <c r="R201" s="25"/>
    </row>
    <row r="202" spans="12:18" x14ac:dyDescent="0.25">
      <c r="L202" s="17">
        <v>41790</v>
      </c>
      <c r="M202" s="18">
        <v>145.593057090879</v>
      </c>
      <c r="N202" s="19">
        <v>41044</v>
      </c>
      <c r="O202" s="20">
        <v>130.64636956839399</v>
      </c>
      <c r="P202" s="25"/>
      <c r="Q202" s="26"/>
      <c r="R202" s="25"/>
    </row>
    <row r="203" spans="12:18" x14ac:dyDescent="0.25">
      <c r="L203" s="17">
        <v>41820</v>
      </c>
      <c r="M203" s="18">
        <v>147.84610970503101</v>
      </c>
      <c r="N203" s="19">
        <v>41075</v>
      </c>
      <c r="O203" s="20">
        <v>131.797906404651</v>
      </c>
      <c r="P203" s="25"/>
      <c r="Q203" s="26"/>
      <c r="R203" s="25"/>
    </row>
    <row r="204" spans="12:18" x14ac:dyDescent="0.25">
      <c r="L204" s="17">
        <v>41851</v>
      </c>
      <c r="M204" s="18">
        <v>150.490788349246</v>
      </c>
      <c r="N204" s="19">
        <v>41105</v>
      </c>
      <c r="O204" s="20">
        <v>133.38066517934101</v>
      </c>
      <c r="P204" s="25"/>
      <c r="Q204" s="26"/>
      <c r="R204" s="25"/>
    </row>
    <row r="205" spans="12:18" x14ac:dyDescent="0.25">
      <c r="L205" s="17">
        <v>41882</v>
      </c>
      <c r="M205" s="18">
        <v>151.81803276397599</v>
      </c>
      <c r="N205" s="19">
        <v>41136</v>
      </c>
      <c r="O205" s="20">
        <v>135.456808073015</v>
      </c>
      <c r="P205" s="25"/>
      <c r="Q205" s="26"/>
      <c r="R205" s="25"/>
    </row>
    <row r="206" spans="12:18" x14ac:dyDescent="0.25">
      <c r="L206" s="17">
        <v>41912</v>
      </c>
      <c r="M206" s="18">
        <v>153.24816046263899</v>
      </c>
      <c r="N206" s="19">
        <v>41167</v>
      </c>
      <c r="O206" s="20">
        <v>137.055572208379</v>
      </c>
      <c r="P206" s="25"/>
      <c r="Q206" s="26"/>
      <c r="R206" s="25"/>
    </row>
    <row r="207" spans="12:18" x14ac:dyDescent="0.25">
      <c r="L207" s="17">
        <v>41943</v>
      </c>
      <c r="M207" s="18">
        <v>153.92461877793701</v>
      </c>
      <c r="N207" s="19">
        <v>41197</v>
      </c>
      <c r="O207" s="20">
        <v>137.990145188969</v>
      </c>
      <c r="P207" s="25"/>
      <c r="Q207" s="26"/>
      <c r="R207" s="25"/>
    </row>
    <row r="208" spans="12:18" x14ac:dyDescent="0.25">
      <c r="L208" s="17">
        <v>41973</v>
      </c>
      <c r="M208" s="18">
        <v>155.17473156214101</v>
      </c>
      <c r="N208" s="19">
        <v>41228</v>
      </c>
      <c r="O208" s="20">
        <v>138.542964327373</v>
      </c>
      <c r="P208" s="25"/>
      <c r="Q208" s="26"/>
      <c r="R208" s="25"/>
    </row>
    <row r="209" spans="12:18" x14ac:dyDescent="0.25">
      <c r="L209" s="17">
        <v>42004</v>
      </c>
      <c r="M209" s="18">
        <v>155.96249114596901</v>
      </c>
      <c r="N209" s="19">
        <v>41258</v>
      </c>
      <c r="O209" s="20">
        <v>139.39622111974899</v>
      </c>
      <c r="P209" s="25"/>
      <c r="Q209" s="26"/>
      <c r="R209" s="25"/>
    </row>
    <row r="210" spans="12:18" x14ac:dyDescent="0.25">
      <c r="L210" s="17">
        <v>42035</v>
      </c>
      <c r="M210" s="18">
        <v>157.45231103896</v>
      </c>
      <c r="N210" s="19">
        <v>41289</v>
      </c>
      <c r="O210" s="20">
        <v>139.40899395353401</v>
      </c>
      <c r="P210" s="25"/>
      <c r="Q210" s="25"/>
      <c r="R210" s="25"/>
    </row>
    <row r="211" spans="12:18" x14ac:dyDescent="0.25">
      <c r="L211" s="17">
        <v>42063</v>
      </c>
      <c r="M211" s="18">
        <v>157.70626475787299</v>
      </c>
      <c r="N211" s="19">
        <v>41320</v>
      </c>
      <c r="O211" s="20">
        <v>139.99999024201401</v>
      </c>
      <c r="P211" s="25"/>
      <c r="Q211" s="25"/>
      <c r="R211" s="25"/>
    </row>
    <row r="212" spans="12:18" x14ac:dyDescent="0.25">
      <c r="L212" s="17">
        <v>42094</v>
      </c>
      <c r="M212" s="18">
        <v>158.72150274249199</v>
      </c>
      <c r="N212" s="19">
        <v>41348</v>
      </c>
      <c r="O212" s="20">
        <v>140.887058025615</v>
      </c>
      <c r="P212" s="25"/>
      <c r="Q212" s="25"/>
      <c r="R212" s="25"/>
    </row>
    <row r="213" spans="12:18" x14ac:dyDescent="0.25">
      <c r="L213" s="17">
        <v>42124</v>
      </c>
      <c r="M213" s="18">
        <v>159.47076962775199</v>
      </c>
      <c r="N213" s="19">
        <v>41379</v>
      </c>
      <c r="O213" s="20">
        <v>142.725843031116</v>
      </c>
      <c r="P213" s="25"/>
      <c r="Q213" s="25"/>
      <c r="R213" s="25"/>
    </row>
    <row r="214" spans="12:18" x14ac:dyDescent="0.25">
      <c r="L214" s="17">
        <v>42155</v>
      </c>
      <c r="M214" s="18">
        <v>161.781160557471</v>
      </c>
      <c r="N214" s="19">
        <v>41409</v>
      </c>
      <c r="O214" s="20">
        <v>145.21078880775099</v>
      </c>
      <c r="P214" s="25"/>
      <c r="Q214" s="25"/>
      <c r="R214" s="25"/>
    </row>
    <row r="215" spans="12:18" x14ac:dyDescent="0.25">
      <c r="L215" s="17">
        <v>42185</v>
      </c>
      <c r="M215" s="18">
        <v>164.10755840698701</v>
      </c>
      <c r="N215" s="19">
        <v>41440</v>
      </c>
      <c r="O215" s="20">
        <v>147.501006553568</v>
      </c>
      <c r="P215" s="25"/>
      <c r="Q215" s="25"/>
      <c r="R215" s="25"/>
    </row>
    <row r="216" spans="12:18" x14ac:dyDescent="0.25">
      <c r="L216" s="17">
        <v>42216</v>
      </c>
      <c r="M216" s="18">
        <v>166.59769929954101</v>
      </c>
      <c r="N216" s="19">
        <v>41470</v>
      </c>
      <c r="O216" s="20">
        <v>150.26358806058201</v>
      </c>
      <c r="P216" s="25"/>
      <c r="Q216" s="25"/>
      <c r="R216" s="25"/>
    </row>
    <row r="217" spans="12:18" x14ac:dyDescent="0.25">
      <c r="L217" s="17">
        <v>42247</v>
      </c>
      <c r="M217" s="18">
        <v>167.69867955977301</v>
      </c>
      <c r="N217" s="19">
        <v>41501</v>
      </c>
      <c r="O217" s="20">
        <v>151.34639495188401</v>
      </c>
      <c r="P217" s="25"/>
      <c r="Q217" s="25"/>
      <c r="R217" s="25"/>
    </row>
    <row r="218" spans="12:18" x14ac:dyDescent="0.25">
      <c r="L218" s="17">
        <v>42277</v>
      </c>
      <c r="M218" s="18">
        <v>167.33452948295499</v>
      </c>
      <c r="N218" s="19">
        <v>41532</v>
      </c>
      <c r="O218" s="20">
        <v>153.418303396558</v>
      </c>
      <c r="P218" s="25"/>
      <c r="Q218" s="25"/>
      <c r="R218" s="25"/>
    </row>
    <row r="219" spans="12:18" x14ac:dyDescent="0.25">
      <c r="L219" s="17">
        <v>42308</v>
      </c>
      <c r="M219" s="18">
        <v>165.90305125156499</v>
      </c>
      <c r="N219" s="19">
        <v>41562</v>
      </c>
      <c r="O219" s="20">
        <v>154.251842279795</v>
      </c>
      <c r="P219" s="25"/>
      <c r="Q219" s="25"/>
      <c r="R219" s="25"/>
    </row>
    <row r="220" spans="12:18" x14ac:dyDescent="0.25">
      <c r="L220" s="17">
        <v>42338</v>
      </c>
      <c r="M220" s="18">
        <v>166.05466978466399</v>
      </c>
      <c r="N220" s="19">
        <v>41593</v>
      </c>
      <c r="O220" s="20">
        <v>155.472647293856</v>
      </c>
      <c r="P220" s="25"/>
      <c r="Q220" s="25"/>
      <c r="R220" s="25"/>
    </row>
    <row r="221" spans="12:18" x14ac:dyDescent="0.25">
      <c r="L221" s="17">
        <v>42369</v>
      </c>
      <c r="M221" s="18">
        <v>167.952781367163</v>
      </c>
      <c r="N221" s="19">
        <v>41623</v>
      </c>
      <c r="O221" s="20">
        <v>154.58175996337701</v>
      </c>
      <c r="P221" s="25"/>
      <c r="Q221" s="25"/>
      <c r="R221" s="25"/>
    </row>
    <row r="222" spans="12:18" x14ac:dyDescent="0.25">
      <c r="L222" s="17">
        <v>42400</v>
      </c>
      <c r="M222" s="18">
        <v>171.80294159306899</v>
      </c>
      <c r="N222" s="19">
        <v>41654</v>
      </c>
      <c r="O222" s="20">
        <v>154.78822839825301</v>
      </c>
      <c r="P222" s="25"/>
      <c r="Q222" s="25"/>
      <c r="R222" s="25"/>
    </row>
    <row r="223" spans="12:18" x14ac:dyDescent="0.25">
      <c r="L223" s="17">
        <v>42429</v>
      </c>
      <c r="M223" s="18">
        <v>173.368074434916</v>
      </c>
      <c r="N223" s="19">
        <v>41685</v>
      </c>
      <c r="O223" s="20">
        <v>154.67337591151201</v>
      </c>
      <c r="P223" s="25"/>
      <c r="Q223" s="25"/>
      <c r="R223" s="25"/>
    </row>
    <row r="224" spans="12:18" x14ac:dyDescent="0.25">
      <c r="L224" s="17">
        <v>42460</v>
      </c>
      <c r="M224" s="18">
        <v>173.19900583841999</v>
      </c>
      <c r="N224" s="19">
        <v>41713</v>
      </c>
      <c r="O224" s="20">
        <v>155.75275618305801</v>
      </c>
      <c r="P224" s="25"/>
      <c r="Q224" s="25"/>
      <c r="R224" s="25"/>
    </row>
    <row r="225" spans="12:18" x14ac:dyDescent="0.25">
      <c r="L225" s="17">
        <v>42490</v>
      </c>
      <c r="M225" s="18">
        <v>171.666406314255</v>
      </c>
      <c r="N225" s="19">
        <v>41744</v>
      </c>
      <c r="O225" s="20">
        <v>156.39239545869299</v>
      </c>
      <c r="P225" s="25"/>
      <c r="Q225" s="25"/>
      <c r="R225" s="25"/>
    </row>
    <row r="226" spans="12:18" x14ac:dyDescent="0.25">
      <c r="L226" s="17">
        <v>42521</v>
      </c>
      <c r="M226" s="18">
        <v>172.88109422684099</v>
      </c>
      <c r="N226" s="19">
        <v>41774</v>
      </c>
      <c r="O226" s="20">
        <v>156.44810817218601</v>
      </c>
      <c r="P226" s="25"/>
      <c r="Q226" s="25"/>
      <c r="R226" s="25"/>
    </row>
    <row r="227" spans="12:18" x14ac:dyDescent="0.25">
      <c r="L227" s="17">
        <v>42551</v>
      </c>
      <c r="M227" s="18">
        <v>175.4827395936</v>
      </c>
      <c r="N227" s="19">
        <v>41805</v>
      </c>
      <c r="O227" s="20">
        <v>156.497196642223</v>
      </c>
      <c r="P227" s="25"/>
      <c r="Q227" s="25"/>
      <c r="R227" s="25"/>
    </row>
    <row r="228" spans="12:18" x14ac:dyDescent="0.25">
      <c r="L228" s="17">
        <v>42582</v>
      </c>
      <c r="M228" s="18">
        <v>179.823003964024</v>
      </c>
      <c r="N228" s="19">
        <v>41835</v>
      </c>
      <c r="O228" s="20">
        <v>156.56587777281601</v>
      </c>
      <c r="P228" s="25"/>
      <c r="Q228" s="25"/>
      <c r="R228" s="25"/>
    </row>
    <row r="229" spans="12:18" x14ac:dyDescent="0.25">
      <c r="L229" s="17">
        <v>42613</v>
      </c>
      <c r="M229" s="18">
        <v>182.18124869821199</v>
      </c>
      <c r="N229" s="19">
        <v>41866</v>
      </c>
      <c r="O229" s="20">
        <v>159.676060666018</v>
      </c>
      <c r="P229" s="25"/>
      <c r="Q229" s="25"/>
      <c r="R229" s="25"/>
    </row>
    <row r="230" spans="12:18" x14ac:dyDescent="0.25">
      <c r="L230" s="17">
        <v>42643</v>
      </c>
      <c r="M230" s="18">
        <v>183.56972553560601</v>
      </c>
      <c r="N230" s="19">
        <v>41897</v>
      </c>
      <c r="O230" s="20">
        <v>162.532876213778</v>
      </c>
      <c r="P230" s="25"/>
      <c r="Q230" s="25"/>
      <c r="R230" s="26"/>
    </row>
    <row r="231" spans="12:18" x14ac:dyDescent="0.25">
      <c r="L231" s="17">
        <v>42674</v>
      </c>
      <c r="M231" s="18">
        <v>182.70811049154599</v>
      </c>
      <c r="N231" s="19">
        <v>41927</v>
      </c>
      <c r="O231" s="20">
        <v>165.70474677664399</v>
      </c>
      <c r="P231" s="25"/>
      <c r="Q231" s="25"/>
      <c r="R231" s="26"/>
    </row>
    <row r="232" spans="12:18" x14ac:dyDescent="0.25">
      <c r="L232" s="17">
        <v>42704</v>
      </c>
      <c r="M232" s="18">
        <v>182.81034135396999</v>
      </c>
      <c r="N232" s="19">
        <v>41958</v>
      </c>
      <c r="O232" s="20">
        <v>167.077294041893</v>
      </c>
      <c r="P232" s="25"/>
      <c r="Q232" s="25"/>
      <c r="R232" s="26"/>
    </row>
    <row r="233" spans="12:18" x14ac:dyDescent="0.25">
      <c r="L233" s="17">
        <v>42735</v>
      </c>
      <c r="M233" s="18">
        <v>183.96582761784501</v>
      </c>
      <c r="N233" s="19">
        <v>41988</v>
      </c>
      <c r="O233" s="20">
        <v>170.06132605387199</v>
      </c>
      <c r="P233" s="25"/>
      <c r="Q233" s="25"/>
      <c r="R233" s="26"/>
    </row>
    <row r="234" spans="12:18" x14ac:dyDescent="0.25">
      <c r="L234" s="17">
        <v>42766</v>
      </c>
      <c r="M234" s="18">
        <v>187.796735497881</v>
      </c>
      <c r="N234" s="19">
        <v>42019</v>
      </c>
      <c r="O234" s="20">
        <v>172.77655142870299</v>
      </c>
      <c r="P234" s="25"/>
      <c r="Q234" s="25"/>
      <c r="R234" s="26"/>
    </row>
    <row r="235" spans="12:18" x14ac:dyDescent="0.25">
      <c r="L235" s="17">
        <v>42794</v>
      </c>
      <c r="M235" s="18">
        <v>191.78533652935101</v>
      </c>
      <c r="N235" s="19">
        <v>42050</v>
      </c>
      <c r="O235" s="20">
        <v>175.398803291262</v>
      </c>
      <c r="P235" s="25"/>
      <c r="Q235" s="25"/>
      <c r="R235" s="26"/>
    </row>
    <row r="236" spans="12:18" x14ac:dyDescent="0.25">
      <c r="L236" s="17">
        <v>42825</v>
      </c>
      <c r="M236" s="18">
        <v>194.13183025451599</v>
      </c>
      <c r="N236" s="19">
        <v>42078</v>
      </c>
      <c r="O236" s="20">
        <v>174.90325936964101</v>
      </c>
      <c r="P236" s="25"/>
      <c r="Q236" s="25"/>
      <c r="R236" s="26"/>
    </row>
    <row r="237" spans="12:18" x14ac:dyDescent="0.25">
      <c r="L237" s="17">
        <v>42855</v>
      </c>
      <c r="M237" s="18">
        <v>195.35193467660599</v>
      </c>
      <c r="N237" s="19">
        <v>42109</v>
      </c>
      <c r="O237" s="20">
        <v>175.955758274831</v>
      </c>
      <c r="P237" s="25"/>
      <c r="Q237" s="25"/>
      <c r="R237" s="26"/>
    </row>
    <row r="238" spans="12:18" x14ac:dyDescent="0.25">
      <c r="L238" s="17">
        <v>42886</v>
      </c>
      <c r="M238" s="18">
        <v>197.78567753541299</v>
      </c>
      <c r="N238" s="19">
        <v>42139</v>
      </c>
      <c r="O238" s="20">
        <v>177.038398422087</v>
      </c>
      <c r="P238" s="25"/>
      <c r="Q238" s="25"/>
      <c r="R238" s="26"/>
    </row>
    <row r="239" spans="12:18" x14ac:dyDescent="0.25">
      <c r="L239" s="17">
        <v>42916</v>
      </c>
      <c r="M239" s="18">
        <v>202.63002969108001</v>
      </c>
      <c r="N239" s="19">
        <v>42170</v>
      </c>
      <c r="O239" s="20">
        <v>179.20711898139001</v>
      </c>
      <c r="P239" s="25"/>
      <c r="Q239" s="25"/>
      <c r="R239" s="26"/>
    </row>
    <row r="240" spans="12:18" x14ac:dyDescent="0.25">
      <c r="L240" s="17">
        <v>42947</v>
      </c>
      <c r="M240" s="18">
        <v>206.03532398188199</v>
      </c>
      <c r="N240" s="19">
        <v>42200</v>
      </c>
      <c r="O240" s="20">
        <v>179.25973662240199</v>
      </c>
      <c r="P240" s="25"/>
      <c r="Q240" s="25"/>
      <c r="R240" s="26"/>
    </row>
    <row r="241" spans="12:18" x14ac:dyDescent="0.25">
      <c r="L241" s="17">
        <v>42978</v>
      </c>
      <c r="M241" s="18">
        <v>206.607214511346</v>
      </c>
      <c r="N241" s="19">
        <v>42231</v>
      </c>
      <c r="O241" s="20">
        <v>179.114421540743</v>
      </c>
      <c r="P241" s="25"/>
      <c r="Q241" s="25"/>
      <c r="R241" s="26"/>
    </row>
    <row r="242" spans="12:18" x14ac:dyDescent="0.25">
      <c r="L242" s="17">
        <v>43008</v>
      </c>
      <c r="M242" s="18">
        <v>204.28515359205599</v>
      </c>
      <c r="N242" s="19">
        <v>42262</v>
      </c>
      <c r="O242" s="20">
        <v>179.94048199825099</v>
      </c>
      <c r="P242" s="25"/>
      <c r="Q242" s="25"/>
      <c r="R242" s="26"/>
    </row>
    <row r="243" spans="12:18" x14ac:dyDescent="0.25">
      <c r="L243" s="17">
        <v>43039</v>
      </c>
      <c r="M243" s="18">
        <v>202.82049190485199</v>
      </c>
      <c r="N243" s="19">
        <v>42292</v>
      </c>
      <c r="O243" s="20">
        <v>179.74745497129399</v>
      </c>
      <c r="P243" s="25"/>
      <c r="Q243" s="25"/>
      <c r="R243" s="26"/>
    </row>
    <row r="244" spans="12:18" x14ac:dyDescent="0.25">
      <c r="L244" s="17">
        <v>43069</v>
      </c>
      <c r="M244" s="18">
        <v>204.08475762271101</v>
      </c>
      <c r="N244" s="19">
        <v>42323</v>
      </c>
      <c r="O244" s="20">
        <v>180.62025771615001</v>
      </c>
      <c r="P244" s="25"/>
      <c r="Q244" s="25"/>
      <c r="R244" s="26"/>
    </row>
    <row r="245" spans="12:18" x14ac:dyDescent="0.25">
      <c r="L245" s="17">
        <v>43100</v>
      </c>
      <c r="M245" s="18">
        <v>207.12464822572699</v>
      </c>
      <c r="N245" s="19">
        <v>42353</v>
      </c>
      <c r="O245" s="20">
        <v>180.78721105399899</v>
      </c>
      <c r="P245" s="25"/>
      <c r="Q245" s="25"/>
      <c r="R245" s="26"/>
    </row>
    <row r="246" spans="12:18" x14ac:dyDescent="0.25">
      <c r="L246" s="17">
        <v>43131</v>
      </c>
      <c r="M246" s="18">
        <v>210.623959938609</v>
      </c>
      <c r="N246" s="19">
        <v>42384</v>
      </c>
      <c r="O246" s="20">
        <v>182.90319462524701</v>
      </c>
      <c r="P246" s="25"/>
      <c r="Q246" s="25"/>
      <c r="R246" s="26"/>
    </row>
    <row r="247" spans="12:18" x14ac:dyDescent="0.25">
      <c r="L247" s="17">
        <v>43159</v>
      </c>
      <c r="M247" s="18">
        <v>210.308901200706</v>
      </c>
      <c r="N247" s="19">
        <v>42415</v>
      </c>
      <c r="O247" s="20">
        <v>182.72046024753701</v>
      </c>
      <c r="P247" s="25"/>
      <c r="Q247" s="25"/>
      <c r="R247" s="26"/>
    </row>
    <row r="248" spans="12:18" x14ac:dyDescent="0.25">
      <c r="L248" s="17">
        <v>43190</v>
      </c>
      <c r="M248" s="18">
        <v>208.339196934564</v>
      </c>
      <c r="N248" s="19">
        <v>42444</v>
      </c>
      <c r="O248" s="20">
        <v>182.880325660794</v>
      </c>
      <c r="P248" s="25"/>
      <c r="Q248" s="25"/>
      <c r="R248" s="26"/>
    </row>
    <row r="249" spans="12:18" x14ac:dyDescent="0.25">
      <c r="L249" s="17">
        <v>43220</v>
      </c>
      <c r="M249" s="18">
        <v>207.320566473204</v>
      </c>
      <c r="N249" s="19">
        <v>42475</v>
      </c>
      <c r="O249" s="20">
        <v>182.321649599013</v>
      </c>
      <c r="P249" s="25"/>
      <c r="Q249" s="25"/>
      <c r="R249" s="26"/>
    </row>
    <row r="250" spans="12:18" x14ac:dyDescent="0.25">
      <c r="L250" s="17">
        <v>43251</v>
      </c>
      <c r="M250" s="18">
        <v>209.757037681734</v>
      </c>
      <c r="N250" s="19">
        <v>42505</v>
      </c>
      <c r="O250" s="20">
        <v>184.09484006660099</v>
      </c>
      <c r="P250" s="25"/>
      <c r="Q250" s="25"/>
      <c r="R250" s="26"/>
    </row>
    <row r="251" spans="12:18" x14ac:dyDescent="0.25">
      <c r="L251" s="17">
        <v>43281</v>
      </c>
      <c r="M251" s="18">
        <v>214.35200500627499</v>
      </c>
      <c r="N251" s="19">
        <v>42536</v>
      </c>
      <c r="O251" s="20">
        <v>186.050708280718</v>
      </c>
      <c r="P251" s="25"/>
      <c r="Q251" s="25"/>
      <c r="R251" s="26"/>
    </row>
    <row r="252" spans="12:18" x14ac:dyDescent="0.25">
      <c r="L252" s="17">
        <v>43312</v>
      </c>
      <c r="M252" s="18">
        <v>217.014954848115</v>
      </c>
      <c r="N252" s="19">
        <v>42566</v>
      </c>
      <c r="O252" s="20">
        <v>188.784657834923</v>
      </c>
      <c r="P252" s="25"/>
      <c r="Q252" s="25"/>
      <c r="R252" s="26"/>
    </row>
    <row r="253" spans="12:18" x14ac:dyDescent="0.25">
      <c r="L253" s="17">
        <v>43343</v>
      </c>
      <c r="M253" s="18">
        <v>217.45135754900701</v>
      </c>
      <c r="N253" s="19">
        <v>42597</v>
      </c>
      <c r="O253" s="20">
        <v>190.63571955210699</v>
      </c>
      <c r="P253" s="25"/>
      <c r="Q253" s="25"/>
    </row>
    <row r="254" spans="12:18" x14ac:dyDescent="0.25">
      <c r="L254" s="17">
        <v>43373</v>
      </c>
      <c r="M254" s="18">
        <v>215.87984898374901</v>
      </c>
      <c r="N254" s="19">
        <v>42628</v>
      </c>
      <c r="O254" s="20">
        <v>191.45696380891701</v>
      </c>
      <c r="P254" s="25"/>
      <c r="Q254" s="25"/>
    </row>
    <row r="255" spans="12:18" x14ac:dyDescent="0.25">
      <c r="L255" s="17">
        <v>43404</v>
      </c>
      <c r="M255" s="18">
        <v>216.65027984149799</v>
      </c>
      <c r="N255" s="19">
        <v>42658</v>
      </c>
      <c r="O255" s="20">
        <v>192.247899897482</v>
      </c>
      <c r="P255" s="25"/>
      <c r="Q255" s="25"/>
    </row>
    <row r="256" spans="12:18" x14ac:dyDescent="0.25">
      <c r="L256" s="17">
        <v>43434</v>
      </c>
      <c r="M256" s="18">
        <v>218.566283308034</v>
      </c>
      <c r="N256" s="19">
        <v>42689</v>
      </c>
      <c r="O256" s="20">
        <v>192.065694404884</v>
      </c>
      <c r="P256" s="25"/>
      <c r="Q256" s="25"/>
    </row>
    <row r="257" spans="12:15" x14ac:dyDescent="0.25">
      <c r="L257" s="17">
        <v>43465</v>
      </c>
      <c r="M257" s="18">
        <v>220.740058651293</v>
      </c>
      <c r="N257" s="19">
        <v>42719</v>
      </c>
      <c r="O257" s="20">
        <v>191.776367449557</v>
      </c>
    </row>
    <row r="258" spans="12:15" x14ac:dyDescent="0.25">
      <c r="L258" s="17">
        <v>43496</v>
      </c>
      <c r="M258" s="18">
        <v>222.257890332703</v>
      </c>
      <c r="N258" s="19">
        <v>42750</v>
      </c>
      <c r="O258" s="20">
        <v>189.773949042113</v>
      </c>
    </row>
    <row r="259" spans="12:15" x14ac:dyDescent="0.25">
      <c r="L259" s="17">
        <v>43524</v>
      </c>
      <c r="M259" s="18">
        <v>221.95273326791499</v>
      </c>
      <c r="N259" s="19">
        <v>42781</v>
      </c>
      <c r="O259" s="20">
        <v>188.404147690782</v>
      </c>
    </row>
    <row r="260" spans="12:15" x14ac:dyDescent="0.25">
      <c r="L260" s="17">
        <v>43555</v>
      </c>
      <c r="M260" s="18">
        <v>222.47306588338901</v>
      </c>
      <c r="N260" s="19">
        <v>42809</v>
      </c>
      <c r="O260" s="20">
        <v>189.18407795250999</v>
      </c>
    </row>
    <row r="261" spans="12:15" x14ac:dyDescent="0.25">
      <c r="L261" s="17">
        <v>43585</v>
      </c>
      <c r="M261" s="18">
        <v>222.965918194262</v>
      </c>
      <c r="N261" s="19">
        <v>42840</v>
      </c>
      <c r="O261" s="20">
        <v>191.35313793253999</v>
      </c>
    </row>
    <row r="262" spans="12:15" x14ac:dyDescent="0.25">
      <c r="L262" s="17">
        <v>43616</v>
      </c>
      <c r="M262" s="18">
        <v>224.66946019618501</v>
      </c>
      <c r="N262" s="19">
        <v>42870</v>
      </c>
      <c r="O262" s="20">
        <v>194.47957989673799</v>
      </c>
    </row>
    <row r="263" spans="12:15" x14ac:dyDescent="0.25">
      <c r="L263" s="17">
        <v>43646</v>
      </c>
      <c r="M263" s="18">
        <v>225.92155287867001</v>
      </c>
      <c r="N263" s="19">
        <v>42901</v>
      </c>
      <c r="O263" s="20">
        <v>196.181426558071</v>
      </c>
    </row>
    <row r="264" spans="12:15" x14ac:dyDescent="0.25">
      <c r="L264" s="17">
        <v>43677</v>
      </c>
      <c r="M264" s="18">
        <v>228.14103472624799</v>
      </c>
      <c r="N264" s="19">
        <v>42931</v>
      </c>
      <c r="O264" s="20">
        <v>197.694570214104</v>
      </c>
    </row>
    <row r="265" spans="12:15" x14ac:dyDescent="0.25">
      <c r="L265" s="17">
        <v>43708</v>
      </c>
      <c r="M265" s="18">
        <v>230.172570211188</v>
      </c>
      <c r="N265" s="19">
        <v>42962</v>
      </c>
      <c r="O265" s="20">
        <v>199.10297048120199</v>
      </c>
    </row>
    <row r="266" spans="12:15" x14ac:dyDescent="0.25">
      <c r="L266" s="17">
        <v>43738</v>
      </c>
      <c r="M266" s="18">
        <v>231.47818451404899</v>
      </c>
      <c r="N266" s="19">
        <v>42993</v>
      </c>
      <c r="O266" s="20">
        <v>201.26889044551601</v>
      </c>
    </row>
    <row r="267" spans="12:15" x14ac:dyDescent="0.25">
      <c r="L267" s="17">
        <v>43768</v>
      </c>
      <c r="M267" s="18">
        <v>230.75064527882299</v>
      </c>
      <c r="N267" s="19">
        <v>43023</v>
      </c>
      <c r="O267" s="20">
        <v>204.13802273535299</v>
      </c>
    </row>
    <row r="268" spans="12:15" x14ac:dyDescent="0.25">
      <c r="L268" s="17">
        <v>43799</v>
      </c>
      <c r="M268" s="18">
        <v>229.237598701243</v>
      </c>
      <c r="N268" s="19">
        <v>43054</v>
      </c>
      <c r="O268" s="20">
        <v>205.25597603138701</v>
      </c>
    </row>
    <row r="269" spans="12:15" x14ac:dyDescent="0.25">
      <c r="L269" s="17">
        <v>43829</v>
      </c>
      <c r="M269" s="18">
        <v>230.05401875352399</v>
      </c>
      <c r="N269" s="19">
        <v>43084</v>
      </c>
      <c r="O269" s="20">
        <v>204.45633666829599</v>
      </c>
    </row>
    <row r="270" spans="12:15" x14ac:dyDescent="0.25">
      <c r="L270" s="17">
        <v>43861</v>
      </c>
      <c r="M270" s="18">
        <v>233.428573849201</v>
      </c>
      <c r="N270" s="19">
        <v>43115</v>
      </c>
      <c r="O270" s="20">
        <v>202.490632669235</v>
      </c>
    </row>
    <row r="271" spans="12:15" x14ac:dyDescent="0.25">
      <c r="L271" s="17">
        <v>43890</v>
      </c>
      <c r="M271" s="18">
        <v>238.20871619167099</v>
      </c>
      <c r="N271" s="19">
        <v>43146</v>
      </c>
      <c r="O271" s="20">
        <v>204.06653226638301</v>
      </c>
    </row>
    <row r="272" spans="12:15" x14ac:dyDescent="0.25">
      <c r="L272" s="17">
        <v>43921</v>
      </c>
      <c r="M272" s="18">
        <v>240.82206435079101</v>
      </c>
      <c r="N272" s="19">
        <v>43174</v>
      </c>
      <c r="O272" s="20">
        <v>208.03525860905799</v>
      </c>
    </row>
    <row r="273" spans="12:15" x14ac:dyDescent="0.25">
      <c r="L273" s="17">
        <v>43951</v>
      </c>
      <c r="M273" s="18">
        <v>240.707897965401</v>
      </c>
      <c r="N273" s="19">
        <v>43205</v>
      </c>
      <c r="O273" s="20">
        <v>212.15426123752201</v>
      </c>
    </row>
    <row r="274" spans="12:15" x14ac:dyDescent="0.25">
      <c r="L274" s="17">
        <v>43982</v>
      </c>
      <c r="M274" s="18">
        <v>237.76024799497</v>
      </c>
      <c r="N274" s="19">
        <v>43235</v>
      </c>
      <c r="O274" s="20">
        <v>210.99147860489501</v>
      </c>
    </row>
    <row r="275" spans="12:15" x14ac:dyDescent="0.25">
      <c r="L275" s="17">
        <v>44012</v>
      </c>
      <c r="M275" s="28">
        <v>236.15651720198599</v>
      </c>
      <c r="N275" s="19">
        <v>43266</v>
      </c>
      <c r="O275" s="20">
        <v>208.29410667424801</v>
      </c>
    </row>
    <row r="276" spans="12:15" x14ac:dyDescent="0.25">
      <c r="L276" s="17">
        <v>44043</v>
      </c>
      <c r="M276" s="18">
        <v>236.40410730617</v>
      </c>
      <c r="N276" s="19">
        <v>43296</v>
      </c>
      <c r="O276" s="20">
        <v>207.550781774912</v>
      </c>
    </row>
    <row r="277" spans="12:15" x14ac:dyDescent="0.25">
      <c r="L277" s="17">
        <v>44074</v>
      </c>
      <c r="M277" s="18">
        <v>239.245389648985</v>
      </c>
      <c r="N277" s="19">
        <v>43327</v>
      </c>
      <c r="O277" s="20">
        <v>210.23690640863299</v>
      </c>
    </row>
    <row r="278" spans="12:15" x14ac:dyDescent="0.25">
      <c r="L278" s="17">
        <v>44104</v>
      </c>
      <c r="M278" s="18">
        <v>243.21877860104999</v>
      </c>
      <c r="N278" s="19">
        <v>43358</v>
      </c>
      <c r="O278" s="20">
        <v>212.51395859308701</v>
      </c>
    </row>
    <row r="279" spans="12:15" x14ac:dyDescent="0.25">
      <c r="L279" s="17">
        <v>44135</v>
      </c>
      <c r="M279" s="18">
        <v>248.56696856137</v>
      </c>
      <c r="N279" s="19">
        <v>43388</v>
      </c>
      <c r="O279" s="20">
        <v>212.01923191120099</v>
      </c>
    </row>
    <row r="280" spans="12:15" x14ac:dyDescent="0.25">
      <c r="L280" s="17">
        <v>44165</v>
      </c>
      <c r="M280" s="18">
        <v>251.669007340646</v>
      </c>
      <c r="N280" s="19">
        <v>43419</v>
      </c>
      <c r="O280" s="20">
        <v>210.65330000960901</v>
      </c>
    </row>
    <row r="281" spans="12:15" x14ac:dyDescent="0.25">
      <c r="L281" s="17">
        <v>44196</v>
      </c>
      <c r="M281" s="18">
        <v>253.669191603283</v>
      </c>
      <c r="N281" s="19">
        <v>43449</v>
      </c>
      <c r="O281" s="20">
        <v>210.534542316553</v>
      </c>
    </row>
    <row r="282" spans="12:15" x14ac:dyDescent="0.25">
      <c r="L282" s="17">
        <v>44227</v>
      </c>
      <c r="M282" s="18">
        <v>253.751111457234</v>
      </c>
      <c r="N282" s="19">
        <v>43480</v>
      </c>
      <c r="O282" s="20">
        <v>212.440732827159</v>
      </c>
    </row>
    <row r="283" spans="12:15" x14ac:dyDescent="0.25">
      <c r="L283" s="17">
        <v>44255</v>
      </c>
      <c r="M283" s="18">
        <v>253.99367881469101</v>
      </c>
      <c r="N283" s="19">
        <v>43511</v>
      </c>
      <c r="O283" s="20">
        <v>215.36898017231499</v>
      </c>
    </row>
    <row r="284" spans="12:15" x14ac:dyDescent="0.25">
      <c r="L284" s="17">
        <v>44286</v>
      </c>
      <c r="M284" s="18">
        <v>256.787340614063</v>
      </c>
      <c r="N284" s="19">
        <v>43539</v>
      </c>
      <c r="O284" s="20">
        <v>217.616165341868</v>
      </c>
    </row>
    <row r="285" spans="12:15" x14ac:dyDescent="0.25">
      <c r="L285" s="17">
        <v>44316</v>
      </c>
      <c r="M285" s="18">
        <v>260.49186807575597</v>
      </c>
      <c r="N285" s="19">
        <v>43570</v>
      </c>
      <c r="O285" s="20">
        <v>220.80613663918101</v>
      </c>
    </row>
    <row r="286" spans="12:15" x14ac:dyDescent="0.25">
      <c r="L286" s="17">
        <v>44347</v>
      </c>
      <c r="M286" s="18">
        <v>264.37974120526098</v>
      </c>
      <c r="N286" s="19">
        <v>43600</v>
      </c>
      <c r="O286" s="20">
        <v>223.39789437736499</v>
      </c>
    </row>
    <row r="287" spans="12:15" x14ac:dyDescent="0.25">
      <c r="L287" s="17">
        <v>44377</v>
      </c>
      <c r="M287" s="18">
        <v>267.72387179227701</v>
      </c>
      <c r="N287" s="19">
        <v>43631</v>
      </c>
      <c r="O287" s="20">
        <v>227.193968490473</v>
      </c>
    </row>
    <row r="288" spans="12:15" x14ac:dyDescent="0.25">
      <c r="L288" s="17">
        <v>44408</v>
      </c>
      <c r="M288" s="18">
        <v>271.43475935574702</v>
      </c>
      <c r="N288" s="19">
        <v>43661</v>
      </c>
      <c r="O288" s="20">
        <v>228.57084331229399</v>
      </c>
    </row>
    <row r="289" spans="12:15" x14ac:dyDescent="0.25">
      <c r="L289" s="17">
        <v>44439</v>
      </c>
      <c r="M289" s="18">
        <v>275.48039417634698</v>
      </c>
      <c r="N289" s="19">
        <v>43692</v>
      </c>
      <c r="O289" s="20">
        <v>228.89235787586699</v>
      </c>
    </row>
    <row r="290" spans="12:15" x14ac:dyDescent="0.25">
      <c r="L290" s="17">
        <v>44469</v>
      </c>
      <c r="M290" s="18">
        <v>280.71659927621897</v>
      </c>
      <c r="N290" s="19">
        <v>43723</v>
      </c>
      <c r="O290" s="20">
        <v>227.674544913277</v>
      </c>
    </row>
    <row r="291" spans="12:15" x14ac:dyDescent="0.25">
      <c r="L291" s="17">
        <v>44500</v>
      </c>
      <c r="M291" s="18">
        <v>287.613833203703</v>
      </c>
      <c r="N291" s="19">
        <v>43753</v>
      </c>
      <c r="O291" s="20">
        <v>226.46258986709</v>
      </c>
    </row>
    <row r="292" spans="12:15" x14ac:dyDescent="0.25">
      <c r="L292" s="17">
        <v>44530</v>
      </c>
      <c r="M292" s="18">
        <v>293.49053277007903</v>
      </c>
      <c r="N292" s="19">
        <v>43784</v>
      </c>
      <c r="O292" s="20">
        <v>226.29120023105</v>
      </c>
    </row>
    <row r="293" spans="12:15" x14ac:dyDescent="0.25">
      <c r="L293" s="17">
        <v>44561</v>
      </c>
      <c r="M293" s="18">
        <v>295.41240965642601</v>
      </c>
      <c r="N293" s="19">
        <v>43814</v>
      </c>
      <c r="O293" s="20">
        <v>226.89555070280201</v>
      </c>
    </row>
    <row r="294" spans="12:15" x14ac:dyDescent="0.25">
      <c r="L294" s="17">
        <v>44592</v>
      </c>
      <c r="M294" s="18">
        <v>293.91660549487898</v>
      </c>
      <c r="N294" s="19">
        <v>43845</v>
      </c>
      <c r="O294" s="20">
        <v>227.79510730975801</v>
      </c>
    </row>
    <row r="295" spans="12:15" x14ac:dyDescent="0.25">
      <c r="L295" s="17">
        <v>44620</v>
      </c>
      <c r="M295" s="18">
        <v>291.24612699565</v>
      </c>
      <c r="N295" s="19">
        <v>43876</v>
      </c>
      <c r="O295" s="20">
        <v>229.187968242762</v>
      </c>
    </row>
    <row r="296" spans="12:15" x14ac:dyDescent="0.25">
      <c r="L296" s="17">
        <v>44651</v>
      </c>
      <c r="M296" s="18">
        <v>295.35947106781498</v>
      </c>
      <c r="N296" s="19">
        <v>43905</v>
      </c>
      <c r="O296" s="20">
        <v>230.62318510002299</v>
      </c>
    </row>
    <row r="297" spans="12:15" x14ac:dyDescent="0.25">
      <c r="L297" s="17">
        <v>44681</v>
      </c>
      <c r="M297" s="18">
        <v>304.55563567885798</v>
      </c>
      <c r="N297" s="19">
        <v>43936</v>
      </c>
      <c r="O297" s="20">
        <v>232.72713073706799</v>
      </c>
    </row>
    <row r="298" spans="12:15" x14ac:dyDescent="0.25">
      <c r="L298" s="17">
        <v>44712</v>
      </c>
      <c r="M298" s="18">
        <v>313.55634302146302</v>
      </c>
      <c r="N298" s="19">
        <v>43966</v>
      </c>
      <c r="O298" s="20">
        <v>232.26601792926601</v>
      </c>
    </row>
    <row r="299" spans="12:15" x14ac:dyDescent="0.25">
      <c r="L299" s="17">
        <v>44742</v>
      </c>
      <c r="M299" s="18">
        <v>318.18502551742102</v>
      </c>
      <c r="N299" s="19">
        <v>43997</v>
      </c>
      <c r="O299" s="20">
        <v>231.27179047972299</v>
      </c>
    </row>
    <row r="300" spans="12:15" x14ac:dyDescent="0.25">
      <c r="L300" s="17">
        <v>44773</v>
      </c>
      <c r="M300" s="18">
        <v>317.800260725984</v>
      </c>
      <c r="N300" s="19">
        <v>44027</v>
      </c>
      <c r="O300" s="20">
        <v>230.711275288157</v>
      </c>
    </row>
    <row r="301" spans="12:15" x14ac:dyDescent="0.25">
      <c r="L301" s="17">
        <v>44804</v>
      </c>
      <c r="M301" s="18">
        <v>316.05777308601603</v>
      </c>
      <c r="N301" s="19">
        <v>44058</v>
      </c>
      <c r="O301" s="20">
        <v>233.09589446019399</v>
      </c>
    </row>
    <row r="302" spans="12:15" x14ac:dyDescent="0.25">
      <c r="L302" s="17">
        <v>44834</v>
      </c>
      <c r="M302" s="18">
        <v>315.44747168695199</v>
      </c>
      <c r="N302" s="19">
        <v>44089</v>
      </c>
      <c r="O302" s="20">
        <v>237.72381687688701</v>
      </c>
    </row>
    <row r="303" spans="12:15" x14ac:dyDescent="0.25">
      <c r="L303" s="17">
        <v>44865</v>
      </c>
      <c r="M303" s="18" t="s">
        <v>75</v>
      </c>
      <c r="N303" s="19">
        <v>44119</v>
      </c>
      <c r="O303" s="20">
        <v>242.888612679071</v>
      </c>
    </row>
    <row r="304" spans="12:15" x14ac:dyDescent="0.25">
      <c r="L304" s="17">
        <v>44895</v>
      </c>
      <c r="M304" s="18" t="s">
        <v>75</v>
      </c>
      <c r="N304" s="19">
        <v>44150</v>
      </c>
      <c r="O304" s="20">
        <v>248.07843334582799</v>
      </c>
    </row>
    <row r="305" spans="12:15" x14ac:dyDescent="0.25">
      <c r="L305" s="17">
        <v>44926</v>
      </c>
      <c r="M305" s="18" t="s">
        <v>75</v>
      </c>
      <c r="N305" s="19">
        <v>44180</v>
      </c>
      <c r="O305" s="20">
        <v>249.61657908301399</v>
      </c>
    </row>
    <row r="306" spans="12:15" x14ac:dyDescent="0.25">
      <c r="L306" s="17">
        <v>44957</v>
      </c>
      <c r="M306" s="18" t="s">
        <v>75</v>
      </c>
      <c r="N306" s="19">
        <v>44211</v>
      </c>
      <c r="O306" s="20">
        <v>249.41690007465701</v>
      </c>
    </row>
    <row r="307" spans="12:15" x14ac:dyDescent="0.25">
      <c r="L307" s="17">
        <v>44985</v>
      </c>
      <c r="M307" s="18" t="s">
        <v>75</v>
      </c>
      <c r="N307" s="19">
        <v>44242</v>
      </c>
      <c r="O307" s="20">
        <v>247.509824727573</v>
      </c>
    </row>
    <row r="308" spans="12:15" x14ac:dyDescent="0.25">
      <c r="L308" s="17">
        <v>45016</v>
      </c>
      <c r="M308" s="18" t="s">
        <v>75</v>
      </c>
      <c r="N308" s="19">
        <v>44270</v>
      </c>
      <c r="O308" s="20">
        <v>249.67197102218299</v>
      </c>
    </row>
    <row r="309" spans="12:15" x14ac:dyDescent="0.25">
      <c r="L309" s="17">
        <v>45046</v>
      </c>
      <c r="M309" s="18" t="s">
        <v>75</v>
      </c>
      <c r="N309" s="19">
        <v>44301</v>
      </c>
      <c r="O309" s="20">
        <v>251.960659543388</v>
      </c>
    </row>
    <row r="310" spans="12:15" x14ac:dyDescent="0.25">
      <c r="N310" s="19">
        <v>44331</v>
      </c>
      <c r="O310" s="20">
        <v>255.773574482893</v>
      </c>
    </row>
    <row r="311" spans="12:15" x14ac:dyDescent="0.25">
      <c r="N311" s="19">
        <v>44362</v>
      </c>
      <c r="O311" s="20">
        <v>259.45743884140398</v>
      </c>
    </row>
    <row r="312" spans="12:15" x14ac:dyDescent="0.25">
      <c r="N312" s="19">
        <v>44392</v>
      </c>
      <c r="O312" s="20">
        <v>266.56187332873702</v>
      </c>
    </row>
    <row r="313" spans="12:15" x14ac:dyDescent="0.25">
      <c r="N313" s="19">
        <v>44423</v>
      </c>
      <c r="O313" s="20">
        <v>274.14612569876601</v>
      </c>
    </row>
    <row r="314" spans="12:15" x14ac:dyDescent="0.25">
      <c r="N314" s="19">
        <v>44454</v>
      </c>
      <c r="O314" s="20">
        <v>280.45765398913198</v>
      </c>
    </row>
    <row r="315" spans="12:15" x14ac:dyDescent="0.25">
      <c r="N315" s="19">
        <v>44484</v>
      </c>
      <c r="O315" s="20">
        <v>284.76748627643201</v>
      </c>
    </row>
    <row r="316" spans="12:15" x14ac:dyDescent="0.25">
      <c r="N316" s="19">
        <v>44515</v>
      </c>
      <c r="O316" s="20">
        <v>290.87032758093699</v>
      </c>
    </row>
    <row r="317" spans="12:15" x14ac:dyDescent="0.25">
      <c r="N317" s="19">
        <v>44545</v>
      </c>
      <c r="O317" s="20">
        <v>295.96273210339598</v>
      </c>
    </row>
    <row r="318" spans="12:15" x14ac:dyDescent="0.25">
      <c r="N318" s="19">
        <v>44576</v>
      </c>
      <c r="O318" s="20">
        <v>299.00915157188598</v>
      </c>
    </row>
    <row r="319" spans="12:15" x14ac:dyDescent="0.25">
      <c r="N319" s="19">
        <v>44607</v>
      </c>
      <c r="O319" s="20">
        <v>294.67122009243798</v>
      </c>
    </row>
    <row r="320" spans="12:15" x14ac:dyDescent="0.25">
      <c r="N320" s="19">
        <v>44635</v>
      </c>
      <c r="O320" s="20">
        <v>291.652480238539</v>
      </c>
    </row>
    <row r="321" spans="12:15" x14ac:dyDescent="0.25">
      <c r="N321" s="19">
        <v>44666</v>
      </c>
      <c r="O321" s="20">
        <v>291.71573576747198</v>
      </c>
    </row>
    <row r="322" spans="12:15" x14ac:dyDescent="0.25">
      <c r="N322" s="19">
        <v>44696</v>
      </c>
      <c r="O322" s="20">
        <v>298.45229876643202</v>
      </c>
    </row>
    <row r="323" spans="12:15" x14ac:dyDescent="0.25">
      <c r="N323" s="19">
        <v>44727</v>
      </c>
      <c r="O323" s="20">
        <v>303.96955038961198</v>
      </c>
    </row>
    <row r="324" spans="12:15" x14ac:dyDescent="0.25">
      <c r="N324" s="19">
        <v>44757</v>
      </c>
      <c r="O324" s="20">
        <v>306.898317223763</v>
      </c>
    </row>
    <row r="325" spans="12:15" x14ac:dyDescent="0.25">
      <c r="N325" s="19">
        <v>44788</v>
      </c>
      <c r="O325" s="20">
        <v>309.88598649053603</v>
      </c>
    </row>
    <row r="326" spans="12:15" x14ac:dyDescent="0.25">
      <c r="N326" s="19">
        <v>44819</v>
      </c>
      <c r="O326" s="20">
        <v>311.89074135543098</v>
      </c>
    </row>
    <row r="329" spans="12:15" x14ac:dyDescent="0.25">
      <c r="L329" s="119"/>
      <c r="M329" s="120" t="s">
        <v>7</v>
      </c>
      <c r="N329" s="121"/>
      <c r="O329" s="122" t="s">
        <v>16</v>
      </c>
    </row>
    <row r="330" spans="12:15" x14ac:dyDescent="0.25">
      <c r="L330" s="119">
        <v>43100</v>
      </c>
      <c r="M330" s="120" t="s">
        <v>75</v>
      </c>
      <c r="N330" s="121">
        <v>42353</v>
      </c>
      <c r="O330" s="122" t="s">
        <v>75</v>
      </c>
    </row>
    <row r="331" spans="12:15" x14ac:dyDescent="0.25">
      <c r="L331" s="119" t="s">
        <v>96</v>
      </c>
      <c r="M331" s="120">
        <f>MIN($M$138:$M$173)</f>
        <v>119.617353656291</v>
      </c>
      <c r="N331" s="120"/>
      <c r="O331" s="120">
        <f>MIN($O$162:$O$197)</f>
        <v>108.16303834969401</v>
      </c>
    </row>
    <row r="332" spans="12:15" x14ac:dyDescent="0.25">
      <c r="L332" s="119" t="s">
        <v>97</v>
      </c>
      <c r="M332" s="123">
        <f>M302/$M$164-1</f>
        <v>1.637138024248221</v>
      </c>
      <c r="N332" s="124"/>
      <c r="O332" s="124">
        <f>O326/$O$174-1</f>
        <v>1.8835242252263646</v>
      </c>
    </row>
    <row r="333" spans="12:15" x14ac:dyDescent="0.25">
      <c r="L333" s="119" t="s">
        <v>98</v>
      </c>
      <c r="M333" s="124">
        <f>M302/M290-1</f>
        <v>0.12372218992493056</v>
      </c>
      <c r="N333" s="124"/>
      <c r="O333" s="124">
        <f>O326/O314-1</f>
        <v>0.11207783748885336</v>
      </c>
    </row>
    <row r="334" spans="12:15" x14ac:dyDescent="0.25">
      <c r="L334" s="119" t="s">
        <v>99</v>
      </c>
      <c r="M334" s="124">
        <f>M302/M299-1</f>
        <v>-8.6036538835142506E-3</v>
      </c>
      <c r="N334" s="124"/>
      <c r="O334" s="124">
        <f>O326/O323-1</f>
        <v>2.6059159398255538E-2</v>
      </c>
    </row>
    <row r="335" spans="12:15" x14ac:dyDescent="0.25">
      <c r="L335" s="119" t="s">
        <v>100</v>
      </c>
      <c r="M335" s="124">
        <f>M302/M301-1</f>
        <v>-1.9309805074717579E-3</v>
      </c>
      <c r="N335" s="121"/>
      <c r="O335" s="125">
        <f>O326/O325-1</f>
        <v>6.4693305031273685E-3</v>
      </c>
    </row>
  </sheetData>
  <mergeCells count="2">
    <mergeCell ref="A7:J7"/>
    <mergeCell ref="A8:J8"/>
  </mergeCells>
  <conditionalFormatting sqref="L6:L281 L283:L328 L336:L6000">
    <cfRule type="expression" dxfId="44" priority="7">
      <formula>$M6=""</formula>
    </cfRule>
  </conditionalFormatting>
  <conditionalFormatting sqref="N6:N326">
    <cfRule type="expression" dxfId="43" priority="6">
      <formula>$O6=""</formula>
    </cfRule>
  </conditionalFormatting>
  <conditionalFormatting sqref="L282">
    <cfRule type="expression" dxfId="42" priority="5">
      <formula>$M282=""</formula>
    </cfRule>
  </conditionalFormatting>
  <conditionalFormatting sqref="L329:L331 L333:L335">
    <cfRule type="expression" dxfId="41" priority="4">
      <formula>$M329=""</formula>
    </cfRule>
  </conditionalFormatting>
  <conditionalFormatting sqref="N335">
    <cfRule type="expression" dxfId="40" priority="3">
      <formula>$O335=""</formula>
    </cfRule>
  </conditionalFormatting>
  <conditionalFormatting sqref="N329:N330">
    <cfRule type="expression" dxfId="39" priority="1">
      <formula>$O329=""</formula>
    </cfRule>
  </conditionalFormatting>
  <conditionalFormatting sqref="L332">
    <cfRule type="expression" dxfId="38" priority="2">
      <formula>#REF!=""</formula>
    </cfRule>
  </conditionalFormatting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47CFF-30F1-4BE6-9838-09BAE7E5C405}">
  <sheetPr codeName="Sheet14"/>
  <dimension ref="A1:G133"/>
  <sheetViews>
    <sheetView topLeftCell="A118" workbookViewId="0">
      <selection activeCell="F145" sqref="F145"/>
    </sheetView>
  </sheetViews>
  <sheetFormatPr defaultRowHeight="15" x14ac:dyDescent="0.25"/>
  <cols>
    <col min="1" max="1" width="21" bestFit="1" customWidth="1"/>
    <col min="2" max="2" width="27.42578125" customWidth="1"/>
    <col min="3" max="3" width="28.85546875" customWidth="1"/>
    <col min="6" max="6" width="15.140625" bestFit="1" customWidth="1"/>
    <col min="7" max="7" width="15.42578125" bestFit="1" customWidth="1"/>
  </cols>
  <sheetData>
    <row r="1" spans="1:7" ht="15.75" x14ac:dyDescent="0.25">
      <c r="B1" t="s">
        <v>55</v>
      </c>
      <c r="C1" t="s">
        <v>8</v>
      </c>
      <c r="E1" s="115" t="s">
        <v>0</v>
      </c>
      <c r="F1" t="s">
        <v>55</v>
      </c>
      <c r="G1" t="s">
        <v>8</v>
      </c>
    </row>
    <row r="2" spans="1:7" ht="15.75" x14ac:dyDescent="0.25">
      <c r="A2" s="116" t="s">
        <v>9</v>
      </c>
      <c r="B2" t="s">
        <v>56</v>
      </c>
      <c r="C2" t="s">
        <v>57</v>
      </c>
      <c r="E2" s="110">
        <v>35155</v>
      </c>
      <c r="F2" t="e">
        <f ca="1">IF(NOT(ISNUMBER(OFFSET(INDIRECT($B$11),ROW()-1,0))),NA(),OFFSET(INDIRECT($B$11),ROW()-1,0))</f>
        <v>#N/A</v>
      </c>
      <c r="G2" t="e">
        <f ca="1">IF(NOT(ISNUMBER(OFFSET(INDIRECT($C$11),ROW()-1,0))),NA(),OFFSET(INDIRECT($C$11),ROW()-1,0))</f>
        <v>#N/A</v>
      </c>
    </row>
    <row r="3" spans="1:7" ht="15.75" x14ac:dyDescent="0.25">
      <c r="A3" s="116" t="s">
        <v>10</v>
      </c>
      <c r="B3" t="s">
        <v>58</v>
      </c>
      <c r="C3" t="s">
        <v>59</v>
      </c>
      <c r="E3" s="110">
        <v>35246</v>
      </c>
      <c r="F3" t="e">
        <f t="shared" ref="F3:F66" ca="1" si="0">IF(NOT(ISNUMBER(OFFSET(INDIRECT($B$11),ROW()-1,0))),NA(),OFFSET(INDIRECT($B$11),ROW()-1,0))</f>
        <v>#N/A</v>
      </c>
      <c r="G3" t="e">
        <f t="shared" ref="G3:G66" ca="1" si="1">IF(NOT(ISNUMBER(OFFSET(INDIRECT($C$11),ROW()-1,0))),NA(),OFFSET(INDIRECT($C$11),ROW()-1,0))</f>
        <v>#N/A</v>
      </c>
    </row>
    <row r="4" spans="1:7" ht="15.75" x14ac:dyDescent="0.25">
      <c r="A4" s="116" t="s">
        <v>11</v>
      </c>
      <c r="B4" t="s">
        <v>60</v>
      </c>
      <c r="C4" t="s">
        <v>61</v>
      </c>
      <c r="E4" s="110">
        <v>35338</v>
      </c>
      <c r="F4" t="e">
        <f t="shared" ca="1" si="0"/>
        <v>#N/A</v>
      </c>
      <c r="G4" t="e">
        <f t="shared" ca="1" si="1"/>
        <v>#N/A</v>
      </c>
    </row>
    <row r="5" spans="1:7" ht="15.75" x14ac:dyDescent="0.25">
      <c r="A5" s="116" t="s">
        <v>12</v>
      </c>
      <c r="B5" t="s">
        <v>62</v>
      </c>
      <c r="C5" t="s">
        <v>63</v>
      </c>
      <c r="E5" s="110">
        <v>35430</v>
      </c>
      <c r="F5" t="e">
        <f t="shared" ca="1" si="0"/>
        <v>#N/A</v>
      </c>
      <c r="G5" t="e">
        <f t="shared" ca="1" si="1"/>
        <v>#N/A</v>
      </c>
    </row>
    <row r="6" spans="1:7" ht="15.75" x14ac:dyDescent="0.25">
      <c r="A6" s="116" t="s">
        <v>17</v>
      </c>
      <c r="B6" t="s">
        <v>64</v>
      </c>
      <c r="C6" t="s">
        <v>65</v>
      </c>
      <c r="E6" s="110">
        <v>35520</v>
      </c>
      <c r="F6" t="e">
        <f t="shared" ca="1" si="0"/>
        <v>#N/A</v>
      </c>
      <c r="G6" t="e">
        <f t="shared" ca="1" si="1"/>
        <v>#N/A</v>
      </c>
    </row>
    <row r="7" spans="1:7" ht="15.75" x14ac:dyDescent="0.25">
      <c r="A7" s="116" t="s">
        <v>18</v>
      </c>
      <c r="B7" t="s">
        <v>66</v>
      </c>
      <c r="C7" t="s">
        <v>67</v>
      </c>
      <c r="E7" s="110">
        <v>35611</v>
      </c>
      <c r="F7" t="e">
        <f t="shared" ca="1" si="0"/>
        <v>#N/A</v>
      </c>
      <c r="G7" t="e">
        <f t="shared" ca="1" si="1"/>
        <v>#N/A</v>
      </c>
    </row>
    <row r="8" spans="1:7" ht="15.75" x14ac:dyDescent="0.25">
      <c r="A8" s="116" t="s">
        <v>19</v>
      </c>
      <c r="B8" t="s">
        <v>68</v>
      </c>
      <c r="C8" t="s">
        <v>69</v>
      </c>
      <c r="E8" s="110">
        <v>35703</v>
      </c>
      <c r="F8" t="e">
        <f t="shared" ca="1" si="0"/>
        <v>#N/A</v>
      </c>
      <c r="G8" t="e">
        <f t="shared" ca="1" si="1"/>
        <v>#N/A</v>
      </c>
    </row>
    <row r="9" spans="1:7" ht="15.75" x14ac:dyDescent="0.25">
      <c r="A9" s="116" t="s">
        <v>20</v>
      </c>
      <c r="B9" t="s">
        <v>70</v>
      </c>
      <c r="C9" t="s">
        <v>71</v>
      </c>
      <c r="E9" s="110">
        <v>35795</v>
      </c>
      <c r="F9" t="e">
        <f t="shared" ca="1" si="0"/>
        <v>#N/A</v>
      </c>
      <c r="G9" t="e">
        <f t="shared" ca="1" si="1"/>
        <v>#N/A</v>
      </c>
    </row>
    <row r="10" spans="1:7" ht="15.75" x14ac:dyDescent="0.25">
      <c r="A10" s="116"/>
      <c r="E10" s="110">
        <v>35885</v>
      </c>
      <c r="F10" t="e">
        <f t="shared" ca="1" si="0"/>
        <v>#N/A</v>
      </c>
      <c r="G10" t="e">
        <f t="shared" ca="1" si="1"/>
        <v>#N/A</v>
      </c>
    </row>
    <row r="11" spans="1:7" ht="15.75" x14ac:dyDescent="0.25">
      <c r="A11" s="117" t="s">
        <v>72</v>
      </c>
      <c r="B11" s="118" t="e">
        <f>VLOOKUP(#REF!,$A$2:$C$9,2,0)</f>
        <v>#REF!</v>
      </c>
      <c r="C11" s="118" t="e">
        <f>VLOOKUP(#REF!,$A$2:$C$9,3,0)</f>
        <v>#REF!</v>
      </c>
      <c r="E11" s="110">
        <v>35976</v>
      </c>
      <c r="F11" t="e">
        <f t="shared" ca="1" si="0"/>
        <v>#N/A</v>
      </c>
      <c r="G11" t="e">
        <f t="shared" ca="1" si="1"/>
        <v>#N/A</v>
      </c>
    </row>
    <row r="12" spans="1:7" ht="15.75" x14ac:dyDescent="0.25">
      <c r="A12" s="116"/>
      <c r="E12" s="110">
        <v>36068</v>
      </c>
      <c r="F12" t="e">
        <f t="shared" ca="1" si="0"/>
        <v>#N/A</v>
      </c>
      <c r="G12" t="e">
        <f t="shared" ca="1" si="1"/>
        <v>#N/A</v>
      </c>
    </row>
    <row r="13" spans="1:7" ht="15.75" x14ac:dyDescent="0.25">
      <c r="A13" s="116"/>
      <c r="E13" s="110">
        <v>36160</v>
      </c>
      <c r="F13" t="e">
        <f t="shared" ca="1" si="0"/>
        <v>#N/A</v>
      </c>
      <c r="G13" t="e">
        <f t="shared" ca="1" si="1"/>
        <v>#N/A</v>
      </c>
    </row>
    <row r="14" spans="1:7" ht="15.75" x14ac:dyDescent="0.25">
      <c r="A14" s="116"/>
      <c r="E14" s="110">
        <v>36250</v>
      </c>
      <c r="F14" t="e">
        <f t="shared" ca="1" si="0"/>
        <v>#N/A</v>
      </c>
      <c r="G14" t="e">
        <f t="shared" ca="1" si="1"/>
        <v>#N/A</v>
      </c>
    </row>
    <row r="15" spans="1:7" ht="15.75" x14ac:dyDescent="0.25">
      <c r="A15" s="116"/>
      <c r="E15" s="110">
        <v>36341</v>
      </c>
      <c r="F15" t="e">
        <f t="shared" ca="1" si="0"/>
        <v>#N/A</v>
      </c>
      <c r="G15" t="e">
        <f t="shared" ca="1" si="1"/>
        <v>#N/A</v>
      </c>
    </row>
    <row r="16" spans="1:7" ht="15.75" x14ac:dyDescent="0.25">
      <c r="A16" s="116"/>
      <c r="E16" s="110">
        <v>36433</v>
      </c>
      <c r="F16" t="e">
        <f t="shared" ca="1" si="0"/>
        <v>#N/A</v>
      </c>
      <c r="G16" t="e">
        <f t="shared" ca="1" si="1"/>
        <v>#N/A</v>
      </c>
    </row>
    <row r="17" spans="1:7" ht="15.75" x14ac:dyDescent="0.25">
      <c r="A17" s="116"/>
      <c r="E17" s="110">
        <v>36525</v>
      </c>
      <c r="F17" t="e">
        <f t="shared" ca="1" si="0"/>
        <v>#N/A</v>
      </c>
      <c r="G17" t="e">
        <f t="shared" ca="1" si="1"/>
        <v>#N/A</v>
      </c>
    </row>
    <row r="18" spans="1:7" ht="15.75" x14ac:dyDescent="0.25">
      <c r="A18" s="116"/>
      <c r="E18" s="110">
        <v>36616</v>
      </c>
      <c r="F18" t="e">
        <f t="shared" ca="1" si="0"/>
        <v>#N/A</v>
      </c>
      <c r="G18" t="e">
        <f t="shared" ca="1" si="1"/>
        <v>#N/A</v>
      </c>
    </row>
    <row r="19" spans="1:7" ht="15.75" x14ac:dyDescent="0.25">
      <c r="A19" s="116"/>
      <c r="E19" s="110">
        <v>36707</v>
      </c>
      <c r="F19" t="e">
        <f t="shared" ca="1" si="0"/>
        <v>#N/A</v>
      </c>
      <c r="G19" t="e">
        <f t="shared" ca="1" si="1"/>
        <v>#N/A</v>
      </c>
    </row>
    <row r="20" spans="1:7" ht="15.75" x14ac:dyDescent="0.25">
      <c r="A20" s="116"/>
      <c r="E20" s="110">
        <v>36799</v>
      </c>
      <c r="F20" t="e">
        <f t="shared" ca="1" si="0"/>
        <v>#N/A</v>
      </c>
      <c r="G20" t="e">
        <f t="shared" ca="1" si="1"/>
        <v>#N/A</v>
      </c>
    </row>
    <row r="21" spans="1:7" ht="15.75" x14ac:dyDescent="0.25">
      <c r="A21" s="116"/>
      <c r="E21" s="110">
        <v>36891</v>
      </c>
      <c r="F21" t="e">
        <f t="shared" ca="1" si="0"/>
        <v>#N/A</v>
      </c>
      <c r="G21" t="e">
        <f t="shared" ca="1" si="1"/>
        <v>#N/A</v>
      </c>
    </row>
    <row r="22" spans="1:7" ht="18" customHeight="1" x14ac:dyDescent="0.25">
      <c r="A22" s="116"/>
      <c r="E22" s="110">
        <v>36981</v>
      </c>
      <c r="F22" t="e">
        <f t="shared" ca="1" si="0"/>
        <v>#N/A</v>
      </c>
      <c r="G22" t="e">
        <f t="shared" ca="1" si="1"/>
        <v>#N/A</v>
      </c>
    </row>
    <row r="23" spans="1:7" ht="15.75" x14ac:dyDescent="0.25">
      <c r="A23" s="116"/>
      <c r="E23" s="110">
        <v>37072</v>
      </c>
      <c r="F23" t="e">
        <f t="shared" ca="1" si="0"/>
        <v>#N/A</v>
      </c>
      <c r="G23" t="e">
        <f t="shared" ca="1" si="1"/>
        <v>#N/A</v>
      </c>
    </row>
    <row r="24" spans="1:7" ht="15.75" x14ac:dyDescent="0.25">
      <c r="A24" s="116"/>
      <c r="E24" s="110">
        <v>37164</v>
      </c>
      <c r="F24" t="e">
        <f t="shared" ca="1" si="0"/>
        <v>#N/A</v>
      </c>
      <c r="G24" t="e">
        <f t="shared" ca="1" si="1"/>
        <v>#N/A</v>
      </c>
    </row>
    <row r="25" spans="1:7" ht="15.75" x14ac:dyDescent="0.25">
      <c r="A25" s="116"/>
      <c r="E25" s="110">
        <v>37256</v>
      </c>
      <c r="F25" t="e">
        <f t="shared" ca="1" si="0"/>
        <v>#N/A</v>
      </c>
      <c r="G25" t="e">
        <f t="shared" ca="1" si="1"/>
        <v>#N/A</v>
      </c>
    </row>
    <row r="26" spans="1:7" ht="15.75" x14ac:dyDescent="0.25">
      <c r="A26" s="116"/>
      <c r="E26" s="110">
        <v>37346</v>
      </c>
      <c r="F26" t="e">
        <f t="shared" ca="1" si="0"/>
        <v>#N/A</v>
      </c>
      <c r="G26" t="e">
        <f t="shared" ca="1" si="1"/>
        <v>#N/A</v>
      </c>
    </row>
    <row r="27" spans="1:7" ht="15.75" x14ac:dyDescent="0.25">
      <c r="A27" s="116"/>
      <c r="E27" s="110">
        <v>37437</v>
      </c>
      <c r="F27" t="e">
        <f t="shared" ca="1" si="0"/>
        <v>#N/A</v>
      </c>
      <c r="G27" t="e">
        <f t="shared" ca="1" si="1"/>
        <v>#N/A</v>
      </c>
    </row>
    <row r="28" spans="1:7" ht="15.75" x14ac:dyDescent="0.25">
      <c r="E28" s="110">
        <v>37529</v>
      </c>
      <c r="F28" t="e">
        <f t="shared" ca="1" si="0"/>
        <v>#N/A</v>
      </c>
      <c r="G28" t="e">
        <f t="shared" ca="1" si="1"/>
        <v>#N/A</v>
      </c>
    </row>
    <row r="29" spans="1:7" ht="15.75" x14ac:dyDescent="0.25">
      <c r="E29" s="110">
        <v>37621</v>
      </c>
      <c r="F29" t="e">
        <f t="shared" ca="1" si="0"/>
        <v>#N/A</v>
      </c>
      <c r="G29" t="e">
        <f t="shared" ca="1" si="1"/>
        <v>#N/A</v>
      </c>
    </row>
    <row r="30" spans="1:7" ht="15.75" x14ac:dyDescent="0.25">
      <c r="E30" s="110">
        <v>37711</v>
      </c>
      <c r="F30" t="e">
        <f t="shared" ca="1" si="0"/>
        <v>#N/A</v>
      </c>
      <c r="G30" t="e">
        <f t="shared" ca="1" si="1"/>
        <v>#N/A</v>
      </c>
    </row>
    <row r="31" spans="1:7" ht="15.75" x14ac:dyDescent="0.25">
      <c r="E31" s="110">
        <v>37802</v>
      </c>
      <c r="F31" t="e">
        <f t="shared" ca="1" si="0"/>
        <v>#N/A</v>
      </c>
      <c r="G31" t="e">
        <f t="shared" ca="1" si="1"/>
        <v>#N/A</v>
      </c>
    </row>
    <row r="32" spans="1:7" ht="15.75" x14ac:dyDescent="0.25">
      <c r="E32" s="110">
        <v>37894</v>
      </c>
      <c r="F32" t="e">
        <f t="shared" ca="1" si="0"/>
        <v>#N/A</v>
      </c>
      <c r="G32" t="e">
        <f t="shared" ca="1" si="1"/>
        <v>#N/A</v>
      </c>
    </row>
    <row r="33" spans="5:7" ht="15.75" x14ac:dyDescent="0.25">
      <c r="E33" s="110">
        <v>37986</v>
      </c>
      <c r="F33" t="e">
        <f t="shared" ca="1" si="0"/>
        <v>#N/A</v>
      </c>
      <c r="G33" t="e">
        <f t="shared" ca="1" si="1"/>
        <v>#N/A</v>
      </c>
    </row>
    <row r="34" spans="5:7" ht="15.75" x14ac:dyDescent="0.25">
      <c r="E34" s="110">
        <v>38077</v>
      </c>
      <c r="F34" t="e">
        <f t="shared" ca="1" si="0"/>
        <v>#N/A</v>
      </c>
      <c r="G34" t="e">
        <f t="shared" ca="1" si="1"/>
        <v>#N/A</v>
      </c>
    </row>
    <row r="35" spans="5:7" ht="15.75" x14ac:dyDescent="0.25">
      <c r="E35" s="110">
        <v>38168</v>
      </c>
      <c r="F35" t="e">
        <f t="shared" ca="1" si="0"/>
        <v>#N/A</v>
      </c>
      <c r="G35" t="e">
        <f t="shared" ca="1" si="1"/>
        <v>#N/A</v>
      </c>
    </row>
    <row r="36" spans="5:7" ht="15.75" x14ac:dyDescent="0.25">
      <c r="E36" s="110">
        <v>38260</v>
      </c>
      <c r="F36" t="e">
        <f t="shared" ca="1" si="0"/>
        <v>#N/A</v>
      </c>
      <c r="G36" t="e">
        <f t="shared" ca="1" si="1"/>
        <v>#N/A</v>
      </c>
    </row>
    <row r="37" spans="5:7" ht="15.75" x14ac:dyDescent="0.25">
      <c r="E37" s="110">
        <v>38352</v>
      </c>
      <c r="F37" t="e">
        <f t="shared" ca="1" si="0"/>
        <v>#N/A</v>
      </c>
      <c r="G37" t="e">
        <f t="shared" ca="1" si="1"/>
        <v>#N/A</v>
      </c>
    </row>
    <row r="38" spans="5:7" ht="15.75" x14ac:dyDescent="0.25">
      <c r="E38" s="110">
        <v>38442</v>
      </c>
      <c r="F38" t="e">
        <f t="shared" ca="1" si="0"/>
        <v>#N/A</v>
      </c>
      <c r="G38" t="e">
        <f t="shared" ca="1" si="1"/>
        <v>#N/A</v>
      </c>
    </row>
    <row r="39" spans="5:7" ht="15.75" x14ac:dyDescent="0.25">
      <c r="E39" s="110">
        <v>38533</v>
      </c>
      <c r="F39" t="e">
        <f t="shared" ca="1" si="0"/>
        <v>#N/A</v>
      </c>
      <c r="G39" t="e">
        <f t="shared" ca="1" si="1"/>
        <v>#N/A</v>
      </c>
    </row>
    <row r="40" spans="5:7" ht="15.75" x14ac:dyDescent="0.25">
      <c r="E40" s="110">
        <v>38625</v>
      </c>
      <c r="F40" t="e">
        <f t="shared" ca="1" si="0"/>
        <v>#N/A</v>
      </c>
      <c r="G40" t="e">
        <f t="shared" ca="1" si="1"/>
        <v>#N/A</v>
      </c>
    </row>
    <row r="41" spans="5:7" ht="15.75" x14ac:dyDescent="0.25">
      <c r="E41" s="110">
        <v>38717</v>
      </c>
      <c r="F41" t="e">
        <f t="shared" ca="1" si="0"/>
        <v>#N/A</v>
      </c>
      <c r="G41" t="e">
        <f t="shared" ca="1" si="1"/>
        <v>#N/A</v>
      </c>
    </row>
    <row r="42" spans="5:7" ht="15.75" x14ac:dyDescent="0.25">
      <c r="E42" s="110">
        <v>38807</v>
      </c>
      <c r="F42" t="e">
        <f t="shared" ca="1" si="0"/>
        <v>#N/A</v>
      </c>
      <c r="G42" t="e">
        <f t="shared" ca="1" si="1"/>
        <v>#N/A</v>
      </c>
    </row>
    <row r="43" spans="5:7" ht="15.75" x14ac:dyDescent="0.25">
      <c r="E43" s="110">
        <v>38898</v>
      </c>
      <c r="F43" t="e">
        <f t="shared" ca="1" si="0"/>
        <v>#N/A</v>
      </c>
      <c r="G43" t="e">
        <f t="shared" ca="1" si="1"/>
        <v>#N/A</v>
      </c>
    </row>
    <row r="44" spans="5:7" ht="15.75" x14ac:dyDescent="0.25">
      <c r="E44" s="110">
        <v>38990</v>
      </c>
      <c r="F44" t="e">
        <f t="shared" ca="1" si="0"/>
        <v>#N/A</v>
      </c>
      <c r="G44" t="e">
        <f t="shared" ca="1" si="1"/>
        <v>#N/A</v>
      </c>
    </row>
    <row r="45" spans="5:7" ht="15.75" x14ac:dyDescent="0.25">
      <c r="E45" s="110">
        <v>39082</v>
      </c>
      <c r="F45" t="e">
        <f t="shared" ca="1" si="0"/>
        <v>#N/A</v>
      </c>
      <c r="G45" t="e">
        <f t="shared" ca="1" si="1"/>
        <v>#N/A</v>
      </c>
    </row>
    <row r="46" spans="5:7" ht="15.75" x14ac:dyDescent="0.25">
      <c r="E46" s="110">
        <v>39172</v>
      </c>
      <c r="F46" t="e">
        <f t="shared" ca="1" si="0"/>
        <v>#N/A</v>
      </c>
      <c r="G46" t="e">
        <f t="shared" ca="1" si="1"/>
        <v>#N/A</v>
      </c>
    </row>
    <row r="47" spans="5:7" ht="15.75" x14ac:dyDescent="0.25">
      <c r="E47" s="110">
        <v>39263</v>
      </c>
      <c r="F47" t="e">
        <f t="shared" ca="1" si="0"/>
        <v>#N/A</v>
      </c>
      <c r="G47" t="e">
        <f t="shared" ca="1" si="1"/>
        <v>#N/A</v>
      </c>
    </row>
    <row r="48" spans="5:7" ht="15.75" x14ac:dyDescent="0.25">
      <c r="E48" s="110">
        <v>39355</v>
      </c>
      <c r="F48" t="e">
        <f t="shared" ca="1" si="0"/>
        <v>#N/A</v>
      </c>
      <c r="G48" t="e">
        <f t="shared" ca="1" si="1"/>
        <v>#N/A</v>
      </c>
    </row>
    <row r="49" spans="5:7" ht="15.75" x14ac:dyDescent="0.25">
      <c r="E49" s="110">
        <v>39447</v>
      </c>
      <c r="F49" t="e">
        <f t="shared" ca="1" si="0"/>
        <v>#N/A</v>
      </c>
      <c r="G49" t="e">
        <f t="shared" ca="1" si="1"/>
        <v>#N/A</v>
      </c>
    </row>
    <row r="50" spans="5:7" ht="15.75" x14ac:dyDescent="0.25">
      <c r="E50" s="110">
        <v>39538</v>
      </c>
      <c r="F50" t="e">
        <f t="shared" ca="1" si="0"/>
        <v>#N/A</v>
      </c>
      <c r="G50" t="e">
        <f t="shared" ca="1" si="1"/>
        <v>#N/A</v>
      </c>
    </row>
    <row r="51" spans="5:7" ht="15.75" x14ac:dyDescent="0.25">
      <c r="E51" s="110">
        <v>39629</v>
      </c>
      <c r="F51" t="e">
        <f t="shared" ca="1" si="0"/>
        <v>#N/A</v>
      </c>
      <c r="G51" t="e">
        <f t="shared" ca="1" si="1"/>
        <v>#N/A</v>
      </c>
    </row>
    <row r="52" spans="5:7" ht="15.75" x14ac:dyDescent="0.25">
      <c r="E52" s="110">
        <v>39721</v>
      </c>
      <c r="F52" t="e">
        <f t="shared" ca="1" si="0"/>
        <v>#N/A</v>
      </c>
      <c r="G52" t="e">
        <f t="shared" ca="1" si="1"/>
        <v>#N/A</v>
      </c>
    </row>
    <row r="53" spans="5:7" ht="15.75" x14ac:dyDescent="0.25">
      <c r="E53" s="110">
        <v>39813</v>
      </c>
      <c r="F53" t="e">
        <f t="shared" ca="1" si="0"/>
        <v>#N/A</v>
      </c>
      <c r="G53" t="e">
        <f t="shared" ca="1" si="1"/>
        <v>#N/A</v>
      </c>
    </row>
    <row r="54" spans="5:7" ht="15.75" x14ac:dyDescent="0.25">
      <c r="E54" s="110">
        <v>39903</v>
      </c>
      <c r="F54" t="e">
        <f t="shared" ca="1" si="0"/>
        <v>#N/A</v>
      </c>
      <c r="G54" t="e">
        <f t="shared" ca="1" si="1"/>
        <v>#N/A</v>
      </c>
    </row>
    <row r="55" spans="5:7" ht="15.75" x14ac:dyDescent="0.25">
      <c r="E55" s="110">
        <v>39994</v>
      </c>
      <c r="F55" t="e">
        <f t="shared" ca="1" si="0"/>
        <v>#N/A</v>
      </c>
      <c r="G55" t="e">
        <f t="shared" ca="1" si="1"/>
        <v>#N/A</v>
      </c>
    </row>
    <row r="56" spans="5:7" ht="15.75" x14ac:dyDescent="0.25">
      <c r="E56" s="110">
        <v>40086</v>
      </c>
      <c r="F56" t="e">
        <f t="shared" ca="1" si="0"/>
        <v>#N/A</v>
      </c>
      <c r="G56" t="e">
        <f t="shared" ca="1" si="1"/>
        <v>#N/A</v>
      </c>
    </row>
    <row r="57" spans="5:7" ht="15.75" x14ac:dyDescent="0.25">
      <c r="E57" s="110">
        <v>40178</v>
      </c>
      <c r="F57" t="e">
        <f t="shared" ca="1" si="0"/>
        <v>#N/A</v>
      </c>
      <c r="G57" t="e">
        <f t="shared" ca="1" si="1"/>
        <v>#N/A</v>
      </c>
    </row>
    <row r="58" spans="5:7" ht="15.75" x14ac:dyDescent="0.25">
      <c r="E58" s="110">
        <v>40268</v>
      </c>
      <c r="F58" t="e">
        <f t="shared" ca="1" si="0"/>
        <v>#N/A</v>
      </c>
      <c r="G58" t="e">
        <f t="shared" ca="1" si="1"/>
        <v>#N/A</v>
      </c>
    </row>
    <row r="59" spans="5:7" ht="15.75" x14ac:dyDescent="0.25">
      <c r="E59" s="110">
        <v>40359</v>
      </c>
      <c r="F59" t="e">
        <f t="shared" ca="1" si="0"/>
        <v>#N/A</v>
      </c>
      <c r="G59" t="e">
        <f t="shared" ca="1" si="1"/>
        <v>#N/A</v>
      </c>
    </row>
    <row r="60" spans="5:7" ht="15.75" x14ac:dyDescent="0.25">
      <c r="E60" s="110">
        <v>40451</v>
      </c>
      <c r="F60" t="e">
        <f t="shared" ca="1" si="0"/>
        <v>#N/A</v>
      </c>
      <c r="G60" t="e">
        <f t="shared" ca="1" si="1"/>
        <v>#N/A</v>
      </c>
    </row>
    <row r="61" spans="5:7" ht="15.75" x14ac:dyDescent="0.25">
      <c r="E61" s="110">
        <v>40543</v>
      </c>
      <c r="F61" t="e">
        <f t="shared" ca="1" si="0"/>
        <v>#N/A</v>
      </c>
      <c r="G61" t="e">
        <f t="shared" ca="1" si="1"/>
        <v>#N/A</v>
      </c>
    </row>
    <row r="62" spans="5:7" ht="15.75" x14ac:dyDescent="0.25">
      <c r="E62" s="110">
        <v>40633</v>
      </c>
      <c r="F62" t="e">
        <f t="shared" ca="1" si="0"/>
        <v>#N/A</v>
      </c>
      <c r="G62" t="e">
        <f t="shared" ca="1" si="1"/>
        <v>#N/A</v>
      </c>
    </row>
    <row r="63" spans="5:7" ht="15.75" x14ac:dyDescent="0.25">
      <c r="E63" s="110">
        <v>40724</v>
      </c>
      <c r="F63" t="e">
        <f t="shared" ca="1" si="0"/>
        <v>#N/A</v>
      </c>
      <c r="G63" t="e">
        <f t="shared" ca="1" si="1"/>
        <v>#N/A</v>
      </c>
    </row>
    <row r="64" spans="5:7" ht="15.75" x14ac:dyDescent="0.25">
      <c r="E64" s="110">
        <v>40816</v>
      </c>
      <c r="F64" t="e">
        <f t="shared" ca="1" si="0"/>
        <v>#N/A</v>
      </c>
      <c r="G64" t="e">
        <f t="shared" ca="1" si="1"/>
        <v>#N/A</v>
      </c>
    </row>
    <row r="65" spans="5:7" ht="15.75" x14ac:dyDescent="0.25">
      <c r="E65" s="110">
        <v>40908</v>
      </c>
      <c r="F65" t="e">
        <f t="shared" ca="1" si="0"/>
        <v>#N/A</v>
      </c>
      <c r="G65" t="e">
        <f t="shared" ca="1" si="1"/>
        <v>#N/A</v>
      </c>
    </row>
    <row r="66" spans="5:7" ht="15.75" x14ac:dyDescent="0.25">
      <c r="E66" s="110">
        <v>40999</v>
      </c>
      <c r="F66" t="e">
        <f t="shared" ca="1" si="0"/>
        <v>#N/A</v>
      </c>
      <c r="G66" t="e">
        <f t="shared" ca="1" si="1"/>
        <v>#N/A</v>
      </c>
    </row>
    <row r="67" spans="5:7" ht="15.75" x14ac:dyDescent="0.25">
      <c r="E67" s="110">
        <v>41090</v>
      </c>
      <c r="F67" t="e">
        <f t="shared" ref="F67:F130" ca="1" si="2">IF(NOT(ISNUMBER(OFFSET(INDIRECT($B$11),ROW()-1,0))),NA(),OFFSET(INDIRECT($B$11),ROW()-1,0))</f>
        <v>#N/A</v>
      </c>
      <c r="G67" t="e">
        <f t="shared" ref="G67:G130" ca="1" si="3">IF(NOT(ISNUMBER(OFFSET(INDIRECT($C$11),ROW()-1,0))),NA(),OFFSET(INDIRECT($C$11),ROW()-1,0))</f>
        <v>#N/A</v>
      </c>
    </row>
    <row r="68" spans="5:7" ht="15.75" x14ac:dyDescent="0.25">
      <c r="E68" s="110">
        <v>41182</v>
      </c>
      <c r="F68" t="e">
        <f t="shared" ca="1" si="2"/>
        <v>#N/A</v>
      </c>
      <c r="G68" t="e">
        <f t="shared" ca="1" si="3"/>
        <v>#N/A</v>
      </c>
    </row>
    <row r="69" spans="5:7" ht="15.75" x14ac:dyDescent="0.25">
      <c r="E69" s="110">
        <v>41274</v>
      </c>
      <c r="F69" t="e">
        <f t="shared" ca="1" si="2"/>
        <v>#N/A</v>
      </c>
      <c r="G69" t="e">
        <f t="shared" ca="1" si="3"/>
        <v>#N/A</v>
      </c>
    </row>
    <row r="70" spans="5:7" ht="15.75" x14ac:dyDescent="0.25">
      <c r="E70" s="110">
        <v>41364</v>
      </c>
      <c r="F70" t="e">
        <f t="shared" ca="1" si="2"/>
        <v>#N/A</v>
      </c>
      <c r="G70" t="e">
        <f t="shared" ca="1" si="3"/>
        <v>#N/A</v>
      </c>
    </row>
    <row r="71" spans="5:7" ht="15.75" x14ac:dyDescent="0.25">
      <c r="E71" s="110">
        <v>41455</v>
      </c>
      <c r="F71" t="e">
        <f t="shared" ca="1" si="2"/>
        <v>#N/A</v>
      </c>
      <c r="G71" t="e">
        <f t="shared" ca="1" si="3"/>
        <v>#N/A</v>
      </c>
    </row>
    <row r="72" spans="5:7" ht="15.75" x14ac:dyDescent="0.25">
      <c r="E72" s="110">
        <v>41547</v>
      </c>
      <c r="F72" t="e">
        <f t="shared" ca="1" si="2"/>
        <v>#N/A</v>
      </c>
      <c r="G72" t="e">
        <f t="shared" ca="1" si="3"/>
        <v>#N/A</v>
      </c>
    </row>
    <row r="73" spans="5:7" ht="15.75" x14ac:dyDescent="0.25">
      <c r="E73" s="110">
        <v>41639</v>
      </c>
      <c r="F73" t="e">
        <f t="shared" ca="1" si="2"/>
        <v>#N/A</v>
      </c>
      <c r="G73" t="e">
        <f t="shared" ca="1" si="3"/>
        <v>#N/A</v>
      </c>
    </row>
    <row r="74" spans="5:7" ht="15.75" x14ac:dyDescent="0.25">
      <c r="E74" s="110">
        <v>41729</v>
      </c>
      <c r="F74" t="e">
        <f t="shared" ca="1" si="2"/>
        <v>#N/A</v>
      </c>
      <c r="G74" t="e">
        <f t="shared" ca="1" si="3"/>
        <v>#N/A</v>
      </c>
    </row>
    <row r="75" spans="5:7" ht="15.75" x14ac:dyDescent="0.25">
      <c r="E75" s="110">
        <v>41820</v>
      </c>
      <c r="F75" t="e">
        <f t="shared" ca="1" si="2"/>
        <v>#N/A</v>
      </c>
      <c r="G75" t="e">
        <f t="shared" ca="1" si="3"/>
        <v>#N/A</v>
      </c>
    </row>
    <row r="76" spans="5:7" ht="15.75" x14ac:dyDescent="0.25">
      <c r="E76" s="110">
        <v>41912</v>
      </c>
      <c r="F76" t="e">
        <f t="shared" ca="1" si="2"/>
        <v>#N/A</v>
      </c>
      <c r="G76" t="e">
        <f t="shared" ca="1" si="3"/>
        <v>#N/A</v>
      </c>
    </row>
    <row r="77" spans="5:7" ht="15.75" x14ac:dyDescent="0.25">
      <c r="E77" s="110">
        <v>42004</v>
      </c>
      <c r="F77" t="e">
        <f t="shared" ca="1" si="2"/>
        <v>#N/A</v>
      </c>
      <c r="G77" t="e">
        <f t="shared" ca="1" si="3"/>
        <v>#N/A</v>
      </c>
    </row>
    <row r="78" spans="5:7" ht="15.75" x14ac:dyDescent="0.25">
      <c r="E78" s="110">
        <v>42094</v>
      </c>
      <c r="F78" t="e">
        <f t="shared" ca="1" si="2"/>
        <v>#N/A</v>
      </c>
      <c r="G78" t="e">
        <f t="shared" ca="1" si="3"/>
        <v>#N/A</v>
      </c>
    </row>
    <row r="79" spans="5:7" ht="15.75" x14ac:dyDescent="0.25">
      <c r="E79" s="110">
        <v>42185</v>
      </c>
      <c r="F79" t="e">
        <f t="shared" ca="1" si="2"/>
        <v>#N/A</v>
      </c>
      <c r="G79" t="e">
        <f t="shared" ca="1" si="3"/>
        <v>#N/A</v>
      </c>
    </row>
    <row r="80" spans="5:7" ht="15.75" x14ac:dyDescent="0.25">
      <c r="E80" s="110">
        <v>42277</v>
      </c>
      <c r="F80" t="e">
        <f t="shared" ca="1" si="2"/>
        <v>#N/A</v>
      </c>
      <c r="G80" t="e">
        <f t="shared" ca="1" si="3"/>
        <v>#N/A</v>
      </c>
    </row>
    <row r="81" spans="5:7" ht="15.75" x14ac:dyDescent="0.25">
      <c r="E81" s="110">
        <v>42369</v>
      </c>
      <c r="F81" t="e">
        <f t="shared" ca="1" si="2"/>
        <v>#N/A</v>
      </c>
      <c r="G81" t="e">
        <f t="shared" ca="1" si="3"/>
        <v>#N/A</v>
      </c>
    </row>
    <row r="82" spans="5:7" ht="15.75" x14ac:dyDescent="0.25">
      <c r="E82" s="110">
        <v>42460</v>
      </c>
      <c r="F82" t="e">
        <f t="shared" ca="1" si="2"/>
        <v>#N/A</v>
      </c>
      <c r="G82" t="e">
        <f t="shared" ca="1" si="3"/>
        <v>#N/A</v>
      </c>
    </row>
    <row r="83" spans="5:7" ht="15.75" x14ac:dyDescent="0.25">
      <c r="E83" s="110">
        <v>42551</v>
      </c>
      <c r="F83" t="e">
        <f t="shared" ca="1" si="2"/>
        <v>#N/A</v>
      </c>
      <c r="G83" t="e">
        <f t="shared" ca="1" si="3"/>
        <v>#N/A</v>
      </c>
    </row>
    <row r="84" spans="5:7" ht="15.75" x14ac:dyDescent="0.25">
      <c r="E84" s="110">
        <v>42643</v>
      </c>
      <c r="F84" t="e">
        <f t="shared" ca="1" si="2"/>
        <v>#N/A</v>
      </c>
      <c r="G84" t="e">
        <f t="shared" ca="1" si="3"/>
        <v>#N/A</v>
      </c>
    </row>
    <row r="85" spans="5:7" ht="15.75" x14ac:dyDescent="0.25">
      <c r="E85" s="110">
        <v>42735</v>
      </c>
      <c r="F85" t="e">
        <f t="shared" ca="1" si="2"/>
        <v>#N/A</v>
      </c>
      <c r="G85" t="e">
        <f t="shared" ca="1" si="3"/>
        <v>#N/A</v>
      </c>
    </row>
    <row r="86" spans="5:7" ht="15.75" x14ac:dyDescent="0.25">
      <c r="E86" s="110">
        <v>42825</v>
      </c>
      <c r="F86" t="e">
        <f t="shared" ca="1" si="2"/>
        <v>#N/A</v>
      </c>
      <c r="G86" t="e">
        <f t="shared" ca="1" si="3"/>
        <v>#N/A</v>
      </c>
    </row>
    <row r="87" spans="5:7" ht="15.75" x14ac:dyDescent="0.25">
      <c r="E87" s="110">
        <v>42916</v>
      </c>
      <c r="F87" t="e">
        <f t="shared" ca="1" si="2"/>
        <v>#N/A</v>
      </c>
      <c r="G87" t="e">
        <f t="shared" ca="1" si="3"/>
        <v>#N/A</v>
      </c>
    </row>
    <row r="88" spans="5:7" ht="15.75" x14ac:dyDescent="0.25">
      <c r="E88" s="110">
        <v>43008</v>
      </c>
      <c r="F88" t="e">
        <f t="shared" ca="1" si="2"/>
        <v>#N/A</v>
      </c>
      <c r="G88" t="e">
        <f t="shared" ca="1" si="3"/>
        <v>#N/A</v>
      </c>
    </row>
    <row r="89" spans="5:7" ht="15.75" x14ac:dyDescent="0.25">
      <c r="E89" s="110">
        <v>43100</v>
      </c>
      <c r="F89" t="e">
        <f t="shared" ca="1" si="2"/>
        <v>#N/A</v>
      </c>
      <c r="G89" t="e">
        <f t="shared" ca="1" si="3"/>
        <v>#N/A</v>
      </c>
    </row>
    <row r="90" spans="5:7" ht="15.75" x14ac:dyDescent="0.25">
      <c r="E90" s="110">
        <v>43190</v>
      </c>
      <c r="F90" t="e">
        <f t="shared" ca="1" si="2"/>
        <v>#N/A</v>
      </c>
      <c r="G90" t="e">
        <f t="shared" ca="1" si="3"/>
        <v>#N/A</v>
      </c>
    </row>
    <row r="91" spans="5:7" ht="15.75" x14ac:dyDescent="0.25">
      <c r="E91" s="110">
        <v>43281</v>
      </c>
      <c r="F91" t="e">
        <f t="shared" ca="1" si="2"/>
        <v>#N/A</v>
      </c>
      <c r="G91" t="e">
        <f t="shared" ca="1" si="3"/>
        <v>#N/A</v>
      </c>
    </row>
    <row r="92" spans="5:7" ht="15.75" x14ac:dyDescent="0.25">
      <c r="E92" s="110">
        <v>43373</v>
      </c>
      <c r="F92" t="e">
        <f t="shared" ca="1" si="2"/>
        <v>#N/A</v>
      </c>
      <c r="G92" t="e">
        <f t="shared" ca="1" si="3"/>
        <v>#N/A</v>
      </c>
    </row>
    <row r="93" spans="5:7" ht="15.75" x14ac:dyDescent="0.25">
      <c r="E93" s="110">
        <v>43465</v>
      </c>
      <c r="F93" t="e">
        <f t="shared" ca="1" si="2"/>
        <v>#N/A</v>
      </c>
      <c r="G93" t="e">
        <f t="shared" ca="1" si="3"/>
        <v>#N/A</v>
      </c>
    </row>
    <row r="94" spans="5:7" ht="15.75" x14ac:dyDescent="0.25">
      <c r="E94" s="110">
        <v>43555</v>
      </c>
      <c r="F94" t="e">
        <f t="shared" ca="1" si="2"/>
        <v>#N/A</v>
      </c>
      <c r="G94" t="e">
        <f t="shared" ca="1" si="3"/>
        <v>#N/A</v>
      </c>
    </row>
    <row r="95" spans="5:7" ht="15.75" x14ac:dyDescent="0.25">
      <c r="E95" s="110">
        <v>43646</v>
      </c>
      <c r="F95" t="e">
        <f t="shared" ca="1" si="2"/>
        <v>#N/A</v>
      </c>
      <c r="G95" t="e">
        <f t="shared" ca="1" si="3"/>
        <v>#N/A</v>
      </c>
    </row>
    <row r="96" spans="5:7" ht="15.75" x14ac:dyDescent="0.25">
      <c r="E96" s="110">
        <v>43738</v>
      </c>
      <c r="F96" t="e">
        <f t="shared" ca="1" si="2"/>
        <v>#N/A</v>
      </c>
      <c r="G96" t="e">
        <f t="shared" ca="1" si="3"/>
        <v>#N/A</v>
      </c>
    </row>
    <row r="97" spans="5:7" ht="15.75" x14ac:dyDescent="0.25">
      <c r="E97" s="110">
        <v>43830</v>
      </c>
      <c r="F97" t="e">
        <f t="shared" ca="1" si="2"/>
        <v>#N/A</v>
      </c>
      <c r="G97" t="e">
        <f t="shared" ca="1" si="3"/>
        <v>#N/A</v>
      </c>
    </row>
    <row r="98" spans="5:7" ht="15.75" x14ac:dyDescent="0.25">
      <c r="E98" s="110">
        <v>43921</v>
      </c>
      <c r="F98" t="e">
        <f t="shared" ca="1" si="2"/>
        <v>#N/A</v>
      </c>
      <c r="G98" t="e">
        <f t="shared" ca="1" si="3"/>
        <v>#N/A</v>
      </c>
    </row>
    <row r="99" spans="5:7" ht="15.75" x14ac:dyDescent="0.25">
      <c r="E99" s="110">
        <v>44012</v>
      </c>
      <c r="F99" t="e">
        <f t="shared" ca="1" si="2"/>
        <v>#N/A</v>
      </c>
      <c r="G99" t="e">
        <f t="shared" ca="1" si="3"/>
        <v>#N/A</v>
      </c>
    </row>
    <row r="100" spans="5:7" ht="15.75" x14ac:dyDescent="0.25">
      <c r="E100" s="110">
        <v>44104</v>
      </c>
      <c r="F100" t="e">
        <f t="shared" ca="1" si="2"/>
        <v>#N/A</v>
      </c>
      <c r="G100" t="e">
        <f t="shared" ca="1" si="3"/>
        <v>#N/A</v>
      </c>
    </row>
    <row r="101" spans="5:7" ht="15.75" x14ac:dyDescent="0.25">
      <c r="E101" s="110">
        <v>44196</v>
      </c>
      <c r="F101" t="e">
        <f t="shared" ca="1" si="2"/>
        <v>#N/A</v>
      </c>
      <c r="G101" t="e">
        <f t="shared" ca="1" si="3"/>
        <v>#N/A</v>
      </c>
    </row>
    <row r="102" spans="5:7" ht="15.75" x14ac:dyDescent="0.25">
      <c r="E102" s="110">
        <v>44286</v>
      </c>
      <c r="F102" t="e">
        <f t="shared" ca="1" si="2"/>
        <v>#N/A</v>
      </c>
      <c r="G102" t="e">
        <f t="shared" ca="1" si="3"/>
        <v>#N/A</v>
      </c>
    </row>
    <row r="103" spans="5:7" ht="15.75" x14ac:dyDescent="0.25">
      <c r="E103" s="110">
        <v>44377</v>
      </c>
      <c r="F103" t="e">
        <f t="shared" ca="1" si="2"/>
        <v>#N/A</v>
      </c>
      <c r="G103" t="e">
        <f t="shared" ca="1" si="3"/>
        <v>#N/A</v>
      </c>
    </row>
    <row r="104" spans="5:7" ht="15.75" x14ac:dyDescent="0.25">
      <c r="E104" s="110">
        <v>44469</v>
      </c>
      <c r="F104" t="e">
        <f t="shared" ca="1" si="2"/>
        <v>#N/A</v>
      </c>
      <c r="G104" t="e">
        <f t="shared" ca="1" si="3"/>
        <v>#N/A</v>
      </c>
    </row>
    <row r="105" spans="5:7" ht="15.75" x14ac:dyDescent="0.25">
      <c r="E105" s="110">
        <v>44561</v>
      </c>
      <c r="F105" t="e">
        <f t="shared" ca="1" si="2"/>
        <v>#N/A</v>
      </c>
      <c r="G105" t="e">
        <f t="shared" ca="1" si="3"/>
        <v>#N/A</v>
      </c>
    </row>
    <row r="106" spans="5:7" ht="15.75" x14ac:dyDescent="0.25">
      <c r="E106" s="110">
        <v>44651</v>
      </c>
      <c r="F106" t="e">
        <f t="shared" ca="1" si="2"/>
        <v>#N/A</v>
      </c>
      <c r="G106" t="e">
        <f t="shared" ca="1" si="3"/>
        <v>#N/A</v>
      </c>
    </row>
    <row r="107" spans="5:7" ht="15.75" x14ac:dyDescent="0.25">
      <c r="E107" s="110">
        <v>44742</v>
      </c>
      <c r="F107" t="e">
        <f t="shared" ca="1" si="2"/>
        <v>#N/A</v>
      </c>
      <c r="G107" t="e">
        <f t="shared" ca="1" si="3"/>
        <v>#N/A</v>
      </c>
    </row>
    <row r="108" spans="5:7" ht="15.75" x14ac:dyDescent="0.25">
      <c r="E108" s="110">
        <v>44834</v>
      </c>
      <c r="F108" t="e">
        <f t="shared" ca="1" si="2"/>
        <v>#N/A</v>
      </c>
      <c r="G108" t="e">
        <f t="shared" ca="1" si="3"/>
        <v>#N/A</v>
      </c>
    </row>
    <row r="109" spans="5:7" ht="15.75" x14ac:dyDescent="0.25">
      <c r="E109" s="110">
        <v>44926</v>
      </c>
      <c r="F109" t="e">
        <f t="shared" ca="1" si="2"/>
        <v>#N/A</v>
      </c>
      <c r="G109" t="e">
        <f t="shared" ca="1" si="3"/>
        <v>#N/A</v>
      </c>
    </row>
    <row r="110" spans="5:7" ht="15.75" x14ac:dyDescent="0.25">
      <c r="E110" s="110">
        <v>45016</v>
      </c>
      <c r="F110" t="e">
        <f t="shared" ca="1" si="2"/>
        <v>#N/A</v>
      </c>
      <c r="G110" t="e">
        <f t="shared" ca="1" si="3"/>
        <v>#N/A</v>
      </c>
    </row>
    <row r="111" spans="5:7" ht="15.75" x14ac:dyDescent="0.25">
      <c r="E111" s="110">
        <v>45107</v>
      </c>
      <c r="F111" t="e">
        <f t="shared" ca="1" si="2"/>
        <v>#N/A</v>
      </c>
      <c r="G111" t="e">
        <f t="shared" ca="1" si="3"/>
        <v>#N/A</v>
      </c>
    </row>
    <row r="112" spans="5:7" ht="15.75" x14ac:dyDescent="0.25">
      <c r="E112" s="110">
        <v>45199</v>
      </c>
      <c r="F112" t="e">
        <f t="shared" ca="1" si="2"/>
        <v>#N/A</v>
      </c>
      <c r="G112" t="e">
        <f t="shared" ca="1" si="3"/>
        <v>#N/A</v>
      </c>
    </row>
    <row r="113" spans="5:7" ht="15.75" x14ac:dyDescent="0.25">
      <c r="E113" s="110">
        <v>45291</v>
      </c>
      <c r="F113" t="e">
        <f t="shared" ca="1" si="2"/>
        <v>#N/A</v>
      </c>
      <c r="G113" t="e">
        <f t="shared" ca="1" si="3"/>
        <v>#N/A</v>
      </c>
    </row>
    <row r="114" spans="5:7" ht="15.75" x14ac:dyDescent="0.25">
      <c r="E114" s="110">
        <v>45382</v>
      </c>
      <c r="F114" t="e">
        <f t="shared" ca="1" si="2"/>
        <v>#N/A</v>
      </c>
      <c r="G114" t="e">
        <f t="shared" ca="1" si="3"/>
        <v>#N/A</v>
      </c>
    </row>
    <row r="115" spans="5:7" ht="15.75" x14ac:dyDescent="0.25">
      <c r="E115" s="110">
        <v>45473</v>
      </c>
      <c r="F115" t="e">
        <f t="shared" ca="1" si="2"/>
        <v>#N/A</v>
      </c>
      <c r="G115" t="e">
        <f t="shared" ca="1" si="3"/>
        <v>#N/A</v>
      </c>
    </row>
    <row r="116" spans="5:7" ht="15.75" x14ac:dyDescent="0.25">
      <c r="E116" s="110">
        <v>45565</v>
      </c>
      <c r="F116" t="e">
        <f t="shared" ca="1" si="2"/>
        <v>#N/A</v>
      </c>
      <c r="G116" t="e">
        <f t="shared" ca="1" si="3"/>
        <v>#N/A</v>
      </c>
    </row>
    <row r="117" spans="5:7" ht="15.75" x14ac:dyDescent="0.25">
      <c r="E117" s="110">
        <v>45657</v>
      </c>
      <c r="F117" t="e">
        <f t="shared" ca="1" si="2"/>
        <v>#N/A</v>
      </c>
      <c r="G117" t="e">
        <f t="shared" ca="1" si="3"/>
        <v>#N/A</v>
      </c>
    </row>
    <row r="118" spans="5:7" ht="15.75" x14ac:dyDescent="0.25">
      <c r="E118" s="110">
        <v>45747</v>
      </c>
      <c r="F118" t="e">
        <f t="shared" ca="1" si="2"/>
        <v>#N/A</v>
      </c>
      <c r="G118" t="e">
        <f t="shared" ca="1" si="3"/>
        <v>#N/A</v>
      </c>
    </row>
    <row r="119" spans="5:7" ht="15.75" x14ac:dyDescent="0.25">
      <c r="E119" s="110">
        <v>45838</v>
      </c>
      <c r="F119" t="e">
        <f t="shared" ca="1" si="2"/>
        <v>#N/A</v>
      </c>
      <c r="G119" t="e">
        <f t="shared" ca="1" si="3"/>
        <v>#N/A</v>
      </c>
    </row>
    <row r="120" spans="5:7" ht="15.75" x14ac:dyDescent="0.25">
      <c r="E120" s="110">
        <v>45930</v>
      </c>
      <c r="F120" t="e">
        <f t="shared" ca="1" si="2"/>
        <v>#N/A</v>
      </c>
      <c r="G120" t="e">
        <f t="shared" ca="1" si="3"/>
        <v>#N/A</v>
      </c>
    </row>
    <row r="121" spans="5:7" ht="15.75" x14ac:dyDescent="0.25">
      <c r="E121" s="110">
        <v>46022</v>
      </c>
      <c r="F121" t="e">
        <f t="shared" ca="1" si="2"/>
        <v>#N/A</v>
      </c>
      <c r="G121" t="e">
        <f t="shared" ca="1" si="3"/>
        <v>#N/A</v>
      </c>
    </row>
    <row r="122" spans="5:7" ht="15.75" x14ac:dyDescent="0.25">
      <c r="E122" s="110">
        <v>46112</v>
      </c>
      <c r="F122" t="e">
        <f t="shared" ca="1" si="2"/>
        <v>#N/A</v>
      </c>
      <c r="G122" t="e">
        <f t="shared" ca="1" si="3"/>
        <v>#N/A</v>
      </c>
    </row>
    <row r="123" spans="5:7" ht="15.75" x14ac:dyDescent="0.25">
      <c r="E123" s="110">
        <v>46203</v>
      </c>
      <c r="F123" t="e">
        <f t="shared" ca="1" si="2"/>
        <v>#N/A</v>
      </c>
      <c r="G123" t="e">
        <f t="shared" ca="1" si="3"/>
        <v>#N/A</v>
      </c>
    </row>
    <row r="124" spans="5:7" ht="15.75" x14ac:dyDescent="0.25">
      <c r="E124" s="110">
        <v>46295</v>
      </c>
      <c r="F124" t="e">
        <f t="shared" ca="1" si="2"/>
        <v>#N/A</v>
      </c>
      <c r="G124" t="e">
        <f t="shared" ca="1" si="3"/>
        <v>#N/A</v>
      </c>
    </row>
    <row r="125" spans="5:7" ht="15.75" x14ac:dyDescent="0.25">
      <c r="E125" s="110">
        <v>46387</v>
      </c>
      <c r="F125" t="e">
        <f t="shared" ca="1" si="2"/>
        <v>#N/A</v>
      </c>
      <c r="G125" t="e">
        <f t="shared" ca="1" si="3"/>
        <v>#N/A</v>
      </c>
    </row>
    <row r="126" spans="5:7" ht="15.75" x14ac:dyDescent="0.25">
      <c r="E126" s="110">
        <v>46477</v>
      </c>
      <c r="F126" t="e">
        <f t="shared" ca="1" si="2"/>
        <v>#N/A</v>
      </c>
      <c r="G126" t="e">
        <f t="shared" ca="1" si="3"/>
        <v>#N/A</v>
      </c>
    </row>
    <row r="127" spans="5:7" ht="15.75" x14ac:dyDescent="0.25">
      <c r="E127" s="110">
        <v>46568</v>
      </c>
      <c r="F127" t="e">
        <f t="shared" ca="1" si="2"/>
        <v>#N/A</v>
      </c>
      <c r="G127" t="e">
        <f t="shared" ca="1" si="3"/>
        <v>#N/A</v>
      </c>
    </row>
    <row r="128" spans="5:7" ht="15.75" x14ac:dyDescent="0.25">
      <c r="E128" s="110">
        <v>46660</v>
      </c>
      <c r="F128" t="e">
        <f t="shared" ca="1" si="2"/>
        <v>#N/A</v>
      </c>
      <c r="G128" t="e">
        <f t="shared" ca="1" si="3"/>
        <v>#N/A</v>
      </c>
    </row>
    <row r="129" spans="5:7" ht="15.75" x14ac:dyDescent="0.25">
      <c r="E129" s="110">
        <v>46752</v>
      </c>
      <c r="F129" t="e">
        <f t="shared" ca="1" si="2"/>
        <v>#N/A</v>
      </c>
      <c r="G129" t="e">
        <f t="shared" ca="1" si="3"/>
        <v>#N/A</v>
      </c>
    </row>
    <row r="130" spans="5:7" ht="15.75" x14ac:dyDescent="0.25">
      <c r="E130" s="110">
        <v>46843</v>
      </c>
      <c r="F130" t="e">
        <f t="shared" ca="1" si="2"/>
        <v>#N/A</v>
      </c>
      <c r="G130" t="e">
        <f t="shared" ca="1" si="3"/>
        <v>#N/A</v>
      </c>
    </row>
    <row r="131" spans="5:7" ht="15.75" x14ac:dyDescent="0.25">
      <c r="E131" s="110">
        <v>46934</v>
      </c>
      <c r="F131" t="e">
        <f t="shared" ref="F131:F133" ca="1" si="4">IF(NOT(ISNUMBER(OFFSET(INDIRECT($B$11),ROW()-1,0))),NA(),OFFSET(INDIRECT($B$11),ROW()-1,0))</f>
        <v>#N/A</v>
      </c>
      <c r="G131" t="e">
        <f t="shared" ref="G131:G133" ca="1" si="5">IF(NOT(ISNUMBER(OFFSET(INDIRECT($C$11),ROW()-1,0))),NA(),OFFSET(INDIRECT($C$11),ROW()-1,0))</f>
        <v>#N/A</v>
      </c>
    </row>
    <row r="132" spans="5:7" ht="15.75" x14ac:dyDescent="0.25">
      <c r="E132" s="110">
        <v>47026</v>
      </c>
      <c r="F132" t="e">
        <f t="shared" ca="1" si="4"/>
        <v>#N/A</v>
      </c>
      <c r="G132" t="e">
        <f t="shared" ca="1" si="5"/>
        <v>#N/A</v>
      </c>
    </row>
    <row r="133" spans="5:7" ht="15.75" x14ac:dyDescent="0.25">
      <c r="E133" s="110">
        <v>47118</v>
      </c>
      <c r="F133" t="e">
        <f t="shared" ca="1" si="4"/>
        <v>#N/A</v>
      </c>
      <c r="G133" t="e">
        <f t="shared" ca="1" si="5"/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0D7C4-6590-455F-8584-610CE73A5352}">
  <sheetPr codeName="Sheet2"/>
  <dimension ref="A1:O508"/>
  <sheetViews>
    <sheetView topLeftCell="A282" workbookViewId="0">
      <selection activeCell="K304" sqref="K304:N309"/>
    </sheetView>
  </sheetViews>
  <sheetFormatPr defaultColWidth="9.140625" defaultRowHeight="15" x14ac:dyDescent="0.25"/>
  <cols>
    <col min="1" max="10" width="13.7109375" style="36" customWidth="1"/>
    <col min="11" max="11" width="23.85546875" style="41" bestFit="1" customWidth="1"/>
    <col min="12" max="12" width="18.28515625" style="16" customWidth="1"/>
    <col min="13" max="14" width="22.28515625" style="16" customWidth="1"/>
    <col min="15" max="15" width="12.5703125" style="36" customWidth="1"/>
    <col min="16" max="16384" width="9.140625" style="36"/>
  </cols>
  <sheetData>
    <row r="1" spans="1:15" s="2" customFormat="1" ht="15.95" customHeight="1" x14ac:dyDescent="0.25">
      <c r="K1" s="30"/>
    </row>
    <row r="2" spans="1:15" s="5" customFormat="1" ht="15.95" customHeight="1" x14ac:dyDescent="0.25">
      <c r="L2" s="31"/>
      <c r="M2" s="31"/>
      <c r="N2" s="31"/>
      <c r="O2" s="31"/>
    </row>
    <row r="3" spans="1:15" s="5" customFormat="1" ht="15.95" customHeight="1" x14ac:dyDescent="0.25">
      <c r="L3" s="31"/>
      <c r="M3" s="31"/>
      <c r="N3" s="31"/>
      <c r="O3" s="31"/>
    </row>
    <row r="4" spans="1:15" s="8" customFormat="1" ht="15.95" customHeight="1" x14ac:dyDescent="0.25">
      <c r="L4" s="32"/>
      <c r="M4" s="32"/>
      <c r="N4" s="32"/>
      <c r="O4" s="32"/>
    </row>
    <row r="5" spans="1:15" s="33" customFormat="1" ht="39.950000000000003" customHeight="1" x14ac:dyDescent="0.25">
      <c r="K5" s="34" t="s">
        <v>0</v>
      </c>
      <c r="L5" s="12" t="s">
        <v>1</v>
      </c>
      <c r="M5" s="35" t="s">
        <v>3</v>
      </c>
      <c r="N5" s="35" t="s">
        <v>4</v>
      </c>
    </row>
    <row r="6" spans="1:15" x14ac:dyDescent="0.25">
      <c r="K6" s="37">
        <v>35826</v>
      </c>
      <c r="L6" s="38">
        <v>78.408733731620103</v>
      </c>
      <c r="M6" s="39">
        <v>84.444896910036107</v>
      </c>
      <c r="N6" s="39">
        <v>76.232007220963993</v>
      </c>
    </row>
    <row r="7" spans="1:15" ht="15.75" x14ac:dyDescent="0.25">
      <c r="A7" s="155" t="s">
        <v>76</v>
      </c>
      <c r="B7" s="155"/>
      <c r="C7" s="155"/>
      <c r="D7" s="155"/>
      <c r="E7" s="155"/>
      <c r="F7" s="155"/>
      <c r="G7" s="155"/>
      <c r="H7" s="155"/>
      <c r="I7" s="155"/>
      <c r="J7" s="155"/>
      <c r="K7" s="37">
        <v>35854</v>
      </c>
      <c r="L7" s="38">
        <v>78.023260645547296</v>
      </c>
      <c r="M7" s="39">
        <v>83.345753062172406</v>
      </c>
      <c r="N7" s="39">
        <v>76.299461042775903</v>
      </c>
    </row>
    <row r="8" spans="1:15" ht="15.75" x14ac:dyDescent="0.25">
      <c r="A8" s="155" t="s">
        <v>74</v>
      </c>
      <c r="B8" s="155"/>
      <c r="C8" s="155"/>
      <c r="D8" s="155"/>
      <c r="E8" s="155"/>
      <c r="F8" s="155"/>
      <c r="G8" s="155"/>
      <c r="H8" s="155"/>
      <c r="I8" s="155"/>
      <c r="J8" s="155"/>
      <c r="K8" s="37">
        <v>35885</v>
      </c>
      <c r="L8" s="38">
        <v>77.7358701459017</v>
      </c>
      <c r="M8" s="39">
        <v>82.864585123370404</v>
      </c>
      <c r="N8" s="39">
        <v>76.125991334530497</v>
      </c>
    </row>
    <row r="9" spans="1:15" x14ac:dyDescent="0.25">
      <c r="K9" s="37">
        <v>35915</v>
      </c>
      <c r="L9" s="38">
        <v>78.565278083895095</v>
      </c>
      <c r="M9" s="39">
        <v>83.715317193452407</v>
      </c>
      <c r="N9" s="39">
        <v>76.946561968811096</v>
      </c>
    </row>
    <row r="10" spans="1:15" x14ac:dyDescent="0.25">
      <c r="K10" s="37">
        <v>35946</v>
      </c>
      <c r="L10" s="38">
        <v>79.699739823111003</v>
      </c>
      <c r="M10" s="39">
        <v>85.068478823489897</v>
      </c>
      <c r="N10" s="39">
        <v>77.950519981017607</v>
      </c>
    </row>
    <row r="11" spans="1:15" x14ac:dyDescent="0.25">
      <c r="K11" s="37">
        <v>35976</v>
      </c>
      <c r="L11" s="38">
        <v>80.888819468812798</v>
      </c>
      <c r="M11" s="39">
        <v>85.2051547034187</v>
      </c>
      <c r="N11" s="39">
        <v>79.423132135398205</v>
      </c>
    </row>
    <row r="12" spans="1:15" x14ac:dyDescent="0.25">
      <c r="K12" s="37">
        <v>36007</v>
      </c>
      <c r="L12" s="38">
        <v>80.673256740483794</v>
      </c>
      <c r="M12" s="39">
        <v>85.012685905732198</v>
      </c>
      <c r="N12" s="39">
        <v>79.3039065805756</v>
      </c>
    </row>
    <row r="13" spans="1:15" x14ac:dyDescent="0.25">
      <c r="K13" s="37">
        <v>36038</v>
      </c>
      <c r="L13" s="38">
        <v>79.930217128264999</v>
      </c>
      <c r="M13" s="39">
        <v>83.682462172131594</v>
      </c>
      <c r="N13" s="39">
        <v>78.854308427088597</v>
      </c>
    </row>
    <row r="14" spans="1:15" x14ac:dyDescent="0.25">
      <c r="K14" s="37">
        <v>36068</v>
      </c>
      <c r="L14" s="38">
        <v>79.531159426958595</v>
      </c>
      <c r="M14" s="39">
        <v>84.763323396380997</v>
      </c>
      <c r="N14" s="39">
        <v>78.217892809828896</v>
      </c>
    </row>
    <row r="15" spans="1:15" x14ac:dyDescent="0.25">
      <c r="K15" s="37">
        <v>36099</v>
      </c>
      <c r="L15" s="38">
        <v>80.490862685817902</v>
      </c>
      <c r="M15" s="39">
        <v>85.574758485734307</v>
      </c>
      <c r="N15" s="39">
        <v>79.272966148514996</v>
      </c>
    </row>
    <row r="16" spans="1:15" x14ac:dyDescent="0.25">
      <c r="K16" s="37">
        <v>36129</v>
      </c>
      <c r="L16" s="38">
        <v>82.372942017645698</v>
      </c>
      <c r="M16" s="39">
        <v>89.529527590770698</v>
      </c>
      <c r="N16" s="39">
        <v>80.753181948537701</v>
      </c>
    </row>
    <row r="17" spans="11:14" x14ac:dyDescent="0.25">
      <c r="K17" s="37">
        <v>36160</v>
      </c>
      <c r="L17" s="38">
        <v>83.769424190653197</v>
      </c>
      <c r="M17" s="39">
        <v>91.311763480767695</v>
      </c>
      <c r="N17" s="39">
        <v>82.1615817605079</v>
      </c>
    </row>
    <row r="18" spans="11:14" x14ac:dyDescent="0.25">
      <c r="K18" s="37">
        <v>36191</v>
      </c>
      <c r="L18" s="38">
        <v>84.133563895761</v>
      </c>
      <c r="M18" s="39">
        <v>91.979014432013699</v>
      </c>
      <c r="N18" s="39">
        <v>82.478779058266696</v>
      </c>
    </row>
    <row r="19" spans="11:14" x14ac:dyDescent="0.25">
      <c r="K19" s="37">
        <v>36219</v>
      </c>
      <c r="L19" s="38">
        <v>83.672579518465497</v>
      </c>
      <c r="M19" s="39">
        <v>88.351446796982799</v>
      </c>
      <c r="N19" s="39">
        <v>82.6265152027553</v>
      </c>
    </row>
    <row r="20" spans="11:14" x14ac:dyDescent="0.25">
      <c r="K20" s="37">
        <v>36250</v>
      </c>
      <c r="L20" s="38">
        <v>83.819165278572598</v>
      </c>
      <c r="M20" s="39">
        <v>86.577413634728003</v>
      </c>
      <c r="N20" s="39">
        <v>83.124176918914202</v>
      </c>
    </row>
    <row r="21" spans="11:14" x14ac:dyDescent="0.25">
      <c r="K21" s="37">
        <v>36280</v>
      </c>
      <c r="L21" s="38">
        <v>84.847712758931607</v>
      </c>
      <c r="M21" s="39">
        <v>86.432061841004398</v>
      </c>
      <c r="N21" s="39">
        <v>84.314922218946506</v>
      </c>
    </row>
    <row r="22" spans="11:14" x14ac:dyDescent="0.25">
      <c r="K22" s="37">
        <v>36311</v>
      </c>
      <c r="L22" s="38">
        <v>86.464413958680197</v>
      </c>
      <c r="M22" s="39">
        <v>90.967768580710896</v>
      </c>
      <c r="N22" s="39">
        <v>85.3649215439914</v>
      </c>
    </row>
    <row r="23" spans="11:14" x14ac:dyDescent="0.25">
      <c r="K23" s="37">
        <v>36341</v>
      </c>
      <c r="L23" s="38">
        <v>87.755490543475801</v>
      </c>
      <c r="M23" s="39">
        <v>93.368476887382599</v>
      </c>
      <c r="N23" s="39">
        <v>86.321977799536995</v>
      </c>
    </row>
    <row r="24" spans="11:14" x14ac:dyDescent="0.25">
      <c r="K24" s="37">
        <v>36372</v>
      </c>
      <c r="L24" s="38">
        <v>88.427613768236796</v>
      </c>
      <c r="M24" s="39">
        <v>96.089109558840207</v>
      </c>
      <c r="N24" s="39">
        <v>86.569505196614202</v>
      </c>
    </row>
    <row r="25" spans="11:14" x14ac:dyDescent="0.25">
      <c r="K25" s="37">
        <v>36403</v>
      </c>
      <c r="L25" s="38">
        <v>88.626578017064901</v>
      </c>
      <c r="M25" s="39">
        <v>94.6241094457706</v>
      </c>
      <c r="N25" s="39">
        <v>87.017884204049196</v>
      </c>
    </row>
    <row r="26" spans="11:14" x14ac:dyDescent="0.25">
      <c r="K26" s="37">
        <v>36433</v>
      </c>
      <c r="L26" s="38">
        <v>88.943185259841599</v>
      </c>
      <c r="M26" s="39">
        <v>95.009873685209996</v>
      </c>
      <c r="N26" s="39">
        <v>87.261096051130295</v>
      </c>
    </row>
    <row r="27" spans="11:14" x14ac:dyDescent="0.25">
      <c r="K27" s="37">
        <v>36464</v>
      </c>
      <c r="L27" s="38">
        <v>89.3941834361368</v>
      </c>
      <c r="M27" s="39">
        <v>93.661676187197301</v>
      </c>
      <c r="N27" s="39">
        <v>87.952583154901106</v>
      </c>
    </row>
    <row r="28" spans="11:14" x14ac:dyDescent="0.25">
      <c r="K28" s="37">
        <v>36494</v>
      </c>
      <c r="L28" s="38">
        <v>90.494003069056703</v>
      </c>
      <c r="M28" s="39">
        <v>95.818599446065306</v>
      </c>
      <c r="N28" s="39">
        <v>88.935672338952898</v>
      </c>
    </row>
    <row r="29" spans="11:14" x14ac:dyDescent="0.25">
      <c r="K29" s="37">
        <v>36525</v>
      </c>
      <c r="L29" s="38">
        <v>91.079030557522202</v>
      </c>
      <c r="M29" s="39">
        <v>95.555602213388397</v>
      </c>
      <c r="N29" s="39">
        <v>89.903326050211305</v>
      </c>
    </row>
    <row r="30" spans="11:14" x14ac:dyDescent="0.25">
      <c r="K30" s="37">
        <v>36556</v>
      </c>
      <c r="L30" s="38">
        <v>92.139778731929397</v>
      </c>
      <c r="M30" s="39">
        <v>97.537749845380901</v>
      </c>
      <c r="N30" s="39">
        <v>91.012189572770495</v>
      </c>
    </row>
    <row r="31" spans="11:14" x14ac:dyDescent="0.25">
      <c r="K31" s="37">
        <v>36585</v>
      </c>
      <c r="L31" s="38">
        <v>92.473035089030802</v>
      </c>
      <c r="M31" s="39">
        <v>96.790086105375295</v>
      </c>
      <c r="N31" s="39">
        <v>91.589194366052695</v>
      </c>
    </row>
    <row r="32" spans="11:14" x14ac:dyDescent="0.25">
      <c r="K32" s="37">
        <v>36616</v>
      </c>
      <c r="L32" s="38">
        <v>93.115908852684598</v>
      </c>
      <c r="M32" s="39">
        <v>97.634116716702195</v>
      </c>
      <c r="N32" s="39">
        <v>92.148955623347604</v>
      </c>
    </row>
    <row r="33" spans="11:14" x14ac:dyDescent="0.25">
      <c r="K33" s="37">
        <v>36646</v>
      </c>
      <c r="L33" s="38">
        <v>93.849040948683196</v>
      </c>
      <c r="M33" s="39">
        <v>96.669073934426606</v>
      </c>
      <c r="N33" s="39">
        <v>93.149318313622999</v>
      </c>
    </row>
    <row r="34" spans="11:14" x14ac:dyDescent="0.25">
      <c r="K34" s="37">
        <v>36677</v>
      </c>
      <c r="L34" s="38">
        <v>95.636422373242596</v>
      </c>
      <c r="M34" s="39">
        <v>98.469683784942802</v>
      </c>
      <c r="N34" s="39">
        <v>95.006567817033897</v>
      </c>
    </row>
    <row r="35" spans="11:14" x14ac:dyDescent="0.25">
      <c r="K35" s="37">
        <v>36707</v>
      </c>
      <c r="L35" s="38">
        <v>97.604599890738299</v>
      </c>
      <c r="M35" s="39">
        <v>101.446511398464</v>
      </c>
      <c r="N35" s="39">
        <v>96.8004873152573</v>
      </c>
    </row>
    <row r="36" spans="11:14" x14ac:dyDescent="0.25">
      <c r="K36" s="37">
        <v>36738</v>
      </c>
      <c r="L36" s="38">
        <v>98.005615088673196</v>
      </c>
      <c r="M36" s="39">
        <v>104.95993716916701</v>
      </c>
      <c r="N36" s="39">
        <v>96.692677052859494</v>
      </c>
    </row>
    <row r="37" spans="11:14" x14ac:dyDescent="0.25">
      <c r="K37" s="37">
        <v>36769</v>
      </c>
      <c r="L37" s="38">
        <v>97.603454744905704</v>
      </c>
      <c r="M37" s="39">
        <v>105.685782696083</v>
      </c>
      <c r="N37" s="39">
        <v>95.839182588310805</v>
      </c>
    </row>
    <row r="38" spans="11:14" x14ac:dyDescent="0.25">
      <c r="K38" s="37">
        <v>36799</v>
      </c>
      <c r="L38" s="38">
        <v>97.061554144572298</v>
      </c>
      <c r="M38" s="39">
        <v>103.775201069758</v>
      </c>
      <c r="N38" s="39">
        <v>95.416782054803903</v>
      </c>
    </row>
    <row r="39" spans="11:14" x14ac:dyDescent="0.25">
      <c r="K39" s="37">
        <v>36830</v>
      </c>
      <c r="L39" s="38">
        <v>98.2237968627757</v>
      </c>
      <c r="M39" s="39">
        <v>101.668147781081</v>
      </c>
      <c r="N39" s="39">
        <v>97.080761843674793</v>
      </c>
    </row>
    <row r="40" spans="11:14" x14ac:dyDescent="0.25">
      <c r="K40" s="37">
        <v>36860</v>
      </c>
      <c r="L40" s="38">
        <v>99.283183255398598</v>
      </c>
      <c r="M40" s="39">
        <v>100.138367831558</v>
      </c>
      <c r="N40" s="39">
        <v>98.877972653124104</v>
      </c>
    </row>
    <row r="41" spans="11:14" x14ac:dyDescent="0.25">
      <c r="K41" s="37">
        <v>36891</v>
      </c>
      <c r="L41" s="38">
        <v>100</v>
      </c>
      <c r="M41" s="39">
        <v>100</v>
      </c>
      <c r="N41" s="39">
        <v>100</v>
      </c>
    </row>
    <row r="42" spans="11:14" x14ac:dyDescent="0.25">
      <c r="K42" s="37">
        <v>36922</v>
      </c>
      <c r="L42" s="38">
        <v>100.107732518955</v>
      </c>
      <c r="M42" s="39">
        <v>101.029349846202</v>
      </c>
      <c r="N42" s="39">
        <v>100.106178151579</v>
      </c>
    </row>
    <row r="43" spans="11:14" x14ac:dyDescent="0.25">
      <c r="K43" s="37">
        <v>36950</v>
      </c>
      <c r="L43" s="38">
        <v>100.275053132563</v>
      </c>
      <c r="M43" s="39">
        <v>103.288248191542</v>
      </c>
      <c r="N43" s="39">
        <v>99.876802690697104</v>
      </c>
    </row>
    <row r="44" spans="11:14" x14ac:dyDescent="0.25">
      <c r="K44" s="37">
        <v>36981</v>
      </c>
      <c r="L44" s="38">
        <v>100.324436938537</v>
      </c>
      <c r="M44" s="39">
        <v>104.73191044011701</v>
      </c>
      <c r="N44" s="39">
        <v>99.562701268287398</v>
      </c>
    </row>
    <row r="45" spans="11:14" x14ac:dyDescent="0.25">
      <c r="K45" s="37">
        <v>37011</v>
      </c>
      <c r="L45" s="38">
        <v>100.36842525175599</v>
      </c>
      <c r="M45" s="39">
        <v>104.141363970363</v>
      </c>
      <c r="N45" s="39">
        <v>99.525850770796595</v>
      </c>
    </row>
    <row r="46" spans="11:14" x14ac:dyDescent="0.25">
      <c r="K46" s="37">
        <v>37042</v>
      </c>
      <c r="L46" s="38">
        <v>100.692000919454</v>
      </c>
      <c r="M46" s="39">
        <v>103.278856268062</v>
      </c>
      <c r="N46" s="39">
        <v>100.08066801768</v>
      </c>
    </row>
    <row r="47" spans="11:14" x14ac:dyDescent="0.25">
      <c r="K47" s="37">
        <v>37072</v>
      </c>
      <c r="L47" s="38">
        <v>101.99863677092</v>
      </c>
      <c r="M47" s="39">
        <v>103.162033963566</v>
      </c>
      <c r="N47" s="39">
        <v>101.653303837279</v>
      </c>
    </row>
    <row r="48" spans="11:14" x14ac:dyDescent="0.25">
      <c r="K48" s="37">
        <v>37103</v>
      </c>
      <c r="L48" s="38">
        <v>103.618142564915</v>
      </c>
      <c r="M48" s="39">
        <v>105.007166264341</v>
      </c>
      <c r="N48" s="39">
        <v>103.411158491671</v>
      </c>
    </row>
    <row r="49" spans="11:14" x14ac:dyDescent="0.25">
      <c r="K49" s="37">
        <v>37134</v>
      </c>
      <c r="L49" s="38">
        <v>105.579313793699</v>
      </c>
      <c r="M49" s="39">
        <v>107.18144046882</v>
      </c>
      <c r="N49" s="39">
        <v>105.314276105007</v>
      </c>
    </row>
    <row r="50" spans="11:14" x14ac:dyDescent="0.25">
      <c r="K50" s="37">
        <v>37164</v>
      </c>
      <c r="L50" s="38">
        <v>106.629572751799</v>
      </c>
      <c r="M50" s="39">
        <v>107.125700219089</v>
      </c>
      <c r="N50" s="39">
        <v>106.453268324487</v>
      </c>
    </row>
    <row r="51" spans="11:14" x14ac:dyDescent="0.25">
      <c r="K51" s="37">
        <v>37195</v>
      </c>
      <c r="L51" s="38">
        <v>106.281552474184</v>
      </c>
      <c r="M51" s="39">
        <v>103.561675825325</v>
      </c>
      <c r="N51" s="39">
        <v>106.33787015606801</v>
      </c>
    </row>
    <row r="52" spans="11:14" x14ac:dyDescent="0.25">
      <c r="K52" s="37">
        <v>37225</v>
      </c>
      <c r="L52" s="38">
        <v>105.179406712844</v>
      </c>
      <c r="M52" s="39">
        <v>102.120914528904</v>
      </c>
      <c r="N52" s="39">
        <v>105.380563135114</v>
      </c>
    </row>
    <row r="53" spans="11:14" x14ac:dyDescent="0.25">
      <c r="K53" s="37">
        <v>37256</v>
      </c>
      <c r="L53" s="38">
        <v>103.944973744916</v>
      </c>
      <c r="M53" s="39">
        <v>101.99271530997601</v>
      </c>
      <c r="N53" s="39">
        <v>104.07544557902401</v>
      </c>
    </row>
    <row r="54" spans="11:14" x14ac:dyDescent="0.25">
      <c r="K54" s="37">
        <v>37287</v>
      </c>
      <c r="L54" s="38">
        <v>104.31296631911199</v>
      </c>
      <c r="M54" s="39">
        <v>103.781984162372</v>
      </c>
      <c r="N54" s="39">
        <v>104.543195262845</v>
      </c>
    </row>
    <row r="55" spans="11:14" x14ac:dyDescent="0.25">
      <c r="K55" s="37">
        <v>37315</v>
      </c>
      <c r="L55" s="38">
        <v>105.673191619544</v>
      </c>
      <c r="M55" s="39">
        <v>103.05596294783901</v>
      </c>
      <c r="N55" s="39">
        <v>106.173680070036</v>
      </c>
    </row>
    <row r="56" spans="11:14" x14ac:dyDescent="0.25">
      <c r="K56" s="37">
        <v>37346</v>
      </c>
      <c r="L56" s="38">
        <v>107.57892287595701</v>
      </c>
      <c r="M56" s="39">
        <v>101.23365490710199</v>
      </c>
      <c r="N56" s="39">
        <v>108.554072542009</v>
      </c>
    </row>
    <row r="57" spans="11:14" x14ac:dyDescent="0.25">
      <c r="K57" s="37">
        <v>37376</v>
      </c>
      <c r="L57" s="38">
        <v>108.447201368807</v>
      </c>
      <c r="M57" s="39">
        <v>99.726955289402298</v>
      </c>
      <c r="N57" s="39">
        <v>109.697986812181</v>
      </c>
    </row>
    <row r="58" spans="11:14" x14ac:dyDescent="0.25">
      <c r="K58" s="37">
        <v>37407</v>
      </c>
      <c r="L58" s="38">
        <v>109.024755928557</v>
      </c>
      <c r="M58" s="39">
        <v>98.911359911282403</v>
      </c>
      <c r="N58" s="39">
        <v>110.49971098779299</v>
      </c>
    </row>
    <row r="59" spans="11:14" x14ac:dyDescent="0.25">
      <c r="K59" s="37">
        <v>37437</v>
      </c>
      <c r="L59" s="38">
        <v>109.46459938597</v>
      </c>
      <c r="M59" s="39">
        <v>99.620682472573705</v>
      </c>
      <c r="N59" s="39">
        <v>110.938715559013</v>
      </c>
    </row>
    <row r="60" spans="11:14" x14ac:dyDescent="0.25">
      <c r="K60" s="37">
        <v>37468</v>
      </c>
      <c r="L60" s="38">
        <v>110.472489291914</v>
      </c>
      <c r="M60" s="39">
        <v>100.93920461258</v>
      </c>
      <c r="N60" s="39">
        <v>111.860322559774</v>
      </c>
    </row>
    <row r="61" spans="11:14" x14ac:dyDescent="0.25">
      <c r="K61" s="37">
        <v>37499</v>
      </c>
      <c r="L61" s="38">
        <v>111.757265364975</v>
      </c>
      <c r="M61" s="39">
        <v>104.373303772347</v>
      </c>
      <c r="N61" s="39">
        <v>112.81606612633399</v>
      </c>
    </row>
    <row r="62" spans="11:14" x14ac:dyDescent="0.25">
      <c r="K62" s="37">
        <v>37529</v>
      </c>
      <c r="L62" s="38">
        <v>113.258339299797</v>
      </c>
      <c r="M62" s="39">
        <v>107.13088817212601</v>
      </c>
      <c r="N62" s="39">
        <v>114.07724931888001</v>
      </c>
    </row>
    <row r="63" spans="11:14" x14ac:dyDescent="0.25">
      <c r="K63" s="37">
        <v>37560</v>
      </c>
      <c r="L63" s="38">
        <v>114.963135735582</v>
      </c>
      <c r="M63" s="39">
        <v>109.535105754333</v>
      </c>
      <c r="N63" s="39">
        <v>115.766777022696</v>
      </c>
    </row>
    <row r="64" spans="11:14" x14ac:dyDescent="0.25">
      <c r="K64" s="37">
        <v>37590</v>
      </c>
      <c r="L64" s="38">
        <v>116.686614808998</v>
      </c>
      <c r="M64" s="39">
        <v>109.30314306612701</v>
      </c>
      <c r="N64" s="39">
        <v>117.893784760971</v>
      </c>
    </row>
    <row r="65" spans="11:14" x14ac:dyDescent="0.25">
      <c r="K65" s="37">
        <v>37621</v>
      </c>
      <c r="L65" s="38">
        <v>117.664240782897</v>
      </c>
      <c r="M65" s="39">
        <v>108.231942937385</v>
      </c>
      <c r="N65" s="39">
        <v>119.38324874974001</v>
      </c>
    </row>
    <row r="66" spans="11:14" x14ac:dyDescent="0.25">
      <c r="K66" s="37">
        <v>37652</v>
      </c>
      <c r="L66" s="38">
        <v>117.540495172582</v>
      </c>
      <c r="M66" s="39">
        <v>106.707766373185</v>
      </c>
      <c r="N66" s="39">
        <v>119.543607820392</v>
      </c>
    </row>
    <row r="67" spans="11:14" x14ac:dyDescent="0.25">
      <c r="K67" s="37">
        <v>37680</v>
      </c>
      <c r="L67" s="38">
        <v>117.38277067435</v>
      </c>
      <c r="M67" s="39">
        <v>107.35337620671601</v>
      </c>
      <c r="N67" s="39">
        <v>119.211418468072</v>
      </c>
    </row>
    <row r="68" spans="11:14" x14ac:dyDescent="0.25">
      <c r="K68" s="37">
        <v>37711</v>
      </c>
      <c r="L68" s="38">
        <v>118.302669426837</v>
      </c>
      <c r="M68" s="39">
        <v>109.883156000626</v>
      </c>
      <c r="N68" s="39">
        <v>119.68346518099101</v>
      </c>
    </row>
    <row r="69" spans="11:14" x14ac:dyDescent="0.25">
      <c r="K69" s="37">
        <v>37741</v>
      </c>
      <c r="L69" s="38">
        <v>120.05367222632999</v>
      </c>
      <c r="M69" s="39">
        <v>112.27952233387199</v>
      </c>
      <c r="N69" s="39">
        <v>121.200694166546</v>
      </c>
    </row>
    <row r="70" spans="11:14" x14ac:dyDescent="0.25">
      <c r="K70" s="37">
        <v>37772</v>
      </c>
      <c r="L70" s="38">
        <v>121.751943795462</v>
      </c>
      <c r="M70" s="39">
        <v>113.62580560263901</v>
      </c>
      <c r="N70" s="39">
        <v>122.94027056578101</v>
      </c>
    </row>
    <row r="71" spans="11:14" x14ac:dyDescent="0.25">
      <c r="K71" s="37">
        <v>37802</v>
      </c>
      <c r="L71" s="38">
        <v>122.613712659594</v>
      </c>
      <c r="M71" s="39">
        <v>113.098522073455</v>
      </c>
      <c r="N71" s="39">
        <v>124.132278249428</v>
      </c>
    </row>
    <row r="72" spans="11:14" x14ac:dyDescent="0.25">
      <c r="K72" s="37">
        <v>37833</v>
      </c>
      <c r="L72" s="38">
        <v>123.481378659401</v>
      </c>
      <c r="M72" s="39">
        <v>112.39936380139299</v>
      </c>
      <c r="N72" s="39">
        <v>125.429904103697</v>
      </c>
    </row>
    <row r="73" spans="11:14" x14ac:dyDescent="0.25">
      <c r="K73" s="37">
        <v>37864</v>
      </c>
      <c r="L73" s="38">
        <v>124.665700039425</v>
      </c>
      <c r="M73" s="39">
        <v>112.459152405075</v>
      </c>
      <c r="N73" s="39">
        <v>126.93042835206499</v>
      </c>
    </row>
    <row r="74" spans="11:14" x14ac:dyDescent="0.25">
      <c r="K74" s="37">
        <v>37894</v>
      </c>
      <c r="L74" s="38">
        <v>126.29189677642999</v>
      </c>
      <c r="M74" s="39">
        <v>113.502566907009</v>
      </c>
      <c r="N74" s="39">
        <v>128.71513369788701</v>
      </c>
    </row>
    <row r="75" spans="11:14" x14ac:dyDescent="0.25">
      <c r="K75" s="37">
        <v>37925</v>
      </c>
      <c r="L75" s="38">
        <v>127.36846239496499</v>
      </c>
      <c r="M75" s="39">
        <v>114.962808711558</v>
      </c>
      <c r="N75" s="39">
        <v>129.71300046762701</v>
      </c>
    </row>
    <row r="76" spans="11:14" x14ac:dyDescent="0.25">
      <c r="K76" s="37">
        <v>37955</v>
      </c>
      <c r="L76" s="38">
        <v>127.901312554716</v>
      </c>
      <c r="M76" s="39">
        <v>115.82348942020199</v>
      </c>
      <c r="N76" s="39">
        <v>130.24587763774801</v>
      </c>
    </row>
    <row r="77" spans="11:14" x14ac:dyDescent="0.25">
      <c r="K77" s="37">
        <v>37986</v>
      </c>
      <c r="L77" s="38">
        <v>128.42786940449699</v>
      </c>
      <c r="M77" s="39">
        <v>116.078766204056</v>
      </c>
      <c r="N77" s="39">
        <v>130.89076363609701</v>
      </c>
    </row>
    <row r="78" spans="11:14" x14ac:dyDescent="0.25">
      <c r="K78" s="37">
        <v>38017</v>
      </c>
      <c r="L78" s="38">
        <v>129.49644818965999</v>
      </c>
      <c r="M78" s="39">
        <v>116.470415312144</v>
      </c>
      <c r="N78" s="39">
        <v>132.08330075010701</v>
      </c>
    </row>
    <row r="79" spans="11:14" x14ac:dyDescent="0.25">
      <c r="K79" s="37">
        <v>38046</v>
      </c>
      <c r="L79" s="38">
        <v>132.008687118056</v>
      </c>
      <c r="M79" s="39">
        <v>118.938619325095</v>
      </c>
      <c r="N79" s="39">
        <v>134.52723320887401</v>
      </c>
    </row>
    <row r="80" spans="11:14" x14ac:dyDescent="0.25">
      <c r="K80" s="37">
        <v>38077</v>
      </c>
      <c r="L80" s="38">
        <v>134.51989768352499</v>
      </c>
      <c r="M80" s="39">
        <v>121.65182395256799</v>
      </c>
      <c r="N80" s="39">
        <v>136.933621823869</v>
      </c>
    </row>
    <row r="81" spans="11:14" x14ac:dyDescent="0.25">
      <c r="K81" s="37">
        <v>38107</v>
      </c>
      <c r="L81" s="38">
        <v>137.14619027640001</v>
      </c>
      <c r="M81" s="39">
        <v>123.841807519093</v>
      </c>
      <c r="N81" s="39">
        <v>139.60987848414101</v>
      </c>
    </row>
    <row r="82" spans="11:14" x14ac:dyDescent="0.25">
      <c r="K82" s="37">
        <v>38138</v>
      </c>
      <c r="L82" s="38">
        <v>138.70564783491801</v>
      </c>
      <c r="M82" s="39">
        <v>124.293470529117</v>
      </c>
      <c r="N82" s="39">
        <v>141.459695960836</v>
      </c>
    </row>
    <row r="83" spans="11:14" x14ac:dyDescent="0.25">
      <c r="K83" s="37">
        <v>38168</v>
      </c>
      <c r="L83" s="38">
        <v>140.81807213922701</v>
      </c>
      <c r="M83" s="39">
        <v>124.771188973124</v>
      </c>
      <c r="N83" s="39">
        <v>143.93082335068101</v>
      </c>
    </row>
    <row r="84" spans="11:14" x14ac:dyDescent="0.25">
      <c r="K84" s="37">
        <v>38199</v>
      </c>
      <c r="L84" s="38">
        <v>142.68378443185301</v>
      </c>
      <c r="M84" s="39">
        <v>125.165439108093</v>
      </c>
      <c r="N84" s="39">
        <v>146.11468810277199</v>
      </c>
    </row>
    <row r="85" spans="11:14" x14ac:dyDescent="0.25">
      <c r="K85" s="37">
        <v>38230</v>
      </c>
      <c r="L85" s="38">
        <v>144.98966452238801</v>
      </c>
      <c r="M85" s="39">
        <v>127.242072916678</v>
      </c>
      <c r="N85" s="39">
        <v>148.49729310497301</v>
      </c>
    </row>
    <row r="86" spans="11:14" x14ac:dyDescent="0.25">
      <c r="K86" s="37">
        <v>38260</v>
      </c>
      <c r="L86" s="38">
        <v>145.79209425031601</v>
      </c>
      <c r="M86" s="39">
        <v>129.05195720122799</v>
      </c>
      <c r="N86" s="39">
        <v>149.14730562798499</v>
      </c>
    </row>
    <row r="87" spans="11:14" x14ac:dyDescent="0.25">
      <c r="K87" s="37">
        <v>38291</v>
      </c>
      <c r="L87" s="38">
        <v>145.33255515702399</v>
      </c>
      <c r="M87" s="39">
        <v>130.600755783708</v>
      </c>
      <c r="N87" s="39">
        <v>148.415691661837</v>
      </c>
    </row>
    <row r="88" spans="11:14" x14ac:dyDescent="0.25">
      <c r="K88" s="37">
        <v>38321</v>
      </c>
      <c r="L88" s="38">
        <v>145.05088661603199</v>
      </c>
      <c r="M88" s="39">
        <v>130.04231252407999</v>
      </c>
      <c r="N88" s="39">
        <v>148.28338571944499</v>
      </c>
    </row>
    <row r="89" spans="11:14" x14ac:dyDescent="0.25">
      <c r="K89" s="37">
        <v>38352</v>
      </c>
      <c r="L89" s="38">
        <v>146.25797802526</v>
      </c>
      <c r="M89" s="39">
        <v>130.07612223271599</v>
      </c>
      <c r="N89" s="39">
        <v>149.801375665336</v>
      </c>
    </row>
    <row r="90" spans="11:14" x14ac:dyDescent="0.25">
      <c r="K90" s="37">
        <v>38383</v>
      </c>
      <c r="L90" s="38">
        <v>149.464032094885</v>
      </c>
      <c r="M90" s="39">
        <v>129.44432545831</v>
      </c>
      <c r="N90" s="39">
        <v>153.664252969145</v>
      </c>
    </row>
    <row r="91" spans="11:14" x14ac:dyDescent="0.25">
      <c r="K91" s="37">
        <v>38411</v>
      </c>
      <c r="L91" s="38">
        <v>153.38968342710001</v>
      </c>
      <c r="M91" s="39">
        <v>132.43132672355401</v>
      </c>
      <c r="N91" s="39">
        <v>157.71252415997299</v>
      </c>
    </row>
    <row r="92" spans="11:14" x14ac:dyDescent="0.25">
      <c r="K92" s="37">
        <v>38442</v>
      </c>
      <c r="L92" s="38">
        <v>156.80306948346399</v>
      </c>
      <c r="M92" s="39">
        <v>134.82940332528301</v>
      </c>
      <c r="N92" s="39">
        <v>161.359997527498</v>
      </c>
    </row>
    <row r="93" spans="11:14" x14ac:dyDescent="0.25">
      <c r="K93" s="37">
        <v>38472</v>
      </c>
      <c r="L93" s="38">
        <v>159.10396354299399</v>
      </c>
      <c r="M93" s="39">
        <v>138.001368668118</v>
      </c>
      <c r="N93" s="39">
        <v>163.61503725198801</v>
      </c>
    </row>
    <row r="94" spans="11:14" x14ac:dyDescent="0.25">
      <c r="K94" s="37">
        <v>38503</v>
      </c>
      <c r="L94" s="38">
        <v>160.67693793217299</v>
      </c>
      <c r="M94" s="39">
        <v>139.574053795532</v>
      </c>
      <c r="N94" s="39">
        <v>165.405988406738</v>
      </c>
    </row>
    <row r="95" spans="11:14" x14ac:dyDescent="0.25">
      <c r="K95" s="37">
        <v>38533</v>
      </c>
      <c r="L95" s="38">
        <v>162.08675373512</v>
      </c>
      <c r="M95" s="39">
        <v>140.51269110678999</v>
      </c>
      <c r="N95" s="39">
        <v>167.13091082500901</v>
      </c>
    </row>
    <row r="96" spans="11:14" x14ac:dyDescent="0.25">
      <c r="K96" s="37">
        <v>38564</v>
      </c>
      <c r="L96" s="38">
        <v>163.62267080489499</v>
      </c>
      <c r="M96" s="39">
        <v>142.93200327580601</v>
      </c>
      <c r="N96" s="39">
        <v>168.60328514258501</v>
      </c>
    </row>
    <row r="97" spans="11:14" x14ac:dyDescent="0.25">
      <c r="K97" s="37">
        <v>38595</v>
      </c>
      <c r="L97" s="38">
        <v>166.047080653655</v>
      </c>
      <c r="M97" s="39">
        <v>146.395799482873</v>
      </c>
      <c r="N97" s="39">
        <v>170.80239180961499</v>
      </c>
    </row>
    <row r="98" spans="11:14" x14ac:dyDescent="0.25">
      <c r="K98" s="37">
        <v>38625</v>
      </c>
      <c r="L98" s="38">
        <v>167.88902920221199</v>
      </c>
      <c r="M98" s="39">
        <v>150.61015511709499</v>
      </c>
      <c r="N98" s="39">
        <v>171.85636985496299</v>
      </c>
    </row>
    <row r="99" spans="11:14" x14ac:dyDescent="0.25">
      <c r="K99" s="37">
        <v>38656</v>
      </c>
      <c r="L99" s="38">
        <v>169.12404606377501</v>
      </c>
      <c r="M99" s="39">
        <v>151.84919442843901</v>
      </c>
      <c r="N99" s="39">
        <v>173.00143910291499</v>
      </c>
    </row>
    <row r="100" spans="11:14" x14ac:dyDescent="0.25">
      <c r="K100" s="37">
        <v>38686</v>
      </c>
      <c r="L100" s="38">
        <v>169.086036811799</v>
      </c>
      <c r="M100" s="39">
        <v>151.371229743301</v>
      </c>
      <c r="N100" s="39">
        <v>173.02437289794801</v>
      </c>
    </row>
    <row r="101" spans="11:14" x14ac:dyDescent="0.25">
      <c r="K101" s="37">
        <v>38717</v>
      </c>
      <c r="L101" s="38">
        <v>170.48054445273399</v>
      </c>
      <c r="M101" s="39">
        <v>150.755753707747</v>
      </c>
      <c r="N101" s="39">
        <v>175.01162342112701</v>
      </c>
    </row>
    <row r="102" spans="11:14" x14ac:dyDescent="0.25">
      <c r="K102" s="37">
        <v>38748</v>
      </c>
      <c r="L102" s="38">
        <v>172.06372912639199</v>
      </c>
      <c r="M102" s="39">
        <v>151.00299223941801</v>
      </c>
      <c r="N102" s="39">
        <v>176.80979202674001</v>
      </c>
    </row>
    <row r="103" spans="11:14" x14ac:dyDescent="0.25">
      <c r="K103" s="37">
        <v>38776</v>
      </c>
      <c r="L103" s="38">
        <v>174.79353914365899</v>
      </c>
      <c r="M103" s="39">
        <v>152.65941384649301</v>
      </c>
      <c r="N103" s="39">
        <v>179.59761518060401</v>
      </c>
    </row>
    <row r="104" spans="11:14" x14ac:dyDescent="0.25">
      <c r="K104" s="37">
        <v>38807</v>
      </c>
      <c r="L104" s="38">
        <v>175.50612471792101</v>
      </c>
      <c r="M104" s="39">
        <v>153.11132823913999</v>
      </c>
      <c r="N104" s="39">
        <v>180.17629207913399</v>
      </c>
    </row>
    <row r="105" spans="11:14" x14ac:dyDescent="0.25">
      <c r="K105" s="37">
        <v>38837</v>
      </c>
      <c r="L105" s="38">
        <v>176.725672794399</v>
      </c>
      <c r="M105" s="39">
        <v>154.34230985789401</v>
      </c>
      <c r="N105" s="39">
        <v>181.32504755880399</v>
      </c>
    </row>
    <row r="106" spans="11:14" x14ac:dyDescent="0.25">
      <c r="K106" s="37">
        <v>38868</v>
      </c>
      <c r="L106" s="38">
        <v>177.33404667625601</v>
      </c>
      <c r="M106" s="39">
        <v>154.37422548819001</v>
      </c>
      <c r="N106" s="39">
        <v>182.132962189013</v>
      </c>
    </row>
    <row r="107" spans="11:14" x14ac:dyDescent="0.25">
      <c r="K107" s="37">
        <v>38898</v>
      </c>
      <c r="L107" s="38">
        <v>178.979980503175</v>
      </c>
      <c r="M107" s="39">
        <v>155.72492243890201</v>
      </c>
      <c r="N107" s="39">
        <v>183.96233292842399</v>
      </c>
    </row>
    <row r="108" spans="11:14" x14ac:dyDescent="0.25">
      <c r="K108" s="37">
        <v>38929</v>
      </c>
      <c r="L108" s="38">
        <v>178.775487454321</v>
      </c>
      <c r="M108" s="39">
        <v>155.12492039140599</v>
      </c>
      <c r="N108" s="39">
        <v>184.07038849315401</v>
      </c>
    </row>
    <row r="109" spans="11:14" x14ac:dyDescent="0.25">
      <c r="K109" s="37">
        <v>38960</v>
      </c>
      <c r="L109" s="38">
        <v>178.195393758493</v>
      </c>
      <c r="M109" s="39">
        <v>155.87543590495201</v>
      </c>
      <c r="N109" s="39">
        <v>183.24460080387101</v>
      </c>
    </row>
    <row r="110" spans="11:14" x14ac:dyDescent="0.25">
      <c r="K110" s="37">
        <v>38990</v>
      </c>
      <c r="L110" s="38">
        <v>176.29773405933699</v>
      </c>
      <c r="M110" s="39">
        <v>155.17514763578501</v>
      </c>
      <c r="N110" s="39">
        <v>180.97441144425301</v>
      </c>
    </row>
    <row r="111" spans="11:14" x14ac:dyDescent="0.25">
      <c r="K111" s="37">
        <v>39021</v>
      </c>
      <c r="L111" s="38">
        <v>174.88395667750899</v>
      </c>
      <c r="M111" s="39">
        <v>156.37196057185199</v>
      </c>
      <c r="N111" s="39">
        <v>178.73557441297001</v>
      </c>
    </row>
    <row r="112" spans="11:14" x14ac:dyDescent="0.25">
      <c r="K112" s="37">
        <v>39051</v>
      </c>
      <c r="L112" s="38">
        <v>175.08814194470801</v>
      </c>
      <c r="M112" s="39">
        <v>157.717616976062</v>
      </c>
      <c r="N112" s="39">
        <v>178.52654399801401</v>
      </c>
    </row>
    <row r="113" spans="11:14" x14ac:dyDescent="0.25">
      <c r="K113" s="37">
        <v>39082</v>
      </c>
      <c r="L113" s="38">
        <v>176.646281585558</v>
      </c>
      <c r="M113" s="39">
        <v>161.67429997109301</v>
      </c>
      <c r="N113" s="39">
        <v>179.40747019348001</v>
      </c>
    </row>
    <row r="114" spans="11:14" x14ac:dyDescent="0.25">
      <c r="K114" s="37">
        <v>39113</v>
      </c>
      <c r="L114" s="38">
        <v>179.476080220695</v>
      </c>
      <c r="M114" s="39">
        <v>164.51748833683399</v>
      </c>
      <c r="N114" s="39">
        <v>182.31460798914199</v>
      </c>
    </row>
    <row r="115" spans="11:14" x14ac:dyDescent="0.25">
      <c r="K115" s="37">
        <v>39141</v>
      </c>
      <c r="L115" s="38">
        <v>181.880261147586</v>
      </c>
      <c r="M115" s="39">
        <v>167.608367324141</v>
      </c>
      <c r="N115" s="39">
        <v>184.602102548516</v>
      </c>
    </row>
    <row r="116" spans="11:14" x14ac:dyDescent="0.25">
      <c r="K116" s="37">
        <v>39172</v>
      </c>
      <c r="L116" s="38">
        <v>183.59677042577999</v>
      </c>
      <c r="M116" s="39">
        <v>167.419274811534</v>
      </c>
      <c r="N116" s="39">
        <v>186.845566085581</v>
      </c>
    </row>
    <row r="117" spans="11:14" x14ac:dyDescent="0.25">
      <c r="K117" s="37">
        <v>39202</v>
      </c>
      <c r="L117" s="38">
        <v>185.116781931567</v>
      </c>
      <c r="M117" s="39">
        <v>168.17633698175101</v>
      </c>
      <c r="N117" s="39">
        <v>188.46803300345201</v>
      </c>
    </row>
    <row r="118" spans="11:14" x14ac:dyDescent="0.25">
      <c r="K118" s="37">
        <v>39233</v>
      </c>
      <c r="L118" s="38">
        <v>185.28311463496101</v>
      </c>
      <c r="M118" s="39">
        <v>167.586812479336</v>
      </c>
      <c r="N118" s="39">
        <v>188.780924234857</v>
      </c>
    </row>
    <row r="119" spans="11:14" x14ac:dyDescent="0.25">
      <c r="K119" s="37">
        <v>39263</v>
      </c>
      <c r="L119" s="38">
        <v>186.30604836153299</v>
      </c>
      <c r="M119" s="39">
        <v>169.41891443365901</v>
      </c>
      <c r="N119" s="39">
        <v>189.54664441417</v>
      </c>
    </row>
    <row r="120" spans="11:14" x14ac:dyDescent="0.25">
      <c r="K120" s="37">
        <v>39294</v>
      </c>
      <c r="L120" s="38">
        <v>186.10094983570201</v>
      </c>
      <c r="M120" s="39">
        <v>169.162639392616</v>
      </c>
      <c r="N120" s="39">
        <v>189.29835579828</v>
      </c>
    </row>
    <row r="121" spans="11:14" x14ac:dyDescent="0.25">
      <c r="K121" s="37">
        <v>39325</v>
      </c>
      <c r="L121" s="38">
        <v>187.16003900399201</v>
      </c>
      <c r="M121" s="39">
        <v>169.71045774220801</v>
      </c>
      <c r="N121" s="39">
        <v>190.49455486517201</v>
      </c>
    </row>
    <row r="122" spans="11:14" x14ac:dyDescent="0.25">
      <c r="K122" s="37">
        <v>39355</v>
      </c>
      <c r="L122" s="38">
        <v>185.29132338467201</v>
      </c>
      <c r="M122" s="39">
        <v>165.85676651249301</v>
      </c>
      <c r="N122" s="39">
        <v>189.07970060182299</v>
      </c>
    </row>
    <row r="123" spans="11:14" x14ac:dyDescent="0.25">
      <c r="K123" s="37">
        <v>39386</v>
      </c>
      <c r="L123" s="38">
        <v>182.03914923894399</v>
      </c>
      <c r="M123" s="39">
        <v>161.63863914660001</v>
      </c>
      <c r="N123" s="39">
        <v>186.185653785043</v>
      </c>
    </row>
    <row r="124" spans="11:14" x14ac:dyDescent="0.25">
      <c r="K124" s="37">
        <v>39416</v>
      </c>
      <c r="L124" s="38">
        <v>178.80166528588401</v>
      </c>
      <c r="M124" s="39">
        <v>155.30648986416699</v>
      </c>
      <c r="N124" s="39">
        <v>183.65199205508901</v>
      </c>
    </row>
    <row r="125" spans="11:14" x14ac:dyDescent="0.25">
      <c r="K125" s="37">
        <v>39447</v>
      </c>
      <c r="L125" s="38">
        <v>178.23562747646301</v>
      </c>
      <c r="M125" s="39">
        <v>153.00947834735601</v>
      </c>
      <c r="N125" s="39">
        <v>183.35439188405201</v>
      </c>
    </row>
    <row r="126" spans="11:14" x14ac:dyDescent="0.25">
      <c r="K126" s="37">
        <v>39478</v>
      </c>
      <c r="L126" s="38">
        <v>179.911339657322</v>
      </c>
      <c r="M126" s="39">
        <v>152.92290365410599</v>
      </c>
      <c r="N126" s="39">
        <v>185.15944886505201</v>
      </c>
    </row>
    <row r="127" spans="11:14" x14ac:dyDescent="0.25">
      <c r="K127" s="37">
        <v>39507</v>
      </c>
      <c r="L127" s="38">
        <v>180.271316125223</v>
      </c>
      <c r="M127" s="39">
        <v>157.89151153927699</v>
      </c>
      <c r="N127" s="39">
        <v>184.50056798969399</v>
      </c>
    </row>
    <row r="128" spans="11:14" x14ac:dyDescent="0.25">
      <c r="K128" s="37">
        <v>39538</v>
      </c>
      <c r="L128" s="38">
        <v>178.46300814673799</v>
      </c>
      <c r="M128" s="39">
        <v>160.83826177380701</v>
      </c>
      <c r="N128" s="39">
        <v>181.86350944413999</v>
      </c>
    </row>
    <row r="129" spans="11:14" x14ac:dyDescent="0.25">
      <c r="K129" s="37">
        <v>39568</v>
      </c>
      <c r="L129" s="38">
        <v>175.301663542059</v>
      </c>
      <c r="M129" s="39">
        <v>160.797438105091</v>
      </c>
      <c r="N129" s="39">
        <v>178.26042554733499</v>
      </c>
    </row>
    <row r="130" spans="11:14" x14ac:dyDescent="0.25">
      <c r="K130" s="37">
        <v>39599</v>
      </c>
      <c r="L130" s="38">
        <v>173.44635248416199</v>
      </c>
      <c r="M130" s="39">
        <v>155.98411827796099</v>
      </c>
      <c r="N130" s="39">
        <v>176.89762960091599</v>
      </c>
    </row>
    <row r="131" spans="11:14" x14ac:dyDescent="0.25">
      <c r="K131" s="37">
        <v>39629</v>
      </c>
      <c r="L131" s="38">
        <v>172.90696691120499</v>
      </c>
      <c r="M131" s="39">
        <v>153.38179743800799</v>
      </c>
      <c r="N131" s="39">
        <v>176.70924616435701</v>
      </c>
    </row>
    <row r="132" spans="11:14" x14ac:dyDescent="0.25">
      <c r="K132" s="37">
        <v>39660</v>
      </c>
      <c r="L132" s="38">
        <v>172.63137447748599</v>
      </c>
      <c r="M132" s="39">
        <v>153.06596506905899</v>
      </c>
      <c r="N132" s="39">
        <v>176.42738288794399</v>
      </c>
    </row>
    <row r="133" spans="11:14" x14ac:dyDescent="0.25">
      <c r="K133" s="37">
        <v>39691</v>
      </c>
      <c r="L133" s="38">
        <v>172.007556883669</v>
      </c>
      <c r="M133" s="39">
        <v>155.10974994673299</v>
      </c>
      <c r="N133" s="39">
        <v>175.34729586785599</v>
      </c>
    </row>
    <row r="134" spans="11:14" x14ac:dyDescent="0.25">
      <c r="K134" s="37">
        <v>39721</v>
      </c>
      <c r="L134" s="38">
        <v>168.43243593537201</v>
      </c>
      <c r="M134" s="39">
        <v>152.124805394042</v>
      </c>
      <c r="N134" s="39">
        <v>171.64500218468001</v>
      </c>
    </row>
    <row r="135" spans="11:14" x14ac:dyDescent="0.25">
      <c r="K135" s="37">
        <v>39752</v>
      </c>
      <c r="L135" s="38">
        <v>164.23261902576601</v>
      </c>
      <c r="M135" s="39">
        <v>143.88205144732601</v>
      </c>
      <c r="N135" s="39">
        <v>167.97150861584001</v>
      </c>
    </row>
    <row r="136" spans="11:14" x14ac:dyDescent="0.25">
      <c r="K136" s="37">
        <v>39782</v>
      </c>
      <c r="L136" s="38">
        <v>158.24384071987501</v>
      </c>
      <c r="M136" s="39">
        <v>134.646892135374</v>
      </c>
      <c r="N136" s="39">
        <v>162.36164295998299</v>
      </c>
    </row>
    <row r="137" spans="11:14" x14ac:dyDescent="0.25">
      <c r="K137" s="37">
        <v>39813</v>
      </c>
      <c r="L137" s="38">
        <v>155.44389209164601</v>
      </c>
      <c r="M137" s="39">
        <v>131.807975395298</v>
      </c>
      <c r="N137" s="39">
        <v>159.43035651458899</v>
      </c>
    </row>
    <row r="138" spans="11:14" x14ac:dyDescent="0.25">
      <c r="K138" s="37">
        <v>39844</v>
      </c>
      <c r="L138" s="38">
        <v>151.66440981586399</v>
      </c>
      <c r="M138" s="39">
        <v>130.275396896508</v>
      </c>
      <c r="N138" s="39">
        <v>155.25605981340601</v>
      </c>
    </row>
    <row r="139" spans="11:14" x14ac:dyDescent="0.25">
      <c r="K139" s="37">
        <v>39872</v>
      </c>
      <c r="L139" s="38">
        <v>149.16854950265599</v>
      </c>
      <c r="M139" s="39">
        <v>127.18938604060899</v>
      </c>
      <c r="N139" s="39">
        <v>152.932904572159</v>
      </c>
    </row>
    <row r="140" spans="11:14" x14ac:dyDescent="0.25">
      <c r="K140" s="37">
        <v>39903</v>
      </c>
      <c r="L140" s="38">
        <v>144.30385593651201</v>
      </c>
      <c r="M140" s="39">
        <v>117.67125105867299</v>
      </c>
      <c r="N140" s="39">
        <v>148.720436418124</v>
      </c>
    </row>
    <row r="141" spans="11:14" x14ac:dyDescent="0.25">
      <c r="K141" s="37">
        <v>39933</v>
      </c>
      <c r="L141" s="38">
        <v>141.06535227823099</v>
      </c>
      <c r="M141" s="39">
        <v>112.272224053375</v>
      </c>
      <c r="N141" s="39">
        <v>145.82342453091499</v>
      </c>
    </row>
    <row r="142" spans="11:14" x14ac:dyDescent="0.25">
      <c r="K142" s="37">
        <v>39964</v>
      </c>
      <c r="L142" s="38">
        <v>139.0753647537</v>
      </c>
      <c r="M142" s="39">
        <v>109.203450112349</v>
      </c>
      <c r="N142" s="39">
        <v>143.90826468796101</v>
      </c>
    </row>
    <row r="143" spans="11:14" x14ac:dyDescent="0.25">
      <c r="K143" s="37">
        <v>39994</v>
      </c>
      <c r="L143" s="38">
        <v>139.57849108324601</v>
      </c>
      <c r="M143" s="39">
        <v>110.83680046832499</v>
      </c>
      <c r="N143" s="39">
        <v>144.35354727546101</v>
      </c>
    </row>
    <row r="144" spans="11:14" x14ac:dyDescent="0.25">
      <c r="K144" s="37">
        <v>40025</v>
      </c>
      <c r="L144" s="38">
        <v>140.06016197133599</v>
      </c>
      <c r="M144" s="39">
        <v>110.15938811503101</v>
      </c>
      <c r="N144" s="39">
        <v>145.34635588410899</v>
      </c>
    </row>
    <row r="145" spans="11:14" x14ac:dyDescent="0.25">
      <c r="K145" s="37">
        <v>40056</v>
      </c>
      <c r="L145" s="38">
        <v>139.081587852117</v>
      </c>
      <c r="M145" s="39">
        <v>108.22406670301901</v>
      </c>
      <c r="N145" s="39">
        <v>145.12258140521499</v>
      </c>
    </row>
    <row r="146" spans="11:14" x14ac:dyDescent="0.25">
      <c r="K146" s="37">
        <v>40086</v>
      </c>
      <c r="L146" s="38">
        <v>135.135674328992</v>
      </c>
      <c r="M146" s="39">
        <v>104.149546466045</v>
      </c>
      <c r="N146" s="39">
        <v>141.76557102350799</v>
      </c>
    </row>
    <row r="147" spans="11:14" x14ac:dyDescent="0.25">
      <c r="K147" s="37">
        <v>40117</v>
      </c>
      <c r="L147" s="38">
        <v>130.52281497418099</v>
      </c>
      <c r="M147" s="39">
        <v>100.906101846513</v>
      </c>
      <c r="N147" s="39">
        <v>137.08365931941501</v>
      </c>
    </row>
    <row r="148" spans="11:14" x14ac:dyDescent="0.25">
      <c r="K148" s="37">
        <v>40147</v>
      </c>
      <c r="L148" s="38">
        <v>128.63248954249701</v>
      </c>
      <c r="M148" s="39">
        <v>100.45335340007399</v>
      </c>
      <c r="N148" s="39">
        <v>134.67439962668001</v>
      </c>
    </row>
    <row r="149" spans="11:14" x14ac:dyDescent="0.25">
      <c r="K149" s="37">
        <v>40178</v>
      </c>
      <c r="L149" s="38">
        <v>129.254101888957</v>
      </c>
      <c r="M149" s="39">
        <v>100.998070347187</v>
      </c>
      <c r="N149" s="39">
        <v>134.89532897507601</v>
      </c>
    </row>
    <row r="150" spans="11:14" x14ac:dyDescent="0.25">
      <c r="K150" s="37">
        <v>40209</v>
      </c>
      <c r="L150" s="38">
        <v>131.44909356577199</v>
      </c>
      <c r="M150" s="39">
        <v>101.43268446671701</v>
      </c>
      <c r="N150" s="39">
        <v>137.014868388401</v>
      </c>
    </row>
    <row r="151" spans="11:14" x14ac:dyDescent="0.25">
      <c r="K151" s="37">
        <v>40237</v>
      </c>
      <c r="L151" s="38">
        <v>132.68811315749099</v>
      </c>
      <c r="M151" s="39">
        <v>100.64014759718</v>
      </c>
      <c r="N151" s="39">
        <v>138.48543761360801</v>
      </c>
    </row>
    <row r="152" spans="11:14" x14ac:dyDescent="0.25">
      <c r="K152" s="37">
        <v>40268</v>
      </c>
      <c r="L152" s="38">
        <v>131.94620308095801</v>
      </c>
      <c r="M152" s="39">
        <v>101.61637854344001</v>
      </c>
      <c r="N152" s="39">
        <v>137.56577990997599</v>
      </c>
    </row>
    <row r="153" spans="11:14" x14ac:dyDescent="0.25">
      <c r="K153" s="37">
        <v>40298</v>
      </c>
      <c r="L153" s="38">
        <v>129.469739545707</v>
      </c>
      <c r="M153" s="39">
        <v>105.12017160582</v>
      </c>
      <c r="N153" s="39">
        <v>134.11202232502501</v>
      </c>
    </row>
    <row r="154" spans="11:14" x14ac:dyDescent="0.25">
      <c r="K154" s="37">
        <v>40329</v>
      </c>
      <c r="L154" s="38">
        <v>126.04339511003499</v>
      </c>
      <c r="M154" s="39">
        <v>107.513361299908</v>
      </c>
      <c r="N154" s="39">
        <v>129.684464109923</v>
      </c>
    </row>
    <row r="155" spans="11:14" x14ac:dyDescent="0.25">
      <c r="K155" s="37">
        <v>40359</v>
      </c>
      <c r="L155" s="38">
        <v>124.173472105827</v>
      </c>
      <c r="M155" s="39">
        <v>107.29186224969401</v>
      </c>
      <c r="N155" s="39">
        <v>127.517386574279</v>
      </c>
    </row>
    <row r="156" spans="11:14" x14ac:dyDescent="0.25">
      <c r="K156" s="37">
        <v>40390</v>
      </c>
      <c r="L156" s="38">
        <v>124.034258008596</v>
      </c>
      <c r="M156" s="39">
        <v>104.129123438985</v>
      </c>
      <c r="N156" s="39">
        <v>128.17105122586</v>
      </c>
    </row>
    <row r="157" spans="11:14" x14ac:dyDescent="0.25">
      <c r="K157" s="37">
        <v>40421</v>
      </c>
      <c r="L157" s="38">
        <v>124.88348406466299</v>
      </c>
      <c r="M157" s="39">
        <v>102.663910943956</v>
      </c>
      <c r="N157" s="39">
        <v>129.592186787033</v>
      </c>
    </row>
    <row r="158" spans="11:14" x14ac:dyDescent="0.25">
      <c r="K158" s="37">
        <v>40451</v>
      </c>
      <c r="L158" s="38">
        <v>124.27998453133399</v>
      </c>
      <c r="M158" s="39">
        <v>102.808899752149</v>
      </c>
      <c r="N158" s="39">
        <v>128.918511678192</v>
      </c>
    </row>
    <row r="159" spans="11:14" x14ac:dyDescent="0.25">
      <c r="K159" s="37">
        <v>40482</v>
      </c>
      <c r="L159" s="38">
        <v>123.07867158891101</v>
      </c>
      <c r="M159" s="39">
        <v>105.879306282017</v>
      </c>
      <c r="N159" s="39">
        <v>126.558771056219</v>
      </c>
    </row>
    <row r="160" spans="11:14" x14ac:dyDescent="0.25">
      <c r="K160" s="37">
        <v>40512</v>
      </c>
      <c r="L160" s="38">
        <v>122.256711848847</v>
      </c>
      <c r="M160" s="39">
        <v>109.076734582443</v>
      </c>
      <c r="N160" s="39">
        <v>124.657954174449</v>
      </c>
    </row>
    <row r="161" spans="11:14" x14ac:dyDescent="0.25">
      <c r="K161" s="37">
        <v>40543</v>
      </c>
      <c r="L161" s="38">
        <v>122.939528755975</v>
      </c>
      <c r="M161" s="39">
        <v>111.83409302166</v>
      </c>
      <c r="N161" s="39">
        <v>124.711715022213</v>
      </c>
    </row>
    <row r="162" spans="11:14" x14ac:dyDescent="0.25">
      <c r="K162" s="37">
        <v>40574</v>
      </c>
      <c r="L162" s="38">
        <v>122.33410948624601</v>
      </c>
      <c r="M162" s="39">
        <v>110.759048775829</v>
      </c>
      <c r="N162" s="39">
        <v>124.201423390079</v>
      </c>
    </row>
    <row r="163" spans="11:14" x14ac:dyDescent="0.25">
      <c r="K163" s="37">
        <v>40602</v>
      </c>
      <c r="L163" s="38">
        <v>121.040984988267</v>
      </c>
      <c r="M163" s="39">
        <v>105.965385738024</v>
      </c>
      <c r="N163" s="39">
        <v>123.852364223175</v>
      </c>
    </row>
    <row r="164" spans="11:14" x14ac:dyDescent="0.25">
      <c r="K164" s="37">
        <v>40633</v>
      </c>
      <c r="L164" s="38">
        <v>119.617353656291</v>
      </c>
      <c r="M164" s="39">
        <v>101.95222601016999</v>
      </c>
      <c r="N164" s="39">
        <v>123.11949349267501</v>
      </c>
    </row>
    <row r="165" spans="11:14" x14ac:dyDescent="0.25">
      <c r="K165" s="37">
        <v>40663</v>
      </c>
      <c r="L165" s="38">
        <v>120.004762339754</v>
      </c>
      <c r="M165" s="39">
        <v>101.01839121165899</v>
      </c>
      <c r="N165" s="39">
        <v>123.91842959997101</v>
      </c>
    </row>
    <row r="166" spans="11:14" x14ac:dyDescent="0.25">
      <c r="K166" s="37">
        <v>40694</v>
      </c>
      <c r="L166" s="38">
        <v>120.760218387131</v>
      </c>
      <c r="M166" s="39">
        <v>103.615491413565</v>
      </c>
      <c r="N166" s="39">
        <v>124.16705847472601</v>
      </c>
    </row>
    <row r="167" spans="11:14" x14ac:dyDescent="0.25">
      <c r="K167" s="37">
        <v>40724</v>
      </c>
      <c r="L167" s="38">
        <v>120.755028940917</v>
      </c>
      <c r="M167" s="39">
        <v>105.650266780796</v>
      </c>
      <c r="N167" s="39">
        <v>123.674785301382</v>
      </c>
    </row>
    <row r="168" spans="11:14" x14ac:dyDescent="0.25">
      <c r="K168" s="37">
        <v>40755</v>
      </c>
      <c r="L168" s="38">
        <v>120.51031146919701</v>
      </c>
      <c r="M168" s="39">
        <v>108.106246942035</v>
      </c>
      <c r="N168" s="39">
        <v>122.849230880549</v>
      </c>
    </row>
    <row r="169" spans="11:14" x14ac:dyDescent="0.25">
      <c r="K169" s="37">
        <v>40786</v>
      </c>
      <c r="L169" s="38">
        <v>121.397673858901</v>
      </c>
      <c r="M169" s="39">
        <v>109.821163539182</v>
      </c>
      <c r="N169" s="39">
        <v>123.574067764183</v>
      </c>
    </row>
    <row r="170" spans="11:14" x14ac:dyDescent="0.25">
      <c r="K170" s="37">
        <v>40816</v>
      </c>
      <c r="L170" s="38">
        <v>122.916038175503</v>
      </c>
      <c r="M170" s="39">
        <v>111.22965822342699</v>
      </c>
      <c r="N170" s="39">
        <v>125.040010480273</v>
      </c>
    </row>
    <row r="171" spans="11:14" x14ac:dyDescent="0.25">
      <c r="K171" s="37">
        <v>40847</v>
      </c>
      <c r="L171" s="38">
        <v>124.12293872578</v>
      </c>
      <c r="M171" s="39">
        <v>113.180713591117</v>
      </c>
      <c r="N171" s="39">
        <v>126.025714362736</v>
      </c>
    </row>
    <row r="172" spans="11:14" x14ac:dyDescent="0.25">
      <c r="K172" s="37">
        <v>40877</v>
      </c>
      <c r="L172" s="38">
        <v>124.175658046612</v>
      </c>
      <c r="M172" s="39">
        <v>113.391498738979</v>
      </c>
      <c r="N172" s="39">
        <v>125.972686168338</v>
      </c>
    </row>
    <row r="173" spans="11:14" x14ac:dyDescent="0.25">
      <c r="K173" s="37">
        <v>40908</v>
      </c>
      <c r="L173" s="38">
        <v>123.604611710811</v>
      </c>
      <c r="M173" s="39">
        <v>113.823570676383</v>
      </c>
      <c r="N173" s="39">
        <v>125.140864604923</v>
      </c>
    </row>
    <row r="174" spans="11:14" x14ac:dyDescent="0.25">
      <c r="K174" s="37">
        <v>40939</v>
      </c>
      <c r="L174" s="38">
        <v>122.127100716382</v>
      </c>
      <c r="M174" s="39">
        <v>111.16506498908301</v>
      </c>
      <c r="N174" s="39">
        <v>123.922704100023</v>
      </c>
    </row>
    <row r="175" spans="11:14" x14ac:dyDescent="0.25">
      <c r="K175" s="37">
        <v>40968</v>
      </c>
      <c r="L175" s="38">
        <v>120.353664896591</v>
      </c>
      <c r="M175" s="39">
        <v>109.261144466018</v>
      </c>
      <c r="N175" s="39">
        <v>122.217973757156</v>
      </c>
    </row>
    <row r="176" spans="11:14" x14ac:dyDescent="0.25">
      <c r="K176" s="37">
        <v>40999</v>
      </c>
      <c r="L176" s="38">
        <v>120.340473064848</v>
      </c>
      <c r="M176" s="39">
        <v>108.201970850891</v>
      </c>
      <c r="N176" s="39">
        <v>122.522149371445</v>
      </c>
    </row>
    <row r="177" spans="11:14" x14ac:dyDescent="0.25">
      <c r="K177" s="37">
        <v>41029</v>
      </c>
      <c r="L177" s="38">
        <v>121.02874558898</v>
      </c>
      <c r="M177" s="39">
        <v>109.834303475189</v>
      </c>
      <c r="N177" s="39">
        <v>123.067886487858</v>
      </c>
    </row>
    <row r="178" spans="11:14" x14ac:dyDescent="0.25">
      <c r="K178" s="37">
        <v>41060</v>
      </c>
      <c r="L178" s="38">
        <v>122.568092884979</v>
      </c>
      <c r="M178" s="39">
        <v>111.285608725057</v>
      </c>
      <c r="N178" s="39">
        <v>124.685770221532</v>
      </c>
    </row>
    <row r="179" spans="11:14" x14ac:dyDescent="0.25">
      <c r="K179" s="37">
        <v>41090</v>
      </c>
      <c r="L179" s="38">
        <v>123.183563561559</v>
      </c>
      <c r="M179" s="39">
        <v>112.84542859970099</v>
      </c>
      <c r="N179" s="39">
        <v>125.097506643351</v>
      </c>
    </row>
    <row r="180" spans="11:14" x14ac:dyDescent="0.25">
      <c r="K180" s="37">
        <v>41121</v>
      </c>
      <c r="L180" s="38">
        <v>124.142310760535</v>
      </c>
      <c r="M180" s="39">
        <v>114.59384851741</v>
      </c>
      <c r="N180" s="39">
        <v>125.86514219948501</v>
      </c>
    </row>
    <row r="181" spans="11:14" x14ac:dyDescent="0.25">
      <c r="K181" s="37">
        <v>41152</v>
      </c>
      <c r="L181" s="38">
        <v>125.314544785029</v>
      </c>
      <c r="M181" s="39">
        <v>116.50258800204099</v>
      </c>
      <c r="N181" s="39">
        <v>126.81003579988</v>
      </c>
    </row>
    <row r="182" spans="11:14" x14ac:dyDescent="0.25">
      <c r="K182" s="37">
        <v>41182</v>
      </c>
      <c r="L182" s="38">
        <v>126.384747351195</v>
      </c>
      <c r="M182" s="39">
        <v>116.38032598577</v>
      </c>
      <c r="N182" s="39">
        <v>128.126013505424</v>
      </c>
    </row>
    <row r="183" spans="11:14" x14ac:dyDescent="0.25">
      <c r="K183" s="37">
        <v>41213</v>
      </c>
      <c r="L183" s="38">
        <v>128.30281679371399</v>
      </c>
      <c r="M183" s="39">
        <v>116.228900145887</v>
      </c>
      <c r="N183" s="39">
        <v>130.45122254182499</v>
      </c>
    </row>
    <row r="184" spans="11:14" x14ac:dyDescent="0.25">
      <c r="K184" s="37">
        <v>41243</v>
      </c>
      <c r="L184" s="38">
        <v>129.47635064609699</v>
      </c>
      <c r="M184" s="39">
        <v>115.428172944835</v>
      </c>
      <c r="N184" s="39">
        <v>132.066493381871</v>
      </c>
    </row>
    <row r="185" spans="11:14" x14ac:dyDescent="0.25">
      <c r="K185" s="37">
        <v>41274</v>
      </c>
      <c r="L185" s="38">
        <v>130.46292061736199</v>
      </c>
      <c r="M185" s="39">
        <v>116.348923313182</v>
      </c>
      <c r="N185" s="39">
        <v>133.02012143050101</v>
      </c>
    </row>
    <row r="186" spans="11:14" x14ac:dyDescent="0.25">
      <c r="K186" s="37">
        <v>41305</v>
      </c>
      <c r="L186" s="38">
        <v>129.16282500597799</v>
      </c>
      <c r="M186" s="39">
        <v>115.65157624950599</v>
      </c>
      <c r="N186" s="39">
        <v>131.590010860045</v>
      </c>
    </row>
    <row r="187" spans="11:14" x14ac:dyDescent="0.25">
      <c r="K187" s="37">
        <v>41333</v>
      </c>
      <c r="L187" s="38">
        <v>127.61877191262499</v>
      </c>
      <c r="M187" s="39">
        <v>117.085424496185</v>
      </c>
      <c r="N187" s="39">
        <v>129.464500575453</v>
      </c>
    </row>
    <row r="188" spans="11:14" x14ac:dyDescent="0.25">
      <c r="K188" s="37">
        <v>41364</v>
      </c>
      <c r="L188" s="38">
        <v>127.252074336927</v>
      </c>
      <c r="M188" s="39">
        <v>118.478377970102</v>
      </c>
      <c r="N188" s="39">
        <v>128.729232126478</v>
      </c>
    </row>
    <row r="189" spans="11:14" x14ac:dyDescent="0.25">
      <c r="K189" s="37">
        <v>41394</v>
      </c>
      <c r="L189" s="38">
        <v>129.35749363177499</v>
      </c>
      <c r="M189" s="39">
        <v>122.549956257456</v>
      </c>
      <c r="N189" s="39">
        <v>130.35010875659199</v>
      </c>
    </row>
    <row r="190" spans="11:14" x14ac:dyDescent="0.25">
      <c r="K190" s="37">
        <v>41425</v>
      </c>
      <c r="L190" s="38">
        <v>132.018250642363</v>
      </c>
      <c r="M190" s="39">
        <v>123.77692516840099</v>
      </c>
      <c r="N190" s="39">
        <v>133.206576282182</v>
      </c>
    </row>
    <row r="191" spans="11:14" x14ac:dyDescent="0.25">
      <c r="K191" s="37">
        <v>41455</v>
      </c>
      <c r="L191" s="38">
        <v>134.409780692222</v>
      </c>
      <c r="M191" s="39">
        <v>124.541511956115</v>
      </c>
      <c r="N191" s="39">
        <v>135.91852361005999</v>
      </c>
    </row>
    <row r="192" spans="11:14" x14ac:dyDescent="0.25">
      <c r="K192" s="37">
        <v>41486</v>
      </c>
      <c r="L192" s="38">
        <v>135.462564185031</v>
      </c>
      <c r="M192" s="39">
        <v>123.46994388578401</v>
      </c>
      <c r="N192" s="39">
        <v>137.52624854506399</v>
      </c>
    </row>
    <row r="193" spans="11:14" x14ac:dyDescent="0.25">
      <c r="K193" s="37">
        <v>41517</v>
      </c>
      <c r="L193" s="38">
        <v>136.348229992939</v>
      </c>
      <c r="M193" s="39">
        <v>123.737938961908</v>
      </c>
      <c r="N193" s="39">
        <v>138.624646994931</v>
      </c>
    </row>
    <row r="194" spans="11:14" x14ac:dyDescent="0.25">
      <c r="K194" s="37">
        <v>41547</v>
      </c>
      <c r="L194" s="38">
        <v>137.05442134592499</v>
      </c>
      <c r="M194" s="39">
        <v>124.05186580593301</v>
      </c>
      <c r="N194" s="39">
        <v>139.39505300769099</v>
      </c>
    </row>
    <row r="195" spans="11:14" x14ac:dyDescent="0.25">
      <c r="K195" s="37">
        <v>41578</v>
      </c>
      <c r="L195" s="38">
        <v>137.63324030675301</v>
      </c>
      <c r="M195" s="39">
        <v>125.295088483653</v>
      </c>
      <c r="N195" s="39">
        <v>139.75028907032899</v>
      </c>
    </row>
    <row r="196" spans="11:14" x14ac:dyDescent="0.25">
      <c r="K196" s="37">
        <v>41608</v>
      </c>
      <c r="L196" s="38">
        <v>138.49167903524699</v>
      </c>
      <c r="M196" s="39">
        <v>126.99311378148499</v>
      </c>
      <c r="N196" s="39">
        <v>140.342706491923</v>
      </c>
    </row>
    <row r="197" spans="11:14" x14ac:dyDescent="0.25">
      <c r="K197" s="37">
        <v>41639</v>
      </c>
      <c r="L197" s="38">
        <v>139.77870789238301</v>
      </c>
      <c r="M197" s="39">
        <v>128.153002594273</v>
      </c>
      <c r="N197" s="39">
        <v>141.69710356713099</v>
      </c>
    </row>
    <row r="198" spans="11:14" x14ac:dyDescent="0.25">
      <c r="K198" s="37">
        <v>41670</v>
      </c>
      <c r="L198" s="38">
        <v>141.92384275172699</v>
      </c>
      <c r="M198" s="39">
        <v>130.35942907463499</v>
      </c>
      <c r="N198" s="39">
        <v>143.86610997389201</v>
      </c>
    </row>
    <row r="199" spans="11:14" x14ac:dyDescent="0.25">
      <c r="K199" s="37">
        <v>41698</v>
      </c>
      <c r="L199" s="38">
        <v>142.72479424361001</v>
      </c>
      <c r="M199" s="39">
        <v>131.22435166010001</v>
      </c>
      <c r="N199" s="39">
        <v>144.71797265017599</v>
      </c>
    </row>
    <row r="200" spans="11:14" x14ac:dyDescent="0.25">
      <c r="K200" s="37">
        <v>41729</v>
      </c>
      <c r="L200" s="38">
        <v>143.22841849861001</v>
      </c>
      <c r="M200" s="39">
        <v>133.32441183163601</v>
      </c>
      <c r="N200" s="39">
        <v>144.84380549151101</v>
      </c>
    </row>
    <row r="201" spans="11:14" x14ac:dyDescent="0.25">
      <c r="K201" s="37">
        <v>41759</v>
      </c>
      <c r="L201" s="38">
        <v>143.40954356883799</v>
      </c>
      <c r="M201" s="39">
        <v>134.36015052698599</v>
      </c>
      <c r="N201" s="39">
        <v>144.798740465588</v>
      </c>
    </row>
    <row r="202" spans="11:14" x14ac:dyDescent="0.25">
      <c r="K202" s="37">
        <v>41790</v>
      </c>
      <c r="L202" s="38">
        <v>145.593057090879</v>
      </c>
      <c r="M202" s="39">
        <v>135.89824132244701</v>
      </c>
      <c r="N202" s="39">
        <v>147.05631499235599</v>
      </c>
    </row>
    <row r="203" spans="11:14" x14ac:dyDescent="0.25">
      <c r="K203" s="37">
        <v>41820</v>
      </c>
      <c r="L203" s="38">
        <v>147.84610970503101</v>
      </c>
      <c r="M203" s="39">
        <v>136.153657694765</v>
      </c>
      <c r="N203" s="39">
        <v>149.72313662029899</v>
      </c>
    </row>
    <row r="204" spans="11:14" x14ac:dyDescent="0.25">
      <c r="K204" s="37">
        <v>41851</v>
      </c>
      <c r="L204" s="38">
        <v>150.490788349246</v>
      </c>
      <c r="M204" s="39">
        <v>136.66421075493099</v>
      </c>
      <c r="N204" s="39">
        <v>152.86099555880901</v>
      </c>
    </row>
    <row r="205" spans="11:14" x14ac:dyDescent="0.25">
      <c r="K205" s="37">
        <v>41882</v>
      </c>
      <c r="L205" s="38">
        <v>151.81803276397599</v>
      </c>
      <c r="M205" s="39">
        <v>137.30954439620299</v>
      </c>
      <c r="N205" s="39">
        <v>154.39229966737801</v>
      </c>
    </row>
    <row r="206" spans="11:14" x14ac:dyDescent="0.25">
      <c r="K206" s="37">
        <v>41912</v>
      </c>
      <c r="L206" s="38">
        <v>153.24816046263899</v>
      </c>
      <c r="M206" s="39">
        <v>139.134714670503</v>
      </c>
      <c r="N206" s="39">
        <v>155.701465498543</v>
      </c>
    </row>
    <row r="207" spans="11:14" x14ac:dyDescent="0.25">
      <c r="K207" s="37">
        <v>41943</v>
      </c>
      <c r="L207" s="38">
        <v>153.92461877793701</v>
      </c>
      <c r="M207" s="39">
        <v>140.83121880183799</v>
      </c>
      <c r="N207" s="39">
        <v>156.07555203812399</v>
      </c>
    </row>
    <row r="208" spans="11:14" x14ac:dyDescent="0.25">
      <c r="K208" s="37">
        <v>41973</v>
      </c>
      <c r="L208" s="38">
        <v>155.17473156214101</v>
      </c>
      <c r="M208" s="39">
        <v>143.645334579928</v>
      </c>
      <c r="N208" s="39">
        <v>156.867844347431</v>
      </c>
    </row>
    <row r="209" spans="11:14" x14ac:dyDescent="0.25">
      <c r="K209" s="37">
        <v>42004</v>
      </c>
      <c r="L209" s="38">
        <v>155.96249114596901</v>
      </c>
      <c r="M209" s="39">
        <v>145.801342993449</v>
      </c>
      <c r="N209" s="39">
        <v>157.337715516088</v>
      </c>
    </row>
    <row r="210" spans="11:14" x14ac:dyDescent="0.25">
      <c r="K210" s="37">
        <v>42035</v>
      </c>
      <c r="L210" s="38">
        <v>157.45231103896</v>
      </c>
      <c r="M210" s="39">
        <v>148.67809991732901</v>
      </c>
      <c r="N210" s="39">
        <v>158.552574083954</v>
      </c>
    </row>
    <row r="211" spans="11:14" x14ac:dyDescent="0.25">
      <c r="K211" s="37">
        <v>42063</v>
      </c>
      <c r="L211" s="38">
        <v>157.70626475787299</v>
      </c>
      <c r="M211" s="39">
        <v>147.97177432348701</v>
      </c>
      <c r="N211" s="39">
        <v>159.153287262813</v>
      </c>
    </row>
    <row r="212" spans="11:14" x14ac:dyDescent="0.25">
      <c r="K212" s="37">
        <v>42094</v>
      </c>
      <c r="L212" s="38">
        <v>158.72150274249199</v>
      </c>
      <c r="M212" s="39">
        <v>148.48617497222801</v>
      </c>
      <c r="N212" s="39">
        <v>160.34077512314599</v>
      </c>
    </row>
    <row r="213" spans="11:14" x14ac:dyDescent="0.25">
      <c r="K213" s="37">
        <v>42124</v>
      </c>
      <c r="L213" s="38">
        <v>159.47076962775199</v>
      </c>
      <c r="M213" s="39">
        <v>148.31649315851001</v>
      </c>
      <c r="N213" s="39">
        <v>161.35884166032901</v>
      </c>
    </row>
    <row r="214" spans="11:14" x14ac:dyDescent="0.25">
      <c r="K214" s="37">
        <v>42155</v>
      </c>
      <c r="L214" s="38">
        <v>161.781160557471</v>
      </c>
      <c r="M214" s="39">
        <v>150.74276469032401</v>
      </c>
      <c r="N214" s="39">
        <v>163.546648608933</v>
      </c>
    </row>
    <row r="215" spans="11:14" x14ac:dyDescent="0.25">
      <c r="K215" s="37">
        <v>42185</v>
      </c>
      <c r="L215" s="38">
        <v>164.10755840698701</v>
      </c>
      <c r="M215" s="39">
        <v>151.758743534796</v>
      </c>
      <c r="N215" s="39">
        <v>166.075525768631</v>
      </c>
    </row>
    <row r="216" spans="11:14" x14ac:dyDescent="0.25">
      <c r="K216" s="37">
        <v>42216</v>
      </c>
      <c r="L216" s="38">
        <v>166.59769929954101</v>
      </c>
      <c r="M216" s="39">
        <v>153.86734892339999</v>
      </c>
      <c r="N216" s="39">
        <v>168.599545407291</v>
      </c>
    </row>
    <row r="217" spans="11:14" x14ac:dyDescent="0.25">
      <c r="K217" s="37">
        <v>42247</v>
      </c>
      <c r="L217" s="38">
        <v>167.69867955977301</v>
      </c>
      <c r="M217" s="39">
        <v>155.201399486903</v>
      </c>
      <c r="N217" s="39">
        <v>169.668456067308</v>
      </c>
    </row>
    <row r="218" spans="11:14" x14ac:dyDescent="0.25">
      <c r="K218" s="37">
        <v>42277</v>
      </c>
      <c r="L218" s="38">
        <v>167.33452948295499</v>
      </c>
      <c r="M218" s="39">
        <v>155.36281446811299</v>
      </c>
      <c r="N218" s="39">
        <v>169.24921444627401</v>
      </c>
    </row>
    <row r="219" spans="11:14" x14ac:dyDescent="0.25">
      <c r="K219" s="37">
        <v>42308</v>
      </c>
      <c r="L219" s="38">
        <v>165.90305125156499</v>
      </c>
      <c r="M219" s="39">
        <v>153.29722134683701</v>
      </c>
      <c r="N219" s="39">
        <v>168.01278487836399</v>
      </c>
    </row>
    <row r="220" spans="11:14" x14ac:dyDescent="0.25">
      <c r="K220" s="37">
        <v>42338</v>
      </c>
      <c r="L220" s="38">
        <v>166.05466978466399</v>
      </c>
      <c r="M220" s="39">
        <v>152.77098358730899</v>
      </c>
      <c r="N220" s="39">
        <v>168.34322553256399</v>
      </c>
    </row>
    <row r="221" spans="11:14" x14ac:dyDescent="0.25">
      <c r="K221" s="37">
        <v>42369</v>
      </c>
      <c r="L221" s="38">
        <v>167.952781367163</v>
      </c>
      <c r="M221" s="39">
        <v>154.84663291778199</v>
      </c>
      <c r="N221" s="39">
        <v>170.12374570048399</v>
      </c>
    </row>
    <row r="222" spans="11:14" x14ac:dyDescent="0.25">
      <c r="K222" s="37">
        <v>42400</v>
      </c>
      <c r="L222" s="38">
        <v>171.80294159306899</v>
      </c>
      <c r="M222" s="39">
        <v>159.71381213946501</v>
      </c>
      <c r="N222" s="39">
        <v>173.687404977211</v>
      </c>
    </row>
    <row r="223" spans="11:14" x14ac:dyDescent="0.25">
      <c r="K223" s="37">
        <v>42429</v>
      </c>
      <c r="L223" s="38">
        <v>173.368074434916</v>
      </c>
      <c r="M223" s="39">
        <v>162.136578117205</v>
      </c>
      <c r="N223" s="39">
        <v>175.07450097584501</v>
      </c>
    </row>
    <row r="224" spans="11:14" x14ac:dyDescent="0.25">
      <c r="K224" s="37">
        <v>42460</v>
      </c>
      <c r="L224" s="38">
        <v>173.19900583841999</v>
      </c>
      <c r="M224" s="39">
        <v>161.76589425781299</v>
      </c>
      <c r="N224" s="39">
        <v>175.122358803086</v>
      </c>
    </row>
    <row r="225" spans="11:14" x14ac:dyDescent="0.25">
      <c r="K225" s="37">
        <v>42490</v>
      </c>
      <c r="L225" s="38">
        <v>171.666406314255</v>
      </c>
      <c r="M225" s="39">
        <v>159.51452456843899</v>
      </c>
      <c r="N225" s="39">
        <v>173.78575124674001</v>
      </c>
    </row>
    <row r="226" spans="11:14" x14ac:dyDescent="0.25">
      <c r="K226" s="37">
        <v>42521</v>
      </c>
      <c r="L226" s="38">
        <v>172.88109422684099</v>
      </c>
      <c r="M226" s="39">
        <v>159.76514146792701</v>
      </c>
      <c r="N226" s="39">
        <v>175.21692187352201</v>
      </c>
    </row>
    <row r="227" spans="11:14" x14ac:dyDescent="0.25">
      <c r="K227" s="37">
        <v>42551</v>
      </c>
      <c r="L227" s="38">
        <v>175.4827395936</v>
      </c>
      <c r="M227" s="39">
        <v>162.10784155685499</v>
      </c>
      <c r="N227" s="39">
        <v>177.78001475862499</v>
      </c>
    </row>
    <row r="228" spans="11:14" x14ac:dyDescent="0.25">
      <c r="K228" s="37">
        <v>42582</v>
      </c>
      <c r="L228" s="38">
        <v>179.823003964024</v>
      </c>
      <c r="M228" s="39">
        <v>165.68068353711999</v>
      </c>
      <c r="N228" s="39">
        <v>182.22738600005599</v>
      </c>
    </row>
    <row r="229" spans="11:14" x14ac:dyDescent="0.25">
      <c r="K229" s="37">
        <v>42613</v>
      </c>
      <c r="L229" s="38">
        <v>182.18124869821199</v>
      </c>
      <c r="M229" s="39">
        <v>168.49835655657699</v>
      </c>
      <c r="N229" s="39">
        <v>184.37680743329199</v>
      </c>
    </row>
    <row r="230" spans="11:14" x14ac:dyDescent="0.25">
      <c r="K230" s="37">
        <v>42643</v>
      </c>
      <c r="L230" s="38">
        <v>183.56972553560601</v>
      </c>
      <c r="M230" s="39">
        <v>169.58689230137699</v>
      </c>
      <c r="N230" s="39">
        <v>185.848109822672</v>
      </c>
    </row>
    <row r="231" spans="11:14" x14ac:dyDescent="0.25">
      <c r="K231" s="37">
        <v>42674</v>
      </c>
      <c r="L231" s="38">
        <v>182.70811049154599</v>
      </c>
      <c r="M231" s="39">
        <v>168.916534444223</v>
      </c>
      <c r="N231" s="39">
        <v>184.98060047653499</v>
      </c>
    </row>
    <row r="232" spans="11:14" x14ac:dyDescent="0.25">
      <c r="K232" s="37">
        <v>42704</v>
      </c>
      <c r="L232" s="38">
        <v>182.81034135396999</v>
      </c>
      <c r="M232" s="39">
        <v>167.85345739508301</v>
      </c>
      <c r="N232" s="39">
        <v>185.40878313862899</v>
      </c>
    </row>
    <row r="233" spans="11:14" x14ac:dyDescent="0.25">
      <c r="K233" s="37">
        <v>42735</v>
      </c>
      <c r="L233" s="38">
        <v>183.96582761784501</v>
      </c>
      <c r="M233" s="39">
        <v>166.867986547008</v>
      </c>
      <c r="N233" s="39">
        <v>187.14135007261899</v>
      </c>
    </row>
    <row r="234" spans="11:14" x14ac:dyDescent="0.25">
      <c r="K234" s="37">
        <v>42766</v>
      </c>
      <c r="L234" s="38">
        <v>187.796735497881</v>
      </c>
      <c r="M234" s="39">
        <v>168.48573725773599</v>
      </c>
      <c r="N234" s="39">
        <v>191.46611914107999</v>
      </c>
    </row>
    <row r="235" spans="11:14" x14ac:dyDescent="0.25">
      <c r="K235" s="37">
        <v>42794</v>
      </c>
      <c r="L235" s="38">
        <v>191.78533652935101</v>
      </c>
      <c r="M235" s="39">
        <v>171.21295800012899</v>
      </c>
      <c r="N235" s="39">
        <v>195.74449545727799</v>
      </c>
    </row>
    <row r="236" spans="11:14" x14ac:dyDescent="0.25">
      <c r="K236" s="37">
        <v>42825</v>
      </c>
      <c r="L236" s="38">
        <v>194.13183025451599</v>
      </c>
      <c r="M236" s="39">
        <v>174.69186006701099</v>
      </c>
      <c r="N236" s="39">
        <v>197.80948033764699</v>
      </c>
    </row>
    <row r="237" spans="11:14" x14ac:dyDescent="0.25">
      <c r="K237" s="37">
        <v>42855</v>
      </c>
      <c r="L237" s="38">
        <v>195.35193467660599</v>
      </c>
      <c r="M237" s="39">
        <v>176.000955996405</v>
      </c>
      <c r="N237" s="39">
        <v>199.13855912578401</v>
      </c>
    </row>
    <row r="238" spans="11:14" x14ac:dyDescent="0.25">
      <c r="K238" s="37">
        <v>42886</v>
      </c>
      <c r="L238" s="38">
        <v>197.78567753541299</v>
      </c>
      <c r="M238" s="39">
        <v>176.494546513996</v>
      </c>
      <c r="N238" s="39">
        <v>202.433955392618</v>
      </c>
    </row>
    <row r="239" spans="11:14" x14ac:dyDescent="0.25">
      <c r="K239" s="37">
        <v>42916</v>
      </c>
      <c r="L239" s="38">
        <v>202.63002969108001</v>
      </c>
      <c r="M239" s="39">
        <v>177.105861045588</v>
      </c>
      <c r="N239" s="39">
        <v>208.84289889968801</v>
      </c>
    </row>
    <row r="240" spans="11:14" x14ac:dyDescent="0.25">
      <c r="K240" s="37">
        <v>42947</v>
      </c>
      <c r="L240" s="38">
        <v>206.03532398188199</v>
      </c>
      <c r="M240" s="39">
        <v>177.86411634935601</v>
      </c>
      <c r="N240" s="39">
        <v>213.32150570728299</v>
      </c>
    </row>
    <row r="241" spans="11:14" x14ac:dyDescent="0.25">
      <c r="K241" s="37">
        <v>42978</v>
      </c>
      <c r="L241" s="38">
        <v>206.607214511346</v>
      </c>
      <c r="M241" s="39">
        <v>180.36733056909799</v>
      </c>
      <c r="N241" s="39">
        <v>213.06621986548001</v>
      </c>
    </row>
    <row r="242" spans="11:14" x14ac:dyDescent="0.25">
      <c r="K242" s="37">
        <v>43008</v>
      </c>
      <c r="L242" s="38">
        <v>204.28515359205599</v>
      </c>
      <c r="M242" s="39">
        <v>181.50318072741399</v>
      </c>
      <c r="N242" s="39">
        <v>209.55352430798999</v>
      </c>
    </row>
    <row r="243" spans="11:14" x14ac:dyDescent="0.25">
      <c r="K243" s="37">
        <v>43039</v>
      </c>
      <c r="L243" s="38">
        <v>202.82049190485199</v>
      </c>
      <c r="M243" s="39">
        <v>182.601578131342</v>
      </c>
      <c r="N243" s="39">
        <v>207.12614955146799</v>
      </c>
    </row>
    <row r="244" spans="11:14" x14ac:dyDescent="0.25">
      <c r="K244" s="37">
        <v>43069</v>
      </c>
      <c r="L244" s="38">
        <v>204.08475762271101</v>
      </c>
      <c r="M244" s="39">
        <v>180.514994028936</v>
      </c>
      <c r="N244" s="39">
        <v>209.50485212516301</v>
      </c>
    </row>
    <row r="245" spans="11:14" x14ac:dyDescent="0.25">
      <c r="K245" s="37">
        <v>43100</v>
      </c>
      <c r="L245" s="38">
        <v>207.12464822572699</v>
      </c>
      <c r="M245" s="39">
        <v>180.763687263609</v>
      </c>
      <c r="N245" s="39">
        <v>213.33489448385501</v>
      </c>
    </row>
    <row r="246" spans="11:14" x14ac:dyDescent="0.25">
      <c r="K246" s="37">
        <v>43131</v>
      </c>
      <c r="L246" s="38">
        <v>210.623959938609</v>
      </c>
      <c r="M246" s="39">
        <v>183.75509894674599</v>
      </c>
      <c r="N246" s="39">
        <v>216.77450993037999</v>
      </c>
    </row>
    <row r="247" spans="11:14" x14ac:dyDescent="0.25">
      <c r="K247" s="37">
        <v>43159</v>
      </c>
      <c r="L247" s="38">
        <v>210.308901200706</v>
      </c>
      <c r="M247" s="39">
        <v>190.04861456869199</v>
      </c>
      <c r="N247" s="39">
        <v>214.21380300116201</v>
      </c>
    </row>
    <row r="248" spans="11:14" x14ac:dyDescent="0.25">
      <c r="K248" s="37">
        <v>43190</v>
      </c>
      <c r="L248" s="38">
        <v>208.339196934564</v>
      </c>
      <c r="M248" s="39">
        <v>192.866875276641</v>
      </c>
      <c r="N248" s="39">
        <v>210.85521857874599</v>
      </c>
    </row>
    <row r="249" spans="11:14" x14ac:dyDescent="0.25">
      <c r="K249" s="37">
        <v>43220</v>
      </c>
      <c r="L249" s="38">
        <v>207.320566473204</v>
      </c>
      <c r="M249" s="39">
        <v>191.778315381038</v>
      </c>
      <c r="N249" s="39">
        <v>209.931676444315</v>
      </c>
    </row>
    <row r="250" spans="11:14" x14ac:dyDescent="0.25">
      <c r="K250" s="37">
        <v>43251</v>
      </c>
      <c r="L250" s="38">
        <v>209.757037681734</v>
      </c>
      <c r="M250" s="39">
        <v>189.13462784451701</v>
      </c>
      <c r="N250" s="39">
        <v>213.74071123458901</v>
      </c>
    </row>
    <row r="251" spans="11:14" x14ac:dyDescent="0.25">
      <c r="K251" s="37">
        <v>43281</v>
      </c>
      <c r="L251" s="38">
        <v>214.35200500627499</v>
      </c>
      <c r="M251" s="39">
        <v>189.35710292277</v>
      </c>
      <c r="N251" s="39">
        <v>219.63791823453101</v>
      </c>
    </row>
    <row r="252" spans="11:14" x14ac:dyDescent="0.25">
      <c r="K252" s="37">
        <v>43312</v>
      </c>
      <c r="L252" s="38">
        <v>217.014954848115</v>
      </c>
      <c r="M252" s="39">
        <v>193.18647642127999</v>
      </c>
      <c r="N252" s="39">
        <v>222.04269751896999</v>
      </c>
    </row>
    <row r="253" spans="11:14" x14ac:dyDescent="0.25">
      <c r="K253" s="37">
        <v>43343</v>
      </c>
      <c r="L253" s="38">
        <v>217.45135754900701</v>
      </c>
      <c r="M253" s="39">
        <v>197.252334156752</v>
      </c>
      <c r="N253" s="39">
        <v>221.39760787708201</v>
      </c>
    </row>
    <row r="254" spans="11:14" x14ac:dyDescent="0.25">
      <c r="K254" s="37">
        <v>43373</v>
      </c>
      <c r="L254" s="38">
        <v>215.87984898374901</v>
      </c>
      <c r="M254" s="39">
        <v>199.953589860845</v>
      </c>
      <c r="N254" s="39">
        <v>218.68383027320499</v>
      </c>
    </row>
    <row r="255" spans="11:14" x14ac:dyDescent="0.25">
      <c r="K255" s="37">
        <v>43404</v>
      </c>
      <c r="L255" s="38">
        <v>216.65027984149799</v>
      </c>
      <c r="M255" s="39">
        <v>200.214044624877</v>
      </c>
      <c r="N255" s="39">
        <v>219.604442421827</v>
      </c>
    </row>
    <row r="256" spans="11:14" x14ac:dyDescent="0.25">
      <c r="K256" s="37">
        <v>43434</v>
      </c>
      <c r="L256" s="38">
        <v>218.566283308034</v>
      </c>
      <c r="M256" s="39">
        <v>199.046454040204</v>
      </c>
      <c r="N256" s="39">
        <v>222.42345381413901</v>
      </c>
    </row>
    <row r="257" spans="11:14" x14ac:dyDescent="0.25">
      <c r="K257" s="37">
        <v>43465</v>
      </c>
      <c r="L257" s="38">
        <v>220.740058651293</v>
      </c>
      <c r="M257" s="39">
        <v>197.800148058947</v>
      </c>
      <c r="N257" s="39">
        <v>225.580208271185</v>
      </c>
    </row>
    <row r="258" spans="11:14" x14ac:dyDescent="0.25">
      <c r="K258" s="37">
        <v>43496</v>
      </c>
      <c r="L258" s="38">
        <v>222.257890332703</v>
      </c>
      <c r="M258" s="39">
        <v>198.76861837210501</v>
      </c>
      <c r="N258" s="39">
        <v>227.03066993482599</v>
      </c>
    </row>
    <row r="259" spans="11:14" x14ac:dyDescent="0.25">
      <c r="K259" s="37">
        <v>43524</v>
      </c>
      <c r="L259" s="38">
        <v>221.95273326791499</v>
      </c>
      <c r="M259" s="39">
        <v>201.635964380806</v>
      </c>
      <c r="N259" s="39">
        <v>225.68108859379899</v>
      </c>
    </row>
    <row r="260" spans="11:14" x14ac:dyDescent="0.25">
      <c r="K260" s="37">
        <v>43555</v>
      </c>
      <c r="L260" s="38">
        <v>222.47306588338901</v>
      </c>
      <c r="M260" s="39">
        <v>204.87950642370799</v>
      </c>
      <c r="N260" s="39">
        <v>225.391692691044</v>
      </c>
    </row>
    <row r="261" spans="11:14" x14ac:dyDescent="0.25">
      <c r="K261" s="37">
        <v>43585</v>
      </c>
      <c r="L261" s="38">
        <v>222.965918194262</v>
      </c>
      <c r="M261" s="39">
        <v>206.447347869054</v>
      </c>
      <c r="N261" s="39">
        <v>225.69164417551801</v>
      </c>
    </row>
    <row r="262" spans="11:14" x14ac:dyDescent="0.25">
      <c r="K262" s="37">
        <v>43616</v>
      </c>
      <c r="L262" s="38">
        <v>224.66946019618501</v>
      </c>
      <c r="M262" s="39">
        <v>207.31165943362299</v>
      </c>
      <c r="N262" s="39">
        <v>227.58903999651301</v>
      </c>
    </row>
    <row r="263" spans="11:14" x14ac:dyDescent="0.25">
      <c r="K263" s="37">
        <v>43646</v>
      </c>
      <c r="L263" s="38">
        <v>225.92155287867001</v>
      </c>
      <c r="M263" s="39">
        <v>208.141924344063</v>
      </c>
      <c r="N263" s="39">
        <v>228.99391180551001</v>
      </c>
    </row>
    <row r="264" spans="11:14" x14ac:dyDescent="0.25">
      <c r="K264" s="37">
        <v>43677</v>
      </c>
      <c r="L264" s="38">
        <v>228.14103472624799</v>
      </c>
      <c r="M264" s="39">
        <v>208.98853261353301</v>
      </c>
      <c r="N264" s="39">
        <v>231.47407069854</v>
      </c>
    </row>
    <row r="265" spans="11:14" x14ac:dyDescent="0.25">
      <c r="K265" s="37">
        <v>43708</v>
      </c>
      <c r="L265" s="38">
        <v>230.172570211188</v>
      </c>
      <c r="M265" s="39">
        <v>207.231827599551</v>
      </c>
      <c r="N265" s="39">
        <v>234.671792783043</v>
      </c>
    </row>
    <row r="266" spans="11:14" x14ac:dyDescent="0.25">
      <c r="K266" s="37">
        <v>43738</v>
      </c>
      <c r="L266" s="38">
        <v>231.47818451404899</v>
      </c>
      <c r="M266" s="39">
        <v>206.364204872785</v>
      </c>
      <c r="N266" s="39">
        <v>236.543350277641</v>
      </c>
    </row>
    <row r="267" spans="11:14" x14ac:dyDescent="0.25">
      <c r="K267" s="37">
        <v>43769</v>
      </c>
      <c r="L267" s="38">
        <v>230.75064527882299</v>
      </c>
      <c r="M267" s="39">
        <v>206.36951205101499</v>
      </c>
      <c r="N267" s="39">
        <v>235.66905731753499</v>
      </c>
    </row>
    <row r="268" spans="11:14" x14ac:dyDescent="0.25">
      <c r="K268" s="37">
        <v>43799</v>
      </c>
      <c r="L268" s="38">
        <v>229.237598701243</v>
      </c>
      <c r="M268" s="39">
        <v>209.14408600449701</v>
      </c>
      <c r="N268" s="39">
        <v>232.85891938119599</v>
      </c>
    </row>
    <row r="269" spans="11:14" x14ac:dyDescent="0.25">
      <c r="K269" s="37">
        <v>43830</v>
      </c>
      <c r="L269" s="38">
        <v>230.05401875352399</v>
      </c>
      <c r="M269" s="39">
        <v>213.48858292917899</v>
      </c>
      <c r="N269" s="39">
        <v>232.707555183914</v>
      </c>
    </row>
    <row r="270" spans="11:14" x14ac:dyDescent="0.25">
      <c r="K270" s="37">
        <v>43861</v>
      </c>
      <c r="L270" s="38">
        <v>233.428573849201</v>
      </c>
      <c r="M270" s="39">
        <v>220.223636446966</v>
      </c>
      <c r="N270" s="39">
        <v>235.20762208689601</v>
      </c>
    </row>
    <row r="271" spans="11:14" x14ac:dyDescent="0.25">
      <c r="K271" s="37">
        <v>43890</v>
      </c>
      <c r="L271" s="38">
        <v>238.20871619167099</v>
      </c>
      <c r="M271" s="39">
        <v>226.41745200404401</v>
      </c>
      <c r="N271" s="39">
        <v>239.68993912610401</v>
      </c>
    </row>
    <row r="272" spans="11:14" x14ac:dyDescent="0.25">
      <c r="K272" s="37">
        <v>43921</v>
      </c>
      <c r="L272" s="38">
        <v>240.82206435079101</v>
      </c>
      <c r="M272" s="39">
        <v>228.19545288325301</v>
      </c>
      <c r="N272" s="39">
        <v>242.59830563319201</v>
      </c>
    </row>
    <row r="273" spans="11:14" x14ac:dyDescent="0.25">
      <c r="K273" s="37">
        <v>43951</v>
      </c>
      <c r="L273" s="38">
        <v>240.707897965401</v>
      </c>
      <c r="M273" s="39">
        <v>222.68361997039599</v>
      </c>
      <c r="N273" s="39">
        <v>243.669155706548</v>
      </c>
    </row>
    <row r="274" spans="11:14" x14ac:dyDescent="0.25">
      <c r="K274" s="37">
        <v>43982</v>
      </c>
      <c r="L274" s="38">
        <v>237.76024799497</v>
      </c>
      <c r="M274" s="39">
        <v>212.85364624282701</v>
      </c>
      <c r="N274" s="39">
        <v>242.13600027549899</v>
      </c>
    </row>
    <row r="275" spans="11:14" x14ac:dyDescent="0.25">
      <c r="K275" s="37">
        <v>44012</v>
      </c>
      <c r="L275" s="38">
        <v>236.15651720198599</v>
      </c>
      <c r="M275" s="39">
        <v>210.72465246226</v>
      </c>
      <c r="N275" s="39">
        <v>240.60318482053</v>
      </c>
    </row>
    <row r="276" spans="11:14" x14ac:dyDescent="0.25">
      <c r="K276" s="37">
        <v>44043</v>
      </c>
      <c r="L276" s="38">
        <v>236.40410730617</v>
      </c>
      <c r="M276" s="39">
        <v>213.34355704195301</v>
      </c>
      <c r="N276" s="39">
        <v>240.36798462496699</v>
      </c>
    </row>
    <row r="277" spans="11:14" x14ac:dyDescent="0.25">
      <c r="K277" s="37">
        <v>44074</v>
      </c>
      <c r="L277" s="38">
        <v>239.245389648985</v>
      </c>
      <c r="M277" s="39">
        <v>220.22780168043499</v>
      </c>
      <c r="N277" s="39">
        <v>242.33559243949301</v>
      </c>
    </row>
    <row r="278" spans="11:14" x14ac:dyDescent="0.25">
      <c r="K278" s="37">
        <v>44104</v>
      </c>
      <c r="L278" s="38">
        <v>243.21877860104999</v>
      </c>
      <c r="M278" s="39">
        <v>225.82851231425099</v>
      </c>
      <c r="N278" s="39">
        <v>245.97011717756499</v>
      </c>
    </row>
    <row r="279" spans="11:14" x14ac:dyDescent="0.25">
      <c r="K279" s="37">
        <v>44135</v>
      </c>
      <c r="L279" s="38">
        <v>248.56696856137</v>
      </c>
      <c r="M279" s="39">
        <v>231.333305693157</v>
      </c>
      <c r="N279" s="39">
        <v>251.12914490760301</v>
      </c>
    </row>
    <row r="280" spans="11:14" x14ac:dyDescent="0.25">
      <c r="K280" s="37">
        <v>44165</v>
      </c>
      <c r="L280" s="38">
        <v>251.669007340646</v>
      </c>
      <c r="M280" s="39">
        <v>235.23829414915701</v>
      </c>
      <c r="N280" s="39">
        <v>253.990469322954</v>
      </c>
    </row>
    <row r="281" spans="11:14" x14ac:dyDescent="0.25">
      <c r="K281" s="37">
        <v>44196</v>
      </c>
      <c r="L281" s="38">
        <v>253.669191603283</v>
      </c>
      <c r="M281" s="39">
        <v>237.816453604759</v>
      </c>
      <c r="N281" s="39">
        <v>255.893177543549</v>
      </c>
    </row>
    <row r="282" spans="11:14" x14ac:dyDescent="0.25">
      <c r="K282" s="37">
        <v>44227</v>
      </c>
      <c r="L282" s="40">
        <v>253.751111457234</v>
      </c>
      <c r="M282" s="39">
        <v>237.845732047528</v>
      </c>
      <c r="N282" s="39">
        <v>256.171123801509</v>
      </c>
    </row>
    <row r="283" spans="11:14" x14ac:dyDescent="0.25">
      <c r="K283" s="37">
        <v>44255</v>
      </c>
      <c r="L283" s="40">
        <v>253.99367881469101</v>
      </c>
      <c r="M283" s="39">
        <v>238.04219771663901</v>
      </c>
      <c r="N283" s="39">
        <v>256.53736196441503</v>
      </c>
    </row>
    <row r="284" spans="11:14" x14ac:dyDescent="0.25">
      <c r="K284" s="37">
        <v>44286</v>
      </c>
      <c r="L284" s="40">
        <v>256.787340614063</v>
      </c>
      <c r="M284" s="39">
        <v>242.58884916187199</v>
      </c>
      <c r="N284" s="39">
        <v>259.01092520915603</v>
      </c>
    </row>
    <row r="285" spans="11:14" x14ac:dyDescent="0.25">
      <c r="K285" s="37">
        <v>44316</v>
      </c>
      <c r="L285" s="40">
        <v>260.49186807575597</v>
      </c>
      <c r="M285" s="39">
        <v>246.95678266980599</v>
      </c>
      <c r="N285" s="39">
        <v>262.47970782581098</v>
      </c>
    </row>
    <row r="286" spans="11:14" x14ac:dyDescent="0.25">
      <c r="K286" s="37">
        <v>44347</v>
      </c>
      <c r="L286" s="40">
        <v>264.37974120526098</v>
      </c>
      <c r="M286" s="39">
        <v>250.02949865984201</v>
      </c>
      <c r="N286" s="39">
        <v>266.441896737067</v>
      </c>
    </row>
    <row r="287" spans="11:14" x14ac:dyDescent="0.25">
      <c r="K287" s="37">
        <v>44377</v>
      </c>
      <c r="L287" s="40">
        <v>267.72387179227701</v>
      </c>
      <c r="M287" s="39">
        <v>249.82079163435699</v>
      </c>
      <c r="N287" s="39">
        <v>270.51726571531799</v>
      </c>
    </row>
    <row r="288" spans="11:14" x14ac:dyDescent="0.25">
      <c r="K288" s="37">
        <v>44408</v>
      </c>
      <c r="L288" s="40">
        <v>271.43475935574702</v>
      </c>
      <c r="M288" s="39">
        <v>253.46864302414201</v>
      </c>
      <c r="N288" s="39">
        <v>274.23507181837903</v>
      </c>
    </row>
    <row r="289" spans="11:14" x14ac:dyDescent="0.25">
      <c r="K289" s="37">
        <v>44439</v>
      </c>
      <c r="L289" s="40">
        <v>275.48039417634698</v>
      </c>
      <c r="M289" s="39">
        <v>257.42605797833897</v>
      </c>
      <c r="N289" s="39">
        <v>278.22254118643002</v>
      </c>
    </row>
    <row r="290" spans="11:14" x14ac:dyDescent="0.25">
      <c r="K290" s="37">
        <v>44469</v>
      </c>
      <c r="L290" s="40">
        <v>280.71659927621897</v>
      </c>
      <c r="M290" s="39">
        <v>268.74706285576701</v>
      </c>
      <c r="N290" s="39">
        <v>281.95041264570602</v>
      </c>
    </row>
    <row r="291" spans="11:14" x14ac:dyDescent="0.25">
      <c r="K291" s="37">
        <v>44500</v>
      </c>
      <c r="L291" s="40">
        <v>287.613833203703</v>
      </c>
      <c r="M291" s="39">
        <v>278.05471557658001</v>
      </c>
      <c r="N291" s="39">
        <v>288.065537366049</v>
      </c>
    </row>
    <row r="292" spans="11:14" x14ac:dyDescent="0.25">
      <c r="K292" s="37">
        <v>44530</v>
      </c>
      <c r="L292" s="40">
        <v>293.49053277007903</v>
      </c>
      <c r="M292" s="39">
        <v>284.318520002318</v>
      </c>
      <c r="N292" s="39">
        <v>293.65792327328103</v>
      </c>
    </row>
    <row r="293" spans="11:14" x14ac:dyDescent="0.25">
      <c r="K293" s="37">
        <v>44561</v>
      </c>
      <c r="L293" s="40">
        <v>295.41240965642601</v>
      </c>
      <c r="M293" s="39">
        <v>280.88308826640701</v>
      </c>
      <c r="N293" s="39">
        <v>296.63950785864802</v>
      </c>
    </row>
    <row r="294" spans="11:14" x14ac:dyDescent="0.25">
      <c r="K294" s="37">
        <v>44592</v>
      </c>
      <c r="L294" s="40">
        <v>293.91660549487898</v>
      </c>
      <c r="M294" s="39">
        <v>273.74524163544402</v>
      </c>
      <c r="N294" s="39">
        <v>296.70782574165099</v>
      </c>
    </row>
    <row r="295" spans="11:14" x14ac:dyDescent="0.25">
      <c r="K295" s="37">
        <v>44620</v>
      </c>
      <c r="L295" s="40">
        <v>291.24612699565</v>
      </c>
      <c r="M295" s="39">
        <v>266.240908612986</v>
      </c>
      <c r="N295" s="39">
        <v>295.39023830996598</v>
      </c>
    </row>
    <row r="296" spans="11:14" x14ac:dyDescent="0.25">
      <c r="K296" s="37">
        <v>44651</v>
      </c>
      <c r="L296" s="40">
        <v>295.35947106781498</v>
      </c>
      <c r="M296" s="39">
        <v>270.47218373919799</v>
      </c>
      <c r="N296" s="39">
        <v>299.72783634789698</v>
      </c>
    </row>
    <row r="297" spans="11:14" x14ac:dyDescent="0.25">
      <c r="K297" s="37">
        <v>44681</v>
      </c>
      <c r="L297" s="40">
        <v>304.55563567885798</v>
      </c>
      <c r="M297" s="39">
        <v>285.58507990892298</v>
      </c>
      <c r="N297" s="39">
        <v>307.569966253394</v>
      </c>
    </row>
    <row r="298" spans="11:14" x14ac:dyDescent="0.25">
      <c r="K298" s="37">
        <v>44712</v>
      </c>
      <c r="L298" s="40">
        <v>313.55634302146302</v>
      </c>
      <c r="M298" s="39">
        <v>299.21456849764701</v>
      </c>
      <c r="N298" s="39">
        <v>315.381104098577</v>
      </c>
    </row>
    <row r="299" spans="11:14" x14ac:dyDescent="0.25">
      <c r="K299" s="37">
        <v>44742</v>
      </c>
      <c r="L299" s="40">
        <v>318.18502551742102</v>
      </c>
      <c r="M299" s="39">
        <v>305.08241269241699</v>
      </c>
      <c r="N299" s="39">
        <v>319.53317286865098</v>
      </c>
    </row>
    <row r="300" spans="11:14" x14ac:dyDescent="0.25">
      <c r="K300" s="37">
        <v>44773</v>
      </c>
      <c r="L300" s="40">
        <v>317.800260725984</v>
      </c>
      <c r="M300" s="39">
        <v>299.572235962126</v>
      </c>
      <c r="N300" s="39">
        <v>320.89386442341902</v>
      </c>
    </row>
    <row r="301" spans="11:14" x14ac:dyDescent="0.25">
      <c r="K301" s="37">
        <v>44804</v>
      </c>
      <c r="L301" s="40">
        <v>316.05777308601603</v>
      </c>
      <c r="M301" s="39">
        <v>294.38986185257801</v>
      </c>
      <c r="N301" s="39">
        <v>320.74210120772398</v>
      </c>
    </row>
    <row r="302" spans="11:14" x14ac:dyDescent="0.25">
      <c r="K302" s="37">
        <v>44834</v>
      </c>
      <c r="L302" s="40">
        <v>315.44747168695199</v>
      </c>
      <c r="M302" s="39">
        <v>290.42726466388802</v>
      </c>
      <c r="N302" s="39">
        <v>321.51514449237402</v>
      </c>
    </row>
    <row r="303" spans="11:14" x14ac:dyDescent="0.25">
      <c r="K303" s="37">
        <v>44865</v>
      </c>
      <c r="L303" s="40" t="s">
        <v>75</v>
      </c>
      <c r="M303" s="39" t="s">
        <v>75</v>
      </c>
      <c r="N303" s="39" t="s">
        <v>75</v>
      </c>
    </row>
    <row r="304" spans="11:14" x14ac:dyDescent="0.25">
      <c r="K304" s="80"/>
      <c r="L304" s="126" t="s">
        <v>101</v>
      </c>
      <c r="M304" s="127" t="s">
        <v>102</v>
      </c>
      <c r="N304" s="127" t="s">
        <v>103</v>
      </c>
    </row>
    <row r="305" spans="11:14" x14ac:dyDescent="0.25">
      <c r="K305" s="80" t="s">
        <v>96</v>
      </c>
      <c r="L305" s="128">
        <f>MIN($L$138:$L$173)</f>
        <v>119.617353656291</v>
      </c>
      <c r="M305" s="128">
        <f>MIN($M$138:$M$173)</f>
        <v>100.45335340007399</v>
      </c>
      <c r="N305" s="128">
        <f>MIN($N$138:$N$173)</f>
        <v>122.849230880549</v>
      </c>
    </row>
    <row r="306" spans="11:14" x14ac:dyDescent="0.25">
      <c r="K306" s="80" t="s">
        <v>97</v>
      </c>
      <c r="L306" s="129">
        <f>L302/$L$164-1</f>
        <v>1.637138024248221</v>
      </c>
      <c r="M306" s="129">
        <f>M302/$M$148-1</f>
        <v>1.8911654497705808</v>
      </c>
      <c r="N306" s="129">
        <f>N302/$N$164-1</f>
        <v>1.6114073033569016</v>
      </c>
    </row>
    <row r="307" spans="11:14" x14ac:dyDescent="0.25">
      <c r="K307" s="80" t="s">
        <v>98</v>
      </c>
      <c r="L307" s="129">
        <f>L302/L290-1</f>
        <v>0.12372218992493056</v>
      </c>
      <c r="M307" s="129">
        <f>M302/M290-1</f>
        <v>8.0671400006170346E-2</v>
      </c>
      <c r="N307" s="129">
        <f>N302/N290-1</f>
        <v>0.14032514255045392</v>
      </c>
    </row>
    <row r="308" spans="11:14" x14ac:dyDescent="0.25">
      <c r="K308" s="80" t="s">
        <v>99</v>
      </c>
      <c r="L308" s="129">
        <f>L302/L299-1</f>
        <v>-8.6036538835142506E-3</v>
      </c>
      <c r="M308" s="129">
        <f>M302/M299-1</f>
        <v>-4.8036685888229957E-2</v>
      </c>
      <c r="N308" s="129">
        <f>N302/N299-1</f>
        <v>6.2027100533244006E-3</v>
      </c>
    </row>
    <row r="309" spans="11:14" x14ac:dyDescent="0.25">
      <c r="K309" s="80" t="s">
        <v>100</v>
      </c>
      <c r="L309" s="129">
        <f>L302/L301-1</f>
        <v>-1.9309805074717579E-3</v>
      </c>
      <c r="M309" s="129">
        <f>M302/M301-1</f>
        <v>-1.3460372459002445E-2</v>
      </c>
      <c r="N309" s="129">
        <f>N302/N301-1</f>
        <v>2.4101709184394249E-3</v>
      </c>
    </row>
    <row r="310" spans="11:14" x14ac:dyDescent="0.25">
      <c r="K310" s="37">
        <v>45077</v>
      </c>
      <c r="L310" s="40" t="s">
        <v>75</v>
      </c>
      <c r="M310" s="39" t="s">
        <v>75</v>
      </c>
      <c r="N310" s="39" t="s">
        <v>75</v>
      </c>
    </row>
    <row r="311" spans="11:14" x14ac:dyDescent="0.25">
      <c r="K311" s="37">
        <v>45107</v>
      </c>
      <c r="L311" s="40" t="s">
        <v>75</v>
      </c>
      <c r="M311" s="39" t="s">
        <v>75</v>
      </c>
      <c r="N311" s="39" t="s">
        <v>75</v>
      </c>
    </row>
    <row r="312" spans="11:14" x14ac:dyDescent="0.25">
      <c r="K312" s="37">
        <v>45138</v>
      </c>
      <c r="L312" s="40" t="s">
        <v>75</v>
      </c>
      <c r="M312" s="39" t="s">
        <v>75</v>
      </c>
      <c r="N312" s="39" t="s">
        <v>75</v>
      </c>
    </row>
    <row r="313" spans="11:14" x14ac:dyDescent="0.25">
      <c r="K313" s="37">
        <v>45169</v>
      </c>
      <c r="L313" s="40" t="s">
        <v>75</v>
      </c>
      <c r="M313" s="39" t="s">
        <v>75</v>
      </c>
      <c r="N313" s="39" t="s">
        <v>75</v>
      </c>
    </row>
    <row r="314" spans="11:14" x14ac:dyDescent="0.25">
      <c r="K314" s="37">
        <v>45199</v>
      </c>
      <c r="L314" s="40" t="s">
        <v>75</v>
      </c>
      <c r="M314" s="39" t="s">
        <v>75</v>
      </c>
      <c r="N314" s="39" t="s">
        <v>75</v>
      </c>
    </row>
    <row r="315" spans="11:14" x14ac:dyDescent="0.25">
      <c r="K315" s="37">
        <v>45230</v>
      </c>
      <c r="L315" s="40" t="s">
        <v>75</v>
      </c>
      <c r="M315" s="39" t="s">
        <v>75</v>
      </c>
      <c r="N315" s="39" t="s">
        <v>75</v>
      </c>
    </row>
    <row r="316" spans="11:14" x14ac:dyDescent="0.25">
      <c r="K316" s="37">
        <v>45260</v>
      </c>
      <c r="L316" s="40" t="s">
        <v>75</v>
      </c>
      <c r="M316" s="39" t="s">
        <v>75</v>
      </c>
      <c r="N316" s="39" t="s">
        <v>75</v>
      </c>
    </row>
    <row r="317" spans="11:14" x14ac:dyDescent="0.25">
      <c r="K317" s="37">
        <v>45291</v>
      </c>
      <c r="L317" s="40" t="s">
        <v>75</v>
      </c>
      <c r="M317" s="39" t="s">
        <v>75</v>
      </c>
      <c r="N317" s="39" t="s">
        <v>75</v>
      </c>
    </row>
    <row r="318" spans="11:14" x14ac:dyDescent="0.25">
      <c r="K318" s="37">
        <v>45322</v>
      </c>
      <c r="L318" s="40" t="s">
        <v>75</v>
      </c>
      <c r="M318" s="39" t="s">
        <v>75</v>
      </c>
      <c r="N318" s="39" t="s">
        <v>75</v>
      </c>
    </row>
    <row r="319" spans="11:14" x14ac:dyDescent="0.25">
      <c r="K319" s="37">
        <v>45351</v>
      </c>
      <c r="L319" s="40" t="s">
        <v>75</v>
      </c>
      <c r="M319" s="39" t="s">
        <v>75</v>
      </c>
      <c r="N319" s="39" t="s">
        <v>75</v>
      </c>
    </row>
    <row r="320" spans="11:14" x14ac:dyDescent="0.25">
      <c r="K320" s="37">
        <v>45382</v>
      </c>
      <c r="L320" s="40" t="s">
        <v>75</v>
      </c>
      <c r="M320" s="39" t="s">
        <v>75</v>
      </c>
      <c r="N320" s="39" t="s">
        <v>75</v>
      </c>
    </row>
    <row r="321" spans="11:14" x14ac:dyDescent="0.25">
      <c r="K321" s="37">
        <v>45412</v>
      </c>
      <c r="L321" s="40" t="s">
        <v>75</v>
      </c>
      <c r="M321" s="39" t="s">
        <v>75</v>
      </c>
      <c r="N321" s="39" t="s">
        <v>75</v>
      </c>
    </row>
    <row r="322" spans="11:14" x14ac:dyDescent="0.25">
      <c r="K322" s="37">
        <v>45443</v>
      </c>
      <c r="L322" s="40" t="s">
        <v>75</v>
      </c>
      <c r="M322" s="39" t="s">
        <v>75</v>
      </c>
      <c r="N322" s="39" t="s">
        <v>75</v>
      </c>
    </row>
    <row r="323" spans="11:14" x14ac:dyDescent="0.25">
      <c r="K323" s="37">
        <v>45473</v>
      </c>
      <c r="L323" s="40" t="s">
        <v>75</v>
      </c>
      <c r="M323" s="39" t="s">
        <v>75</v>
      </c>
      <c r="N323" s="39" t="s">
        <v>75</v>
      </c>
    </row>
    <row r="324" spans="11:14" x14ac:dyDescent="0.25">
      <c r="K324" s="37">
        <v>45504</v>
      </c>
      <c r="L324" s="40" t="s">
        <v>75</v>
      </c>
      <c r="M324" s="39" t="s">
        <v>75</v>
      </c>
      <c r="N324" s="39" t="s">
        <v>75</v>
      </c>
    </row>
    <row r="325" spans="11:14" x14ac:dyDescent="0.25">
      <c r="K325" s="37">
        <v>45535</v>
      </c>
      <c r="L325" s="40" t="s">
        <v>75</v>
      </c>
      <c r="M325" s="39" t="s">
        <v>75</v>
      </c>
      <c r="N325" s="39" t="s">
        <v>75</v>
      </c>
    </row>
    <row r="326" spans="11:14" x14ac:dyDescent="0.25">
      <c r="K326" s="37">
        <v>45565</v>
      </c>
      <c r="L326" s="40" t="s">
        <v>75</v>
      </c>
      <c r="M326" s="39" t="s">
        <v>75</v>
      </c>
      <c r="N326" s="39" t="s">
        <v>75</v>
      </c>
    </row>
    <row r="327" spans="11:14" x14ac:dyDescent="0.25">
      <c r="K327" s="37">
        <v>45596</v>
      </c>
      <c r="L327" s="40" t="s">
        <v>75</v>
      </c>
      <c r="M327" s="39" t="s">
        <v>75</v>
      </c>
      <c r="N327" s="39" t="s">
        <v>75</v>
      </c>
    </row>
    <row r="328" spans="11:14" x14ac:dyDescent="0.25">
      <c r="L328" s="42"/>
    </row>
    <row r="329" spans="11:14" x14ac:dyDescent="0.25">
      <c r="L329" s="42"/>
    </row>
    <row r="330" spans="11:14" x14ac:dyDescent="0.25">
      <c r="L330" s="42"/>
    </row>
    <row r="331" spans="11:14" x14ac:dyDescent="0.25">
      <c r="L331" s="42"/>
    </row>
    <row r="332" spans="11:14" x14ac:dyDescent="0.25">
      <c r="L332" s="42"/>
    </row>
    <row r="333" spans="11:14" x14ac:dyDescent="0.25">
      <c r="L333" s="42"/>
    </row>
    <row r="334" spans="11:14" x14ac:dyDescent="0.25">
      <c r="L334" s="42"/>
    </row>
    <row r="335" spans="11:14" x14ac:dyDescent="0.25">
      <c r="L335" s="42"/>
    </row>
    <row r="336" spans="11:14" x14ac:dyDescent="0.25">
      <c r="L336" s="42"/>
    </row>
    <row r="337" spans="12:12" x14ac:dyDescent="0.25">
      <c r="L337" s="42"/>
    </row>
    <row r="338" spans="12:12" x14ac:dyDescent="0.25">
      <c r="L338" s="42"/>
    </row>
    <row r="339" spans="12:12" x14ac:dyDescent="0.25">
      <c r="L339" s="42"/>
    </row>
    <row r="340" spans="12:12" x14ac:dyDescent="0.25">
      <c r="L340" s="42"/>
    </row>
    <row r="341" spans="12:12" x14ac:dyDescent="0.25">
      <c r="L341" s="42"/>
    </row>
    <row r="342" spans="12:12" x14ac:dyDescent="0.25">
      <c r="L342" s="42"/>
    </row>
    <row r="343" spans="12:12" x14ac:dyDescent="0.25">
      <c r="L343" s="42"/>
    </row>
    <row r="344" spans="12:12" x14ac:dyDescent="0.25">
      <c r="L344" s="42"/>
    </row>
    <row r="345" spans="12:12" x14ac:dyDescent="0.25">
      <c r="L345" s="42"/>
    </row>
    <row r="346" spans="12:12" x14ac:dyDescent="0.25">
      <c r="L346" s="42"/>
    </row>
    <row r="347" spans="12:12" x14ac:dyDescent="0.25">
      <c r="L347" s="42"/>
    </row>
    <row r="348" spans="12:12" x14ac:dyDescent="0.25">
      <c r="L348" s="42"/>
    </row>
    <row r="349" spans="12:12" x14ac:dyDescent="0.25">
      <c r="L349" s="42"/>
    </row>
    <row r="350" spans="12:12" x14ac:dyDescent="0.25">
      <c r="L350" s="42"/>
    </row>
    <row r="351" spans="12:12" x14ac:dyDescent="0.25">
      <c r="L351" s="42"/>
    </row>
    <row r="352" spans="12:12" x14ac:dyDescent="0.25">
      <c r="L352" s="42"/>
    </row>
    <row r="353" spans="12:12" x14ac:dyDescent="0.25">
      <c r="L353" s="42"/>
    </row>
    <row r="354" spans="12:12" x14ac:dyDescent="0.25">
      <c r="L354" s="42"/>
    </row>
    <row r="355" spans="12:12" x14ac:dyDescent="0.25">
      <c r="L355" s="42"/>
    </row>
    <row r="356" spans="12:12" x14ac:dyDescent="0.25">
      <c r="L356" s="42"/>
    </row>
    <row r="357" spans="12:12" x14ac:dyDescent="0.25">
      <c r="L357" s="42"/>
    </row>
    <row r="358" spans="12:12" x14ac:dyDescent="0.25">
      <c r="L358" s="42"/>
    </row>
    <row r="359" spans="12:12" x14ac:dyDescent="0.25">
      <c r="L359" s="42"/>
    </row>
    <row r="360" spans="12:12" x14ac:dyDescent="0.25">
      <c r="L360" s="42"/>
    </row>
    <row r="361" spans="12:12" x14ac:dyDescent="0.25">
      <c r="L361" s="42"/>
    </row>
    <row r="362" spans="12:12" x14ac:dyDescent="0.25">
      <c r="L362" s="42"/>
    </row>
    <row r="363" spans="12:12" x14ac:dyDescent="0.25">
      <c r="L363" s="42"/>
    </row>
    <row r="364" spans="12:12" x14ac:dyDescent="0.25">
      <c r="L364" s="42"/>
    </row>
    <row r="365" spans="12:12" x14ac:dyDescent="0.25">
      <c r="L365" s="42"/>
    </row>
    <row r="366" spans="12:12" x14ac:dyDescent="0.25">
      <c r="L366" s="42"/>
    </row>
    <row r="367" spans="12:12" x14ac:dyDescent="0.25">
      <c r="L367" s="42"/>
    </row>
    <row r="368" spans="12:12" x14ac:dyDescent="0.25">
      <c r="L368" s="42"/>
    </row>
    <row r="369" spans="12:12" x14ac:dyDescent="0.25">
      <c r="L369" s="42"/>
    </row>
    <row r="370" spans="12:12" x14ac:dyDescent="0.25">
      <c r="L370" s="42"/>
    </row>
    <row r="371" spans="12:12" x14ac:dyDescent="0.25">
      <c r="L371" s="42"/>
    </row>
    <row r="372" spans="12:12" x14ac:dyDescent="0.25">
      <c r="L372" s="42"/>
    </row>
    <row r="373" spans="12:12" x14ac:dyDescent="0.25">
      <c r="L373" s="42"/>
    </row>
    <row r="374" spans="12:12" x14ac:dyDescent="0.25">
      <c r="L374" s="42"/>
    </row>
    <row r="375" spans="12:12" x14ac:dyDescent="0.25">
      <c r="L375" s="42"/>
    </row>
    <row r="376" spans="12:12" x14ac:dyDescent="0.25">
      <c r="L376" s="42"/>
    </row>
    <row r="377" spans="12:12" x14ac:dyDescent="0.25">
      <c r="L377" s="42"/>
    </row>
    <row r="378" spans="12:12" x14ac:dyDescent="0.25">
      <c r="L378" s="42"/>
    </row>
    <row r="379" spans="12:12" x14ac:dyDescent="0.25">
      <c r="L379" s="42"/>
    </row>
    <row r="380" spans="12:12" x14ac:dyDescent="0.25">
      <c r="L380" s="42"/>
    </row>
    <row r="381" spans="12:12" x14ac:dyDescent="0.25">
      <c r="L381" s="42"/>
    </row>
    <row r="382" spans="12:12" x14ac:dyDescent="0.25">
      <c r="L382" s="42"/>
    </row>
    <row r="383" spans="12:12" x14ac:dyDescent="0.25">
      <c r="L383" s="42"/>
    </row>
    <row r="384" spans="12:12" x14ac:dyDescent="0.25">
      <c r="L384" s="42"/>
    </row>
    <row r="385" spans="12:12" x14ac:dyDescent="0.25">
      <c r="L385" s="42"/>
    </row>
    <row r="386" spans="12:12" x14ac:dyDescent="0.25">
      <c r="L386" s="42"/>
    </row>
    <row r="387" spans="12:12" x14ac:dyDescent="0.25">
      <c r="L387" s="42"/>
    </row>
    <row r="388" spans="12:12" x14ac:dyDescent="0.25">
      <c r="L388" s="42"/>
    </row>
    <row r="389" spans="12:12" x14ac:dyDescent="0.25">
      <c r="L389" s="42"/>
    </row>
    <row r="390" spans="12:12" x14ac:dyDescent="0.25">
      <c r="L390" s="42"/>
    </row>
    <row r="391" spans="12:12" x14ac:dyDescent="0.25">
      <c r="L391" s="42"/>
    </row>
    <row r="392" spans="12:12" x14ac:dyDescent="0.25">
      <c r="L392" s="42"/>
    </row>
    <row r="393" spans="12:12" x14ac:dyDescent="0.25">
      <c r="L393" s="42"/>
    </row>
    <row r="394" spans="12:12" x14ac:dyDescent="0.25">
      <c r="L394" s="42"/>
    </row>
    <row r="395" spans="12:12" x14ac:dyDescent="0.25">
      <c r="L395" s="42"/>
    </row>
    <row r="396" spans="12:12" x14ac:dyDescent="0.25">
      <c r="L396" s="42"/>
    </row>
    <row r="397" spans="12:12" x14ac:dyDescent="0.25">
      <c r="L397" s="42"/>
    </row>
    <row r="398" spans="12:12" x14ac:dyDescent="0.25">
      <c r="L398" s="42"/>
    </row>
    <row r="399" spans="12:12" x14ac:dyDescent="0.25">
      <c r="L399" s="42"/>
    </row>
    <row r="400" spans="12:12" x14ac:dyDescent="0.25">
      <c r="L400" s="42"/>
    </row>
    <row r="401" spans="12:12" x14ac:dyDescent="0.25">
      <c r="L401" s="42"/>
    </row>
    <row r="402" spans="12:12" x14ac:dyDescent="0.25">
      <c r="L402" s="42"/>
    </row>
    <row r="403" spans="12:12" x14ac:dyDescent="0.25">
      <c r="L403" s="42"/>
    </row>
    <row r="404" spans="12:12" x14ac:dyDescent="0.25">
      <c r="L404" s="42"/>
    </row>
    <row r="405" spans="12:12" x14ac:dyDescent="0.25">
      <c r="L405" s="42"/>
    </row>
    <row r="406" spans="12:12" x14ac:dyDescent="0.25">
      <c r="L406" s="42"/>
    </row>
    <row r="407" spans="12:12" x14ac:dyDescent="0.25">
      <c r="L407" s="42"/>
    </row>
    <row r="408" spans="12:12" x14ac:dyDescent="0.25">
      <c r="L408" s="42"/>
    </row>
    <row r="409" spans="12:12" x14ac:dyDescent="0.25">
      <c r="L409" s="42"/>
    </row>
    <row r="410" spans="12:12" x14ac:dyDescent="0.25">
      <c r="L410" s="42"/>
    </row>
    <row r="411" spans="12:12" x14ac:dyDescent="0.25">
      <c r="L411" s="42"/>
    </row>
    <row r="412" spans="12:12" x14ac:dyDescent="0.25">
      <c r="L412" s="42"/>
    </row>
    <row r="413" spans="12:12" x14ac:dyDescent="0.25">
      <c r="L413" s="42"/>
    </row>
    <row r="414" spans="12:12" x14ac:dyDescent="0.25">
      <c r="L414" s="42"/>
    </row>
    <row r="415" spans="12:12" x14ac:dyDescent="0.25">
      <c r="L415" s="42"/>
    </row>
    <row r="416" spans="12:12" x14ac:dyDescent="0.25">
      <c r="L416" s="42"/>
    </row>
    <row r="417" spans="12:12" x14ac:dyDescent="0.25">
      <c r="L417" s="42"/>
    </row>
    <row r="418" spans="12:12" x14ac:dyDescent="0.25">
      <c r="L418" s="42"/>
    </row>
    <row r="419" spans="12:12" x14ac:dyDescent="0.25">
      <c r="L419" s="42"/>
    </row>
    <row r="420" spans="12:12" x14ac:dyDescent="0.25">
      <c r="L420" s="42"/>
    </row>
    <row r="421" spans="12:12" x14ac:dyDescent="0.25">
      <c r="L421" s="42"/>
    </row>
    <row r="422" spans="12:12" x14ac:dyDescent="0.25">
      <c r="L422" s="42"/>
    </row>
    <row r="423" spans="12:12" x14ac:dyDescent="0.25">
      <c r="L423" s="42"/>
    </row>
    <row r="424" spans="12:12" x14ac:dyDescent="0.25">
      <c r="L424" s="42"/>
    </row>
    <row r="425" spans="12:12" x14ac:dyDescent="0.25">
      <c r="L425" s="42"/>
    </row>
    <row r="426" spans="12:12" x14ac:dyDescent="0.25">
      <c r="L426" s="42"/>
    </row>
    <row r="427" spans="12:12" x14ac:dyDescent="0.25">
      <c r="L427" s="42"/>
    </row>
    <row r="428" spans="12:12" x14ac:dyDescent="0.25">
      <c r="L428" s="42"/>
    </row>
    <row r="429" spans="12:12" x14ac:dyDescent="0.25">
      <c r="L429" s="42"/>
    </row>
    <row r="430" spans="12:12" x14ac:dyDescent="0.25">
      <c r="L430" s="42"/>
    </row>
    <row r="431" spans="12:12" x14ac:dyDescent="0.25">
      <c r="L431" s="42"/>
    </row>
    <row r="432" spans="12:12" x14ac:dyDescent="0.25">
      <c r="L432" s="42"/>
    </row>
    <row r="433" spans="12:12" x14ac:dyDescent="0.25">
      <c r="L433" s="42"/>
    </row>
    <row r="434" spans="12:12" x14ac:dyDescent="0.25">
      <c r="L434" s="42"/>
    </row>
    <row r="435" spans="12:12" x14ac:dyDescent="0.25">
      <c r="L435" s="42"/>
    </row>
    <row r="436" spans="12:12" x14ac:dyDescent="0.25">
      <c r="L436" s="42"/>
    </row>
    <row r="437" spans="12:12" x14ac:dyDescent="0.25">
      <c r="L437" s="42"/>
    </row>
    <row r="438" spans="12:12" x14ac:dyDescent="0.25">
      <c r="L438" s="42"/>
    </row>
    <row r="439" spans="12:12" x14ac:dyDescent="0.25">
      <c r="L439" s="42"/>
    </row>
    <row r="440" spans="12:12" x14ac:dyDescent="0.25">
      <c r="L440" s="42"/>
    </row>
    <row r="441" spans="12:12" x14ac:dyDescent="0.25">
      <c r="L441" s="42"/>
    </row>
    <row r="442" spans="12:12" x14ac:dyDescent="0.25">
      <c r="L442" s="42"/>
    </row>
    <row r="443" spans="12:12" x14ac:dyDescent="0.25">
      <c r="L443" s="42"/>
    </row>
    <row r="444" spans="12:12" x14ac:dyDescent="0.25">
      <c r="L444" s="42"/>
    </row>
    <row r="445" spans="12:12" x14ac:dyDescent="0.25">
      <c r="L445" s="42"/>
    </row>
    <row r="446" spans="12:12" x14ac:dyDescent="0.25">
      <c r="L446" s="42"/>
    </row>
    <row r="447" spans="12:12" x14ac:dyDescent="0.25">
      <c r="L447" s="42"/>
    </row>
    <row r="448" spans="12:12" x14ac:dyDescent="0.25">
      <c r="L448" s="42"/>
    </row>
    <row r="449" spans="12:12" x14ac:dyDescent="0.25">
      <c r="L449" s="42"/>
    </row>
    <row r="450" spans="12:12" x14ac:dyDescent="0.25">
      <c r="L450" s="42"/>
    </row>
    <row r="451" spans="12:12" x14ac:dyDescent="0.25">
      <c r="L451" s="42"/>
    </row>
    <row r="452" spans="12:12" x14ac:dyDescent="0.25">
      <c r="L452" s="42"/>
    </row>
    <row r="453" spans="12:12" x14ac:dyDescent="0.25">
      <c r="L453" s="42"/>
    </row>
    <row r="454" spans="12:12" x14ac:dyDescent="0.25">
      <c r="L454" s="42"/>
    </row>
    <row r="455" spans="12:12" x14ac:dyDescent="0.25">
      <c r="L455" s="42"/>
    </row>
    <row r="456" spans="12:12" x14ac:dyDescent="0.25">
      <c r="L456" s="42"/>
    </row>
    <row r="457" spans="12:12" x14ac:dyDescent="0.25">
      <c r="L457" s="42"/>
    </row>
    <row r="458" spans="12:12" x14ac:dyDescent="0.25">
      <c r="L458" s="42"/>
    </row>
    <row r="459" spans="12:12" x14ac:dyDescent="0.25">
      <c r="L459" s="42"/>
    </row>
    <row r="460" spans="12:12" x14ac:dyDescent="0.25">
      <c r="L460" s="42"/>
    </row>
    <row r="461" spans="12:12" x14ac:dyDescent="0.25">
      <c r="L461" s="42"/>
    </row>
    <row r="462" spans="12:12" x14ac:dyDescent="0.25">
      <c r="L462" s="42"/>
    </row>
    <row r="463" spans="12:12" x14ac:dyDescent="0.25">
      <c r="L463" s="42"/>
    </row>
    <row r="464" spans="12:12" x14ac:dyDescent="0.25">
      <c r="L464" s="42"/>
    </row>
    <row r="465" spans="12:12" x14ac:dyDescent="0.25">
      <c r="L465" s="42"/>
    </row>
    <row r="466" spans="12:12" x14ac:dyDescent="0.25">
      <c r="L466" s="42"/>
    </row>
    <row r="467" spans="12:12" x14ac:dyDescent="0.25">
      <c r="L467" s="42"/>
    </row>
    <row r="468" spans="12:12" x14ac:dyDescent="0.25">
      <c r="L468" s="42"/>
    </row>
    <row r="469" spans="12:12" x14ac:dyDescent="0.25">
      <c r="L469" s="42"/>
    </row>
    <row r="470" spans="12:12" x14ac:dyDescent="0.25">
      <c r="L470" s="42"/>
    </row>
    <row r="471" spans="12:12" x14ac:dyDescent="0.25">
      <c r="L471" s="42"/>
    </row>
    <row r="472" spans="12:12" x14ac:dyDescent="0.25">
      <c r="L472" s="42"/>
    </row>
    <row r="473" spans="12:12" x14ac:dyDescent="0.25">
      <c r="L473" s="42"/>
    </row>
    <row r="474" spans="12:12" x14ac:dyDescent="0.25">
      <c r="L474" s="42"/>
    </row>
    <row r="475" spans="12:12" x14ac:dyDescent="0.25">
      <c r="L475" s="42"/>
    </row>
    <row r="476" spans="12:12" x14ac:dyDescent="0.25">
      <c r="L476" s="42"/>
    </row>
    <row r="477" spans="12:12" x14ac:dyDescent="0.25">
      <c r="L477" s="42"/>
    </row>
    <row r="478" spans="12:12" x14ac:dyDescent="0.25">
      <c r="L478" s="42"/>
    </row>
    <row r="479" spans="12:12" x14ac:dyDescent="0.25">
      <c r="L479" s="42"/>
    </row>
    <row r="480" spans="12:12" x14ac:dyDescent="0.25">
      <c r="L480" s="42"/>
    </row>
    <row r="481" spans="12:12" x14ac:dyDescent="0.25">
      <c r="L481" s="42"/>
    </row>
    <row r="482" spans="12:12" x14ac:dyDescent="0.25">
      <c r="L482" s="42"/>
    </row>
    <row r="483" spans="12:12" x14ac:dyDescent="0.25">
      <c r="L483" s="42"/>
    </row>
    <row r="484" spans="12:12" x14ac:dyDescent="0.25">
      <c r="L484" s="42"/>
    </row>
    <row r="485" spans="12:12" x14ac:dyDescent="0.25">
      <c r="L485" s="42"/>
    </row>
    <row r="486" spans="12:12" x14ac:dyDescent="0.25">
      <c r="L486" s="42"/>
    </row>
    <row r="487" spans="12:12" x14ac:dyDescent="0.25">
      <c r="L487" s="42"/>
    </row>
    <row r="488" spans="12:12" x14ac:dyDescent="0.25">
      <c r="L488" s="42"/>
    </row>
    <row r="489" spans="12:12" x14ac:dyDescent="0.25">
      <c r="L489" s="42"/>
    </row>
    <row r="490" spans="12:12" x14ac:dyDescent="0.25">
      <c r="L490" s="42"/>
    </row>
    <row r="491" spans="12:12" x14ac:dyDescent="0.25">
      <c r="L491" s="42"/>
    </row>
    <row r="492" spans="12:12" x14ac:dyDescent="0.25">
      <c r="L492" s="42"/>
    </row>
    <row r="493" spans="12:12" x14ac:dyDescent="0.25">
      <c r="L493" s="42"/>
    </row>
    <row r="494" spans="12:12" x14ac:dyDescent="0.25">
      <c r="L494" s="42"/>
    </row>
    <row r="495" spans="12:12" x14ac:dyDescent="0.25">
      <c r="L495" s="42"/>
    </row>
    <row r="496" spans="12:12" x14ac:dyDescent="0.25">
      <c r="L496" s="42"/>
    </row>
    <row r="497" spans="12:12" x14ac:dyDescent="0.25">
      <c r="L497" s="42"/>
    </row>
    <row r="498" spans="12:12" x14ac:dyDescent="0.25">
      <c r="L498" s="42"/>
    </row>
    <row r="499" spans="12:12" x14ac:dyDescent="0.25">
      <c r="L499" s="42"/>
    </row>
    <row r="500" spans="12:12" x14ac:dyDescent="0.25">
      <c r="L500" s="42"/>
    </row>
    <row r="501" spans="12:12" x14ac:dyDescent="0.25">
      <c r="L501" s="42"/>
    </row>
    <row r="502" spans="12:12" x14ac:dyDescent="0.25">
      <c r="L502" s="42"/>
    </row>
    <row r="503" spans="12:12" x14ac:dyDescent="0.25">
      <c r="L503" s="42"/>
    </row>
    <row r="504" spans="12:12" x14ac:dyDescent="0.25">
      <c r="L504" s="42"/>
    </row>
    <row r="505" spans="12:12" x14ac:dyDescent="0.25">
      <c r="L505" s="42"/>
    </row>
    <row r="506" spans="12:12" x14ac:dyDescent="0.25">
      <c r="L506" s="42"/>
    </row>
    <row r="507" spans="12:12" x14ac:dyDescent="0.25">
      <c r="L507" s="42"/>
    </row>
    <row r="508" spans="12:12" x14ac:dyDescent="0.25">
      <c r="L508" s="42"/>
    </row>
  </sheetData>
  <mergeCells count="2">
    <mergeCell ref="A7:J7"/>
    <mergeCell ref="A8:J8"/>
  </mergeCells>
  <conditionalFormatting sqref="K6:K303 K310:K327">
    <cfRule type="expression" dxfId="37" priority="3">
      <formula>$L6=""</formula>
    </cfRule>
  </conditionalFormatting>
  <conditionalFormatting sqref="K304:K306">
    <cfRule type="expression" dxfId="36" priority="2">
      <formula>$L304=""</formula>
    </cfRule>
  </conditionalFormatting>
  <conditionalFormatting sqref="K307:K309">
    <cfRule type="expression" dxfId="35" priority="1">
      <formula>$L306=""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DB64F-E6E1-4949-B80D-401076C239C1}">
  <sheetPr codeName="Sheet4"/>
  <dimension ref="A1:N364"/>
  <sheetViews>
    <sheetView topLeftCell="C315" workbookViewId="0">
      <selection activeCell="K328" sqref="K328:M330"/>
    </sheetView>
  </sheetViews>
  <sheetFormatPr defaultColWidth="9.140625" defaultRowHeight="15.75" x14ac:dyDescent="0.25"/>
  <cols>
    <col min="1" max="10" width="13.7109375" style="36" customWidth="1"/>
    <col min="11" max="11" width="23.85546875" style="54" customWidth="1"/>
    <col min="12" max="12" width="27.28515625" style="16" customWidth="1"/>
    <col min="13" max="13" width="20.85546875" style="16" customWidth="1"/>
    <col min="14" max="14" width="11.42578125" style="15" customWidth="1"/>
    <col min="15" max="16384" width="9.140625" style="36"/>
  </cols>
  <sheetData>
    <row r="1" spans="1:14" s="43" customFormat="1" ht="15.95" customHeight="1" x14ac:dyDescent="0.25">
      <c r="K1" s="44"/>
      <c r="L1" s="2"/>
      <c r="M1" s="2"/>
      <c r="N1" s="1"/>
    </row>
    <row r="2" spans="1:14" s="45" customFormat="1" ht="15.95" customHeight="1" x14ac:dyDescent="0.25">
      <c r="K2" s="5"/>
      <c r="L2" s="5"/>
      <c r="M2" s="5"/>
      <c r="N2" s="4"/>
    </row>
    <row r="3" spans="1:14" s="45" customFormat="1" ht="15.95" customHeight="1" x14ac:dyDescent="0.25">
      <c r="K3" s="46"/>
      <c r="L3" s="5"/>
      <c r="M3" s="5"/>
      <c r="N3" s="4"/>
    </row>
    <row r="4" spans="1:14" s="47" customFormat="1" ht="15.95" customHeight="1" x14ac:dyDescent="0.25">
      <c r="K4" s="48"/>
      <c r="L4" s="8"/>
      <c r="M4" s="8"/>
      <c r="N4" s="7"/>
    </row>
    <row r="5" spans="1:14" s="49" customFormat="1" ht="45.75" customHeight="1" x14ac:dyDescent="0.25">
      <c r="K5" s="50" t="s">
        <v>0</v>
      </c>
      <c r="L5" s="35" t="s">
        <v>5</v>
      </c>
      <c r="M5" s="35" t="s">
        <v>6</v>
      </c>
      <c r="N5" s="51"/>
    </row>
    <row r="6" spans="1:14" x14ac:dyDescent="0.25">
      <c r="A6" s="52"/>
      <c r="K6" s="53">
        <v>35079</v>
      </c>
      <c r="L6" s="20">
        <v>64.478423397048502</v>
      </c>
      <c r="M6" s="20">
        <v>70.484964646276495</v>
      </c>
    </row>
    <row r="7" spans="1:14" x14ac:dyDescent="0.25">
      <c r="A7" s="155" t="s">
        <v>77</v>
      </c>
      <c r="B7" s="155"/>
      <c r="C7" s="155"/>
      <c r="D7" s="155"/>
      <c r="E7" s="155"/>
      <c r="F7" s="155"/>
      <c r="G7" s="155"/>
      <c r="H7" s="155"/>
      <c r="I7" s="155"/>
      <c r="J7" s="155"/>
      <c r="K7" s="53">
        <v>35110</v>
      </c>
      <c r="L7" s="20">
        <v>63.753585801939501</v>
      </c>
      <c r="M7" s="20">
        <v>68.178259112894807</v>
      </c>
    </row>
    <row r="8" spans="1:14" x14ac:dyDescent="0.25">
      <c r="A8" s="155" t="s">
        <v>74</v>
      </c>
      <c r="B8" s="155"/>
      <c r="C8" s="155"/>
      <c r="D8" s="155"/>
      <c r="E8" s="155"/>
      <c r="F8" s="155"/>
      <c r="G8" s="155"/>
      <c r="H8" s="155"/>
      <c r="I8" s="155"/>
      <c r="J8" s="155"/>
      <c r="K8" s="53">
        <v>35139</v>
      </c>
      <c r="L8" s="20">
        <v>63.564019934929902</v>
      </c>
      <c r="M8" s="20">
        <v>66.620732420372704</v>
      </c>
    </row>
    <row r="9" spans="1:14" x14ac:dyDescent="0.25">
      <c r="K9" s="53">
        <v>35170</v>
      </c>
      <c r="L9" s="20">
        <v>63.686864894069998</v>
      </c>
      <c r="M9" s="20">
        <v>66.122616435712501</v>
      </c>
    </row>
    <row r="10" spans="1:14" x14ac:dyDescent="0.25">
      <c r="K10" s="53">
        <v>35200</v>
      </c>
      <c r="L10" s="20">
        <v>63.5608783655981</v>
      </c>
      <c r="M10" s="20">
        <v>64.770623216489298</v>
      </c>
    </row>
    <row r="11" spans="1:14" x14ac:dyDescent="0.25">
      <c r="K11" s="53">
        <v>35231</v>
      </c>
      <c r="L11" s="20">
        <v>63.7019572129769</v>
      </c>
      <c r="M11" s="20">
        <v>65.570447320954997</v>
      </c>
    </row>
    <row r="12" spans="1:14" x14ac:dyDescent="0.25">
      <c r="K12" s="53">
        <v>35261</v>
      </c>
      <c r="L12" s="20">
        <v>63.835223702405699</v>
      </c>
      <c r="M12" s="20">
        <v>66.685896126289407</v>
      </c>
    </row>
    <row r="13" spans="1:14" x14ac:dyDescent="0.25">
      <c r="K13" s="53">
        <v>35292</v>
      </c>
      <c r="L13" s="20">
        <v>63.527040983720703</v>
      </c>
      <c r="M13" s="20">
        <v>68.318478233103605</v>
      </c>
    </row>
    <row r="14" spans="1:14" x14ac:dyDescent="0.25">
      <c r="K14" s="53">
        <v>35323</v>
      </c>
      <c r="L14" s="20">
        <v>63.251033007073502</v>
      </c>
      <c r="M14" s="20">
        <v>68.408675567019102</v>
      </c>
    </row>
    <row r="15" spans="1:14" x14ac:dyDescent="0.25">
      <c r="K15" s="53">
        <v>35353</v>
      </c>
      <c r="L15" s="20">
        <v>62.706904172656003</v>
      </c>
      <c r="M15" s="20">
        <v>68.187587183326499</v>
      </c>
    </row>
    <row r="16" spans="1:14" x14ac:dyDescent="0.25">
      <c r="K16" s="53">
        <v>35384</v>
      </c>
      <c r="L16" s="20">
        <v>64.350369888103998</v>
      </c>
      <c r="M16" s="20">
        <v>67.446508838613298</v>
      </c>
    </row>
    <row r="17" spans="11:13" x14ac:dyDescent="0.25">
      <c r="K17" s="53">
        <v>35414</v>
      </c>
      <c r="L17" s="20">
        <v>67.0449018613173</v>
      </c>
      <c r="M17" s="20">
        <v>67.950202040466706</v>
      </c>
    </row>
    <row r="18" spans="11:13" x14ac:dyDescent="0.25">
      <c r="K18" s="53">
        <v>35445</v>
      </c>
      <c r="L18" s="20">
        <v>70.641798436816998</v>
      </c>
      <c r="M18" s="20">
        <v>67.948660190524393</v>
      </c>
    </row>
    <row r="19" spans="11:13" x14ac:dyDescent="0.25">
      <c r="K19" s="53">
        <v>35476</v>
      </c>
      <c r="L19" s="20">
        <v>72.110766469896802</v>
      </c>
      <c r="M19" s="20">
        <v>69.089066727598905</v>
      </c>
    </row>
    <row r="20" spans="11:13" x14ac:dyDescent="0.25">
      <c r="K20" s="53">
        <v>35504</v>
      </c>
      <c r="L20" s="20">
        <v>72.292999956793693</v>
      </c>
      <c r="M20" s="20">
        <v>68.847734541475802</v>
      </c>
    </row>
    <row r="21" spans="11:13" x14ac:dyDescent="0.25">
      <c r="K21" s="53">
        <v>35535</v>
      </c>
      <c r="L21" s="20">
        <v>71.4751810945058</v>
      </c>
      <c r="M21" s="20">
        <v>69.454659591656196</v>
      </c>
    </row>
    <row r="22" spans="11:13" x14ac:dyDescent="0.25">
      <c r="K22" s="53">
        <v>35565</v>
      </c>
      <c r="L22" s="20">
        <v>71.614268434931205</v>
      </c>
      <c r="M22" s="20">
        <v>70.115701976847305</v>
      </c>
    </row>
    <row r="23" spans="11:13" x14ac:dyDescent="0.25">
      <c r="K23" s="53">
        <v>35596</v>
      </c>
      <c r="L23" s="20">
        <v>72.429068736769196</v>
      </c>
      <c r="M23" s="20">
        <v>70.7438950795963</v>
      </c>
    </row>
    <row r="24" spans="11:13" x14ac:dyDescent="0.25">
      <c r="K24" s="53">
        <v>35626</v>
      </c>
      <c r="L24" s="20">
        <v>73.611569375810205</v>
      </c>
      <c r="M24" s="20">
        <v>71.514788323305197</v>
      </c>
    </row>
    <row r="25" spans="11:13" x14ac:dyDescent="0.25">
      <c r="K25" s="53">
        <v>35657</v>
      </c>
      <c r="L25" s="20">
        <v>73.842485940306005</v>
      </c>
      <c r="M25" s="20">
        <v>71.936635934794495</v>
      </c>
    </row>
    <row r="26" spans="11:13" x14ac:dyDescent="0.25">
      <c r="K26" s="53">
        <v>35688</v>
      </c>
      <c r="L26" s="20">
        <v>74.821368011744497</v>
      </c>
      <c r="M26" s="20">
        <v>74.154503178217297</v>
      </c>
    </row>
    <row r="27" spans="11:13" x14ac:dyDescent="0.25">
      <c r="K27" s="53">
        <v>35718</v>
      </c>
      <c r="L27" s="20">
        <v>75.497938773942593</v>
      </c>
      <c r="M27" s="20">
        <v>75.819328043259304</v>
      </c>
    </row>
    <row r="28" spans="11:13" x14ac:dyDescent="0.25">
      <c r="K28" s="53">
        <v>35749</v>
      </c>
      <c r="L28" s="20">
        <v>78.943301127143499</v>
      </c>
      <c r="M28" s="20">
        <v>76.686329110155199</v>
      </c>
    </row>
    <row r="29" spans="11:13" x14ac:dyDescent="0.25">
      <c r="K29" s="53">
        <v>35779</v>
      </c>
      <c r="L29" s="20">
        <v>81.279046415639897</v>
      </c>
      <c r="M29" s="20">
        <v>77.513580722212097</v>
      </c>
    </row>
    <row r="30" spans="11:13" x14ac:dyDescent="0.25">
      <c r="K30" s="53">
        <v>35810</v>
      </c>
      <c r="L30" s="20">
        <v>85.587714451290196</v>
      </c>
      <c r="M30" s="20">
        <v>78.369347823243999</v>
      </c>
    </row>
    <row r="31" spans="11:13" x14ac:dyDescent="0.25">
      <c r="K31" s="53">
        <v>35841</v>
      </c>
      <c r="L31" s="20">
        <v>84.425359023501201</v>
      </c>
      <c r="M31" s="20">
        <v>80.098160356190107</v>
      </c>
    </row>
    <row r="32" spans="11:13" x14ac:dyDescent="0.25">
      <c r="K32" s="53">
        <v>35869</v>
      </c>
      <c r="L32" s="20">
        <v>82.995954870229895</v>
      </c>
      <c r="M32" s="20">
        <v>80.102500711735203</v>
      </c>
    </row>
    <row r="33" spans="11:13" x14ac:dyDescent="0.25">
      <c r="K33" s="53">
        <v>35900</v>
      </c>
      <c r="L33" s="20">
        <v>81.028949602300699</v>
      </c>
      <c r="M33" s="20">
        <v>79.928772857997203</v>
      </c>
    </row>
    <row r="34" spans="11:13" x14ac:dyDescent="0.25">
      <c r="K34" s="53">
        <v>35930</v>
      </c>
      <c r="L34" s="20">
        <v>83.062594984481805</v>
      </c>
      <c r="M34" s="20">
        <v>79.119795402057505</v>
      </c>
    </row>
    <row r="35" spans="11:13" x14ac:dyDescent="0.25">
      <c r="K35" s="53">
        <v>35961</v>
      </c>
      <c r="L35" s="20">
        <v>86.037828392609299</v>
      </c>
      <c r="M35" s="20">
        <v>79.515195444658303</v>
      </c>
    </row>
    <row r="36" spans="11:13" x14ac:dyDescent="0.25">
      <c r="K36" s="53">
        <v>35991</v>
      </c>
      <c r="L36" s="20">
        <v>86.675183813410598</v>
      </c>
      <c r="M36" s="20">
        <v>80.684515582173503</v>
      </c>
    </row>
    <row r="37" spans="11:13" x14ac:dyDescent="0.25">
      <c r="K37" s="53">
        <v>36022</v>
      </c>
      <c r="L37" s="20">
        <v>86.899366276474893</v>
      </c>
      <c r="M37" s="20">
        <v>82.028105014376607</v>
      </c>
    </row>
    <row r="38" spans="11:13" x14ac:dyDescent="0.25">
      <c r="K38" s="53">
        <v>36053</v>
      </c>
      <c r="L38" s="20">
        <v>86.613852197148802</v>
      </c>
      <c r="M38" s="20">
        <v>81.964230662033501</v>
      </c>
    </row>
    <row r="39" spans="11:13" x14ac:dyDescent="0.25">
      <c r="K39" s="53">
        <v>36083</v>
      </c>
      <c r="L39" s="20">
        <v>87.922485167565</v>
      </c>
      <c r="M39" s="20">
        <v>80.151832632926798</v>
      </c>
    </row>
    <row r="40" spans="11:13" x14ac:dyDescent="0.25">
      <c r="K40" s="53">
        <v>36114</v>
      </c>
      <c r="L40" s="20">
        <v>88.193742054550896</v>
      </c>
      <c r="M40" s="20">
        <v>80.175061338920599</v>
      </c>
    </row>
    <row r="41" spans="11:13" x14ac:dyDescent="0.25">
      <c r="K41" s="53">
        <v>36144</v>
      </c>
      <c r="L41" s="20">
        <v>88.106487445171197</v>
      </c>
      <c r="M41" s="20">
        <v>80.487855671458803</v>
      </c>
    </row>
    <row r="42" spans="11:13" x14ac:dyDescent="0.25">
      <c r="K42" s="53">
        <v>36175</v>
      </c>
      <c r="L42" s="20">
        <v>87.706761260423804</v>
      </c>
      <c r="M42" s="20">
        <v>82.397231341432402</v>
      </c>
    </row>
    <row r="43" spans="11:13" x14ac:dyDescent="0.25">
      <c r="K43" s="53">
        <v>36206</v>
      </c>
      <c r="L43" s="20">
        <v>86.797032043502099</v>
      </c>
      <c r="M43" s="20">
        <v>81.153944155275198</v>
      </c>
    </row>
    <row r="44" spans="11:13" x14ac:dyDescent="0.25">
      <c r="K44" s="53">
        <v>36234</v>
      </c>
      <c r="L44" s="20">
        <v>85.356937654616004</v>
      </c>
      <c r="M44" s="20">
        <v>81.193843833318397</v>
      </c>
    </row>
    <row r="45" spans="11:13" x14ac:dyDescent="0.25">
      <c r="K45" s="53">
        <v>36265</v>
      </c>
      <c r="L45" s="20">
        <v>84.101150526473901</v>
      </c>
      <c r="M45" s="20">
        <v>81.218508246270105</v>
      </c>
    </row>
    <row r="46" spans="11:13" x14ac:dyDescent="0.25">
      <c r="K46" s="53">
        <v>36295</v>
      </c>
      <c r="L46" s="20">
        <v>83.990368195991806</v>
      </c>
      <c r="M46" s="20">
        <v>82.558281226790797</v>
      </c>
    </row>
    <row r="47" spans="11:13" x14ac:dyDescent="0.25">
      <c r="K47" s="53">
        <v>36326</v>
      </c>
      <c r="L47" s="20">
        <v>85.299853352010601</v>
      </c>
      <c r="M47" s="20">
        <v>83.632403125102897</v>
      </c>
    </row>
    <row r="48" spans="11:13" x14ac:dyDescent="0.25">
      <c r="K48" s="53">
        <v>36356</v>
      </c>
      <c r="L48" s="20">
        <v>86.716587059511497</v>
      </c>
      <c r="M48" s="20">
        <v>85.148825279585694</v>
      </c>
    </row>
    <row r="49" spans="11:13" x14ac:dyDescent="0.25">
      <c r="K49" s="53">
        <v>36387</v>
      </c>
      <c r="L49" s="20">
        <v>88.309052464918295</v>
      </c>
      <c r="M49" s="20">
        <v>88.839673043279504</v>
      </c>
    </row>
    <row r="50" spans="11:13" x14ac:dyDescent="0.25">
      <c r="K50" s="53">
        <v>36418</v>
      </c>
      <c r="L50" s="20">
        <v>89.056094411575998</v>
      </c>
      <c r="M50" s="20">
        <v>92.639215312417804</v>
      </c>
    </row>
    <row r="51" spans="11:13" x14ac:dyDescent="0.25">
      <c r="K51" s="53">
        <v>36448</v>
      </c>
      <c r="L51" s="20">
        <v>89.946346121417605</v>
      </c>
      <c r="M51" s="20">
        <v>95.078029819228604</v>
      </c>
    </row>
    <row r="52" spans="11:13" x14ac:dyDescent="0.25">
      <c r="K52" s="53">
        <v>36479</v>
      </c>
      <c r="L52" s="20">
        <v>90.273981450528098</v>
      </c>
      <c r="M52" s="20">
        <v>94.799187120488</v>
      </c>
    </row>
    <row r="53" spans="11:13" x14ac:dyDescent="0.25">
      <c r="K53" s="53">
        <v>36509</v>
      </c>
      <c r="L53" s="20">
        <v>90.513783456550399</v>
      </c>
      <c r="M53" s="20">
        <v>93.700028459818</v>
      </c>
    </row>
    <row r="54" spans="11:13" x14ac:dyDescent="0.25">
      <c r="K54" s="53">
        <v>36540</v>
      </c>
      <c r="L54" s="20">
        <v>91.114318992801302</v>
      </c>
      <c r="M54" s="20">
        <v>93.5234391608236</v>
      </c>
    </row>
    <row r="55" spans="11:13" x14ac:dyDescent="0.25">
      <c r="K55" s="53">
        <v>36571</v>
      </c>
      <c r="L55" s="20">
        <v>88.2115022265113</v>
      </c>
      <c r="M55" s="20">
        <v>93.795525287690396</v>
      </c>
    </row>
    <row r="56" spans="11:13" x14ac:dyDescent="0.25">
      <c r="K56" s="53">
        <v>36600</v>
      </c>
      <c r="L56" s="20">
        <v>85.858843308273194</v>
      </c>
      <c r="M56" s="20">
        <v>95.027748480677801</v>
      </c>
    </row>
    <row r="57" spans="11:13" x14ac:dyDescent="0.25">
      <c r="K57" s="53">
        <v>36631</v>
      </c>
      <c r="L57" s="20">
        <v>84.044292743483297</v>
      </c>
      <c r="M57" s="20">
        <v>94.875667273591105</v>
      </c>
    </row>
    <row r="58" spans="11:13" x14ac:dyDescent="0.25">
      <c r="K58" s="53">
        <v>36661</v>
      </c>
      <c r="L58" s="20">
        <v>87.673851836660404</v>
      </c>
      <c r="M58" s="20">
        <v>94.674193784858304</v>
      </c>
    </row>
    <row r="59" spans="11:13" x14ac:dyDescent="0.25">
      <c r="K59" s="53">
        <v>36692</v>
      </c>
      <c r="L59" s="20">
        <v>92.140654599607998</v>
      </c>
      <c r="M59" s="20">
        <v>93.710452177144205</v>
      </c>
    </row>
    <row r="60" spans="11:13" x14ac:dyDescent="0.25">
      <c r="K60" s="53">
        <v>36722</v>
      </c>
      <c r="L60" s="20">
        <v>95.434815687366694</v>
      </c>
      <c r="M60" s="20">
        <v>94.550555656356394</v>
      </c>
    </row>
    <row r="61" spans="11:13" x14ac:dyDescent="0.25">
      <c r="K61" s="53">
        <v>36753</v>
      </c>
      <c r="L61" s="20">
        <v>97.108406733436397</v>
      </c>
      <c r="M61" s="20">
        <v>95.513811565621197</v>
      </c>
    </row>
    <row r="62" spans="11:13" x14ac:dyDescent="0.25">
      <c r="K62" s="53">
        <v>36784</v>
      </c>
      <c r="L62" s="20">
        <v>98.423775646523296</v>
      </c>
      <c r="M62" s="20">
        <v>96.778724875200297</v>
      </c>
    </row>
    <row r="63" spans="11:13" x14ac:dyDescent="0.25">
      <c r="K63" s="53">
        <v>36814</v>
      </c>
      <c r="L63" s="20">
        <v>99.673359327944098</v>
      </c>
      <c r="M63" s="20">
        <v>97.758435781395406</v>
      </c>
    </row>
    <row r="64" spans="11:13" x14ac:dyDescent="0.25">
      <c r="K64" s="53">
        <v>36845</v>
      </c>
      <c r="L64" s="20">
        <v>100.35987099101401</v>
      </c>
      <c r="M64" s="20">
        <v>98.757495032454202</v>
      </c>
    </row>
    <row r="65" spans="11:13" x14ac:dyDescent="0.25">
      <c r="K65" s="53">
        <v>36875</v>
      </c>
      <c r="L65" s="20">
        <v>100</v>
      </c>
      <c r="M65" s="20">
        <v>100</v>
      </c>
    </row>
    <row r="66" spans="11:13" x14ac:dyDescent="0.25">
      <c r="K66" s="53">
        <v>36906</v>
      </c>
      <c r="L66" s="20">
        <v>99.910637938847998</v>
      </c>
      <c r="M66" s="20">
        <v>100.629179341135</v>
      </c>
    </row>
    <row r="67" spans="11:13" x14ac:dyDescent="0.25">
      <c r="K67" s="53">
        <v>36937</v>
      </c>
      <c r="L67" s="20">
        <v>99.298791153122906</v>
      </c>
      <c r="M67" s="20">
        <v>101.388719516894</v>
      </c>
    </row>
    <row r="68" spans="11:13" x14ac:dyDescent="0.25">
      <c r="K68" s="53">
        <v>36965</v>
      </c>
      <c r="L68" s="20">
        <v>99.191976498876102</v>
      </c>
      <c r="M68" s="20">
        <v>101.278101149574</v>
      </c>
    </row>
    <row r="69" spans="11:13" x14ac:dyDescent="0.25">
      <c r="K69" s="53">
        <v>36996</v>
      </c>
      <c r="L69" s="20">
        <v>98.861138170135703</v>
      </c>
      <c r="M69" s="20">
        <v>101.14068091325299</v>
      </c>
    </row>
    <row r="70" spans="11:13" x14ac:dyDescent="0.25">
      <c r="K70" s="53">
        <v>37026</v>
      </c>
      <c r="L70" s="20">
        <v>98.939429167244299</v>
      </c>
      <c r="M70" s="20">
        <v>101.629551076968</v>
      </c>
    </row>
    <row r="71" spans="11:13" x14ac:dyDescent="0.25">
      <c r="K71" s="53">
        <v>37057</v>
      </c>
      <c r="L71" s="20">
        <v>99.232918977069204</v>
      </c>
      <c r="M71" s="20">
        <v>102.831032419366</v>
      </c>
    </row>
    <row r="72" spans="11:13" x14ac:dyDescent="0.25">
      <c r="K72" s="53">
        <v>37087</v>
      </c>
      <c r="L72" s="20">
        <v>100.228749735024</v>
      </c>
      <c r="M72" s="20">
        <v>103.909761956618</v>
      </c>
    </row>
    <row r="73" spans="11:13" x14ac:dyDescent="0.25">
      <c r="K73" s="53">
        <v>37118</v>
      </c>
      <c r="L73" s="20">
        <v>100.532836400024</v>
      </c>
      <c r="M73" s="20">
        <v>104.210965722778</v>
      </c>
    </row>
    <row r="74" spans="11:13" x14ac:dyDescent="0.25">
      <c r="K74" s="53">
        <v>37149</v>
      </c>
      <c r="L74" s="20">
        <v>100.277638583719</v>
      </c>
      <c r="M74" s="20">
        <v>104.345343587499</v>
      </c>
    </row>
    <row r="75" spans="11:13" x14ac:dyDescent="0.25">
      <c r="K75" s="53">
        <v>37179</v>
      </c>
      <c r="L75" s="20">
        <v>98.377853829535198</v>
      </c>
      <c r="M75" s="20">
        <v>104.462063586876</v>
      </c>
    </row>
    <row r="76" spans="11:13" x14ac:dyDescent="0.25">
      <c r="K76" s="53">
        <v>37210</v>
      </c>
      <c r="L76" s="20">
        <v>96.735866501668298</v>
      </c>
      <c r="M76" s="20">
        <v>104.45797160428</v>
      </c>
    </row>
    <row r="77" spans="11:13" x14ac:dyDescent="0.25">
      <c r="K77" s="53">
        <v>37240</v>
      </c>
      <c r="L77" s="20">
        <v>95.222121483418107</v>
      </c>
      <c r="M77" s="20">
        <v>104.82944207745901</v>
      </c>
    </row>
    <row r="78" spans="11:13" x14ac:dyDescent="0.25">
      <c r="K78" s="53">
        <v>37271</v>
      </c>
      <c r="L78" s="20">
        <v>95.807981153467694</v>
      </c>
      <c r="M78" s="20">
        <v>106.167345464438</v>
      </c>
    </row>
    <row r="79" spans="11:13" x14ac:dyDescent="0.25">
      <c r="K79" s="53">
        <v>37302</v>
      </c>
      <c r="L79" s="20">
        <v>96.890688033432099</v>
      </c>
      <c r="M79" s="20">
        <v>108.327042586473</v>
      </c>
    </row>
    <row r="80" spans="11:13" x14ac:dyDescent="0.25">
      <c r="K80" s="53">
        <v>37330</v>
      </c>
      <c r="L80" s="20">
        <v>97.931578023894403</v>
      </c>
      <c r="M80" s="20">
        <v>109.530365772845</v>
      </c>
    </row>
    <row r="81" spans="11:13" x14ac:dyDescent="0.25">
      <c r="K81" s="53">
        <v>37361</v>
      </c>
      <c r="L81" s="20">
        <v>97.442132778538493</v>
      </c>
      <c r="M81" s="20">
        <v>111.055983969832</v>
      </c>
    </row>
    <row r="82" spans="11:13" x14ac:dyDescent="0.25">
      <c r="K82" s="53">
        <v>37391</v>
      </c>
      <c r="L82" s="20">
        <v>97.161490421870695</v>
      </c>
      <c r="M82" s="20">
        <v>111.021316080209</v>
      </c>
    </row>
    <row r="83" spans="11:13" x14ac:dyDescent="0.25">
      <c r="K83" s="53">
        <v>37422</v>
      </c>
      <c r="L83" s="20">
        <v>97.305177602610897</v>
      </c>
      <c r="M83" s="20">
        <v>111.885355857224</v>
      </c>
    </row>
    <row r="84" spans="11:13" x14ac:dyDescent="0.25">
      <c r="K84" s="53">
        <v>37452</v>
      </c>
      <c r="L84" s="20">
        <v>97.986218150868396</v>
      </c>
      <c r="M84" s="20">
        <v>110.593015812235</v>
      </c>
    </row>
    <row r="85" spans="11:13" x14ac:dyDescent="0.25">
      <c r="K85" s="53">
        <v>37483</v>
      </c>
      <c r="L85" s="20">
        <v>98.390451933760303</v>
      </c>
      <c r="M85" s="20">
        <v>110.208218097323</v>
      </c>
    </row>
    <row r="86" spans="11:13" x14ac:dyDescent="0.25">
      <c r="K86" s="53">
        <v>37514</v>
      </c>
      <c r="L86" s="20">
        <v>98.734435059234301</v>
      </c>
      <c r="M86" s="20">
        <v>109.31242101767801</v>
      </c>
    </row>
    <row r="87" spans="11:13" x14ac:dyDescent="0.25">
      <c r="K87" s="53">
        <v>37544</v>
      </c>
      <c r="L87" s="20">
        <v>99.264086470625202</v>
      </c>
      <c r="M87" s="20">
        <v>110.47826143922001</v>
      </c>
    </row>
    <row r="88" spans="11:13" x14ac:dyDescent="0.25">
      <c r="K88" s="53">
        <v>37575</v>
      </c>
      <c r="L88" s="20">
        <v>100.83500545407099</v>
      </c>
      <c r="M88" s="20">
        <v>112.28992508449799</v>
      </c>
    </row>
    <row r="89" spans="11:13" x14ac:dyDescent="0.25">
      <c r="K89" s="53">
        <v>37605</v>
      </c>
      <c r="L89" s="20">
        <v>102.823424720471</v>
      </c>
      <c r="M89" s="20">
        <v>114.908223147277</v>
      </c>
    </row>
    <row r="90" spans="11:13" x14ac:dyDescent="0.25">
      <c r="K90" s="53">
        <v>37636</v>
      </c>
      <c r="L90" s="20">
        <v>105.489953541848</v>
      </c>
      <c r="M90" s="20">
        <v>116.640298901149</v>
      </c>
    </row>
    <row r="91" spans="11:13" x14ac:dyDescent="0.25">
      <c r="K91" s="53">
        <v>37667</v>
      </c>
      <c r="L91" s="20">
        <v>106.37001225592201</v>
      </c>
      <c r="M91" s="20">
        <v>117.82104356409801</v>
      </c>
    </row>
    <row r="92" spans="11:13" x14ac:dyDescent="0.25">
      <c r="K92" s="53">
        <v>37695</v>
      </c>
      <c r="L92" s="20">
        <v>106.567282389886</v>
      </c>
      <c r="M92" s="20">
        <v>118.17959169273399</v>
      </c>
    </row>
    <row r="93" spans="11:13" x14ac:dyDescent="0.25">
      <c r="K93" s="53">
        <v>37726</v>
      </c>
      <c r="L93" s="20">
        <v>105.07315442575</v>
      </c>
      <c r="M93" s="20">
        <v>118.99743375693301</v>
      </c>
    </row>
    <row r="94" spans="11:13" x14ac:dyDescent="0.25">
      <c r="K94" s="53">
        <v>37756</v>
      </c>
      <c r="L94" s="20">
        <v>105.59551942309101</v>
      </c>
      <c r="M94" s="20">
        <v>119.765588806785</v>
      </c>
    </row>
    <row r="95" spans="11:13" x14ac:dyDescent="0.25">
      <c r="K95" s="53">
        <v>37787</v>
      </c>
      <c r="L95" s="20">
        <v>105.55209132996499</v>
      </c>
      <c r="M95" s="20">
        <v>121.19609422147199</v>
      </c>
    </row>
    <row r="96" spans="11:13" x14ac:dyDescent="0.25">
      <c r="K96" s="53">
        <v>37817</v>
      </c>
      <c r="L96" s="20">
        <v>106.02638668103999</v>
      </c>
      <c r="M96" s="20">
        <v>122.010159267627</v>
      </c>
    </row>
    <row r="97" spans="11:13" x14ac:dyDescent="0.25">
      <c r="K97" s="53">
        <v>37848</v>
      </c>
      <c r="L97" s="20">
        <v>103.840581909484</v>
      </c>
      <c r="M97" s="20">
        <v>122.440383900941</v>
      </c>
    </row>
    <row r="98" spans="11:13" x14ac:dyDescent="0.25">
      <c r="K98" s="53">
        <v>37879</v>
      </c>
      <c r="L98" s="20">
        <v>102.694781509669</v>
      </c>
      <c r="M98" s="20">
        <v>121.58635418086</v>
      </c>
    </row>
    <row r="99" spans="11:13" x14ac:dyDescent="0.25">
      <c r="K99" s="53">
        <v>37909</v>
      </c>
      <c r="L99" s="20">
        <v>102.407592430297</v>
      </c>
      <c r="M99" s="20">
        <v>120.906150939025</v>
      </c>
    </row>
    <row r="100" spans="11:13" x14ac:dyDescent="0.25">
      <c r="K100" s="53">
        <v>37940</v>
      </c>
      <c r="L100" s="20">
        <v>103.15319913992499</v>
      </c>
      <c r="M100" s="20">
        <v>121.24388834227599</v>
      </c>
    </row>
    <row r="101" spans="11:13" x14ac:dyDescent="0.25">
      <c r="K101" s="53">
        <v>37970</v>
      </c>
      <c r="L101" s="20">
        <v>104.13432046895301</v>
      </c>
      <c r="M101" s="20">
        <v>122.937044757796</v>
      </c>
    </row>
    <row r="102" spans="11:13" x14ac:dyDescent="0.25">
      <c r="K102" s="53">
        <v>38001</v>
      </c>
      <c r="L102" s="20">
        <v>104.648640381536</v>
      </c>
      <c r="M102" s="20">
        <v>124.04876016278099</v>
      </c>
    </row>
    <row r="103" spans="11:13" x14ac:dyDescent="0.25">
      <c r="K103" s="53">
        <v>38032</v>
      </c>
      <c r="L103" s="20">
        <v>108.22764096001799</v>
      </c>
      <c r="M103" s="20">
        <v>124.168817857891</v>
      </c>
    </row>
    <row r="104" spans="11:13" x14ac:dyDescent="0.25">
      <c r="K104" s="53">
        <v>38061</v>
      </c>
      <c r="L104" s="20">
        <v>110.52602094669</v>
      </c>
      <c r="M104" s="20">
        <v>124.253269874089</v>
      </c>
    </row>
    <row r="105" spans="11:13" x14ac:dyDescent="0.25">
      <c r="K105" s="53">
        <v>38092</v>
      </c>
      <c r="L105" s="20">
        <v>113.377455822111</v>
      </c>
      <c r="M105" s="20">
        <v>125.499178952436</v>
      </c>
    </row>
    <row r="106" spans="11:13" x14ac:dyDescent="0.25">
      <c r="K106" s="53">
        <v>38122</v>
      </c>
      <c r="L106" s="20">
        <v>113.601964085037</v>
      </c>
      <c r="M106" s="20">
        <v>127.500293750629</v>
      </c>
    </row>
    <row r="107" spans="11:13" x14ac:dyDescent="0.25">
      <c r="K107" s="53">
        <v>38153</v>
      </c>
      <c r="L107" s="20">
        <v>116.093723061818</v>
      </c>
      <c r="M107" s="20">
        <v>129.255301372433</v>
      </c>
    </row>
    <row r="108" spans="11:13" x14ac:dyDescent="0.25">
      <c r="K108" s="53">
        <v>38183</v>
      </c>
      <c r="L108" s="20">
        <v>118.83487358219899</v>
      </c>
      <c r="M108" s="20">
        <v>131.57313430135301</v>
      </c>
    </row>
    <row r="109" spans="11:13" x14ac:dyDescent="0.25">
      <c r="K109" s="53">
        <v>38214</v>
      </c>
      <c r="L109" s="20">
        <v>121.79245872139801</v>
      </c>
      <c r="M109" s="20">
        <v>134.06400643814499</v>
      </c>
    </row>
    <row r="110" spans="11:13" x14ac:dyDescent="0.25">
      <c r="K110" s="53">
        <v>38245</v>
      </c>
      <c r="L110" s="20">
        <v>123.739364590075</v>
      </c>
      <c r="M110" s="20">
        <v>136.59345130639301</v>
      </c>
    </row>
    <row r="111" spans="11:13" x14ac:dyDescent="0.25">
      <c r="K111" s="53">
        <v>38275</v>
      </c>
      <c r="L111" s="20">
        <v>124.968802882424</v>
      </c>
      <c r="M111" s="20">
        <v>137.09511668064101</v>
      </c>
    </row>
    <row r="112" spans="11:13" x14ac:dyDescent="0.25">
      <c r="K112" s="53">
        <v>38306</v>
      </c>
      <c r="L112" s="20">
        <v>124.45860745974601</v>
      </c>
      <c r="M112" s="20">
        <v>137.909647676655</v>
      </c>
    </row>
    <row r="113" spans="11:13" x14ac:dyDescent="0.25">
      <c r="K113" s="53">
        <v>38336</v>
      </c>
      <c r="L113" s="20">
        <v>123.629924109307</v>
      </c>
      <c r="M113" s="20">
        <v>138.16163406563501</v>
      </c>
    </row>
    <row r="114" spans="11:13" x14ac:dyDescent="0.25">
      <c r="K114" s="53">
        <v>38367</v>
      </c>
      <c r="L114" s="20">
        <v>122.638830241634</v>
      </c>
      <c r="M114" s="20">
        <v>140.323801297594</v>
      </c>
    </row>
    <row r="115" spans="11:13" x14ac:dyDescent="0.25">
      <c r="K115" s="53">
        <v>38398</v>
      </c>
      <c r="L115" s="20">
        <v>125.409419635044</v>
      </c>
      <c r="M115" s="20">
        <v>141.63608821185201</v>
      </c>
    </row>
    <row r="116" spans="11:13" x14ac:dyDescent="0.25">
      <c r="K116" s="53">
        <v>38426</v>
      </c>
      <c r="L116" s="20">
        <v>127.230506181238</v>
      </c>
      <c r="M116" s="20">
        <v>144.035798262181</v>
      </c>
    </row>
    <row r="117" spans="11:13" x14ac:dyDescent="0.25">
      <c r="K117" s="53">
        <v>38457</v>
      </c>
      <c r="L117" s="20">
        <v>129.071406689322</v>
      </c>
      <c r="M117" s="20">
        <v>145.46420547243699</v>
      </c>
    </row>
    <row r="118" spans="11:13" x14ac:dyDescent="0.25">
      <c r="K118" s="53">
        <v>38487</v>
      </c>
      <c r="L118" s="20">
        <v>128.784787897</v>
      </c>
      <c r="M118" s="20">
        <v>146.99471208074499</v>
      </c>
    </row>
    <row r="119" spans="11:13" x14ac:dyDescent="0.25">
      <c r="K119" s="53">
        <v>38518</v>
      </c>
      <c r="L119" s="20">
        <v>129.874063319203</v>
      </c>
      <c r="M119" s="20">
        <v>149.06507265578901</v>
      </c>
    </row>
    <row r="120" spans="11:13" x14ac:dyDescent="0.25">
      <c r="K120" s="53">
        <v>38548</v>
      </c>
      <c r="L120" s="20">
        <v>131.75683592632399</v>
      </c>
      <c r="M120" s="20">
        <v>151.800184262882</v>
      </c>
    </row>
    <row r="121" spans="11:13" x14ac:dyDescent="0.25">
      <c r="K121" s="53">
        <v>38579</v>
      </c>
      <c r="L121" s="20">
        <v>133.56307473428001</v>
      </c>
      <c r="M121" s="20">
        <v>155.62264752549001</v>
      </c>
    </row>
    <row r="122" spans="11:13" x14ac:dyDescent="0.25">
      <c r="K122" s="53">
        <v>38610</v>
      </c>
      <c r="L122" s="20">
        <v>135.73043630858899</v>
      </c>
      <c r="M122" s="20">
        <v>159.26205443928899</v>
      </c>
    </row>
    <row r="123" spans="11:13" x14ac:dyDescent="0.25">
      <c r="K123" s="53">
        <v>38640</v>
      </c>
      <c r="L123" s="20">
        <v>137.80149706037</v>
      </c>
      <c r="M123" s="20">
        <v>164.20432682622101</v>
      </c>
    </row>
    <row r="124" spans="11:13" x14ac:dyDescent="0.25">
      <c r="K124" s="53">
        <v>38671</v>
      </c>
      <c r="L124" s="20">
        <v>139.84654590834899</v>
      </c>
      <c r="M124" s="20">
        <v>167.29421751243601</v>
      </c>
    </row>
    <row r="125" spans="11:13" x14ac:dyDescent="0.25">
      <c r="K125" s="53">
        <v>38701</v>
      </c>
      <c r="L125" s="20">
        <v>140.45615383799901</v>
      </c>
      <c r="M125" s="20">
        <v>168.64426706717299</v>
      </c>
    </row>
    <row r="126" spans="11:13" x14ac:dyDescent="0.25">
      <c r="K126" s="53">
        <v>38732</v>
      </c>
      <c r="L126" s="20">
        <v>141.00343680437999</v>
      </c>
      <c r="M126" s="20">
        <v>166.32039497352</v>
      </c>
    </row>
    <row r="127" spans="11:13" x14ac:dyDescent="0.25">
      <c r="K127" s="53">
        <v>38763</v>
      </c>
      <c r="L127" s="20">
        <v>142.08818502482299</v>
      </c>
      <c r="M127" s="20">
        <v>165.13783618518801</v>
      </c>
    </row>
    <row r="128" spans="11:13" x14ac:dyDescent="0.25">
      <c r="K128" s="53">
        <v>38791</v>
      </c>
      <c r="L128" s="20">
        <v>144.74996976247499</v>
      </c>
      <c r="M128" s="20">
        <v>164.49103407298699</v>
      </c>
    </row>
    <row r="129" spans="11:13" x14ac:dyDescent="0.25">
      <c r="K129" s="53">
        <v>38822</v>
      </c>
      <c r="L129" s="20">
        <v>147.14578452550899</v>
      </c>
      <c r="M129" s="20">
        <v>164.66984173813901</v>
      </c>
    </row>
    <row r="130" spans="11:13" x14ac:dyDescent="0.25">
      <c r="K130" s="53">
        <v>38852</v>
      </c>
      <c r="L130" s="20">
        <v>149.03514209437299</v>
      </c>
      <c r="M130" s="20">
        <v>163.975008820271</v>
      </c>
    </row>
    <row r="131" spans="11:13" x14ac:dyDescent="0.25">
      <c r="K131" s="53">
        <v>38883</v>
      </c>
      <c r="L131" s="20">
        <v>150.70604056574601</v>
      </c>
      <c r="M131" s="20">
        <v>162.56559468112999</v>
      </c>
    </row>
    <row r="132" spans="11:13" x14ac:dyDescent="0.25">
      <c r="K132" s="53">
        <v>38913</v>
      </c>
      <c r="L132" s="20">
        <v>152.83843000929301</v>
      </c>
      <c r="M132" s="20">
        <v>161.85052890252501</v>
      </c>
    </row>
    <row r="133" spans="11:13" x14ac:dyDescent="0.25">
      <c r="K133" s="53">
        <v>38944</v>
      </c>
      <c r="L133" s="20">
        <v>154.57358673986599</v>
      </c>
      <c r="M133" s="20">
        <v>161.11244246255399</v>
      </c>
    </row>
    <row r="134" spans="11:13" x14ac:dyDescent="0.25">
      <c r="K134" s="53">
        <v>38975</v>
      </c>
      <c r="L134" s="20">
        <v>154.657802056158</v>
      </c>
      <c r="M134" s="20">
        <v>160.977969042165</v>
      </c>
    </row>
    <row r="135" spans="11:13" x14ac:dyDescent="0.25">
      <c r="K135" s="53">
        <v>39005</v>
      </c>
      <c r="L135" s="20">
        <v>154.43271150597499</v>
      </c>
      <c r="M135" s="20">
        <v>167.71829368399401</v>
      </c>
    </row>
    <row r="136" spans="11:13" x14ac:dyDescent="0.25">
      <c r="K136" s="53">
        <v>39036</v>
      </c>
      <c r="L136" s="20">
        <v>155.03709259067901</v>
      </c>
      <c r="M136" s="20">
        <v>174.62582790971501</v>
      </c>
    </row>
    <row r="137" spans="11:13" x14ac:dyDescent="0.25">
      <c r="K137" s="53">
        <v>39066</v>
      </c>
      <c r="L137" s="20">
        <v>157.686857190507</v>
      </c>
      <c r="M137" s="20">
        <v>182.307628874817</v>
      </c>
    </row>
    <row r="138" spans="11:13" x14ac:dyDescent="0.25">
      <c r="K138" s="53">
        <v>39097</v>
      </c>
      <c r="L138" s="20">
        <v>159.579926264069</v>
      </c>
      <c r="M138" s="20">
        <v>178.01197233648301</v>
      </c>
    </row>
    <row r="139" spans="11:13" x14ac:dyDescent="0.25">
      <c r="K139" s="53">
        <v>39128</v>
      </c>
      <c r="L139" s="20">
        <v>161.86360802145401</v>
      </c>
      <c r="M139" s="20">
        <v>174.92589273306999</v>
      </c>
    </row>
    <row r="140" spans="11:13" x14ac:dyDescent="0.25">
      <c r="K140" s="53">
        <v>39156</v>
      </c>
      <c r="L140" s="20">
        <v>162.621524719733</v>
      </c>
      <c r="M140" s="20">
        <v>171.35697397272099</v>
      </c>
    </row>
    <row r="141" spans="11:13" x14ac:dyDescent="0.25">
      <c r="K141" s="53">
        <v>39187</v>
      </c>
      <c r="L141" s="20">
        <v>165.09079508580501</v>
      </c>
      <c r="M141" s="20">
        <v>170.79577554553799</v>
      </c>
    </row>
    <row r="142" spans="11:13" x14ac:dyDescent="0.25">
      <c r="K142" s="53">
        <v>39217</v>
      </c>
      <c r="L142" s="20">
        <v>166.712347813577</v>
      </c>
      <c r="M142" s="20">
        <v>171.12917191369999</v>
      </c>
    </row>
    <row r="143" spans="11:13" x14ac:dyDescent="0.25">
      <c r="K143" s="53">
        <v>39248</v>
      </c>
      <c r="L143" s="20">
        <v>169.23566980872101</v>
      </c>
      <c r="M143" s="20">
        <v>170.47907224328799</v>
      </c>
    </row>
    <row r="144" spans="11:13" x14ac:dyDescent="0.25">
      <c r="K144" s="53">
        <v>39278</v>
      </c>
      <c r="L144" s="20">
        <v>170.73644270052401</v>
      </c>
      <c r="M144" s="20">
        <v>172.58217534490001</v>
      </c>
    </row>
    <row r="145" spans="11:13" x14ac:dyDescent="0.25">
      <c r="K145" s="53">
        <v>39309</v>
      </c>
      <c r="L145" s="20">
        <v>172.03336625193401</v>
      </c>
      <c r="M145" s="20">
        <v>170.70544956354399</v>
      </c>
    </row>
    <row r="146" spans="11:13" x14ac:dyDescent="0.25">
      <c r="K146" s="53">
        <v>39340</v>
      </c>
      <c r="L146" s="20">
        <v>172.41740641645899</v>
      </c>
      <c r="M146" s="20">
        <v>171.179430447431</v>
      </c>
    </row>
    <row r="147" spans="11:13" x14ac:dyDescent="0.25">
      <c r="K147" s="53">
        <v>39370</v>
      </c>
      <c r="L147" s="20">
        <v>172.41226969041799</v>
      </c>
      <c r="M147" s="20">
        <v>168.36973148121899</v>
      </c>
    </row>
    <row r="148" spans="11:13" x14ac:dyDescent="0.25">
      <c r="K148" s="53">
        <v>39401</v>
      </c>
      <c r="L148" s="20">
        <v>172.505507100393</v>
      </c>
      <c r="M148" s="20">
        <v>167.84836053990901</v>
      </c>
    </row>
    <row r="149" spans="11:13" x14ac:dyDescent="0.25">
      <c r="K149" s="53">
        <v>39431</v>
      </c>
      <c r="L149" s="20">
        <v>171.57232412945999</v>
      </c>
      <c r="M149" s="20">
        <v>165.33264262132701</v>
      </c>
    </row>
    <row r="150" spans="11:13" x14ac:dyDescent="0.25">
      <c r="K150" s="53">
        <v>39462</v>
      </c>
      <c r="L150" s="20">
        <v>169.65169063652701</v>
      </c>
      <c r="M150" s="20">
        <v>164.237078356962</v>
      </c>
    </row>
    <row r="151" spans="11:13" x14ac:dyDescent="0.25">
      <c r="K151" s="53">
        <v>39493</v>
      </c>
      <c r="L151" s="20">
        <v>163.414940493465</v>
      </c>
      <c r="M151" s="20">
        <v>163.11669774817301</v>
      </c>
    </row>
    <row r="152" spans="11:13" x14ac:dyDescent="0.25">
      <c r="K152" s="53">
        <v>39522</v>
      </c>
      <c r="L152" s="20">
        <v>157.76353374568501</v>
      </c>
      <c r="M152" s="20">
        <v>162.56736221525301</v>
      </c>
    </row>
    <row r="153" spans="11:13" x14ac:dyDescent="0.25">
      <c r="K153" s="53">
        <v>39553</v>
      </c>
      <c r="L153" s="20">
        <v>152.91814368124801</v>
      </c>
      <c r="M153" s="20">
        <v>160.89327221024499</v>
      </c>
    </row>
    <row r="154" spans="11:13" x14ac:dyDescent="0.25">
      <c r="K154" s="53">
        <v>39583</v>
      </c>
      <c r="L154" s="20">
        <v>156.18442153473799</v>
      </c>
      <c r="M154" s="20">
        <v>158.971023637369</v>
      </c>
    </row>
    <row r="155" spans="11:13" x14ac:dyDescent="0.25">
      <c r="K155" s="53">
        <v>39614</v>
      </c>
      <c r="L155" s="20">
        <v>160.615828969087</v>
      </c>
      <c r="M155" s="20">
        <v>157.184893341855</v>
      </c>
    </row>
    <row r="156" spans="11:13" x14ac:dyDescent="0.25">
      <c r="K156" s="53">
        <v>39644</v>
      </c>
      <c r="L156" s="20">
        <v>164.37317013034701</v>
      </c>
      <c r="M156" s="20">
        <v>157.67119093889201</v>
      </c>
    </row>
    <row r="157" spans="11:13" x14ac:dyDescent="0.25">
      <c r="K157" s="53">
        <v>39675</v>
      </c>
      <c r="L157" s="20">
        <v>160.23453778795201</v>
      </c>
      <c r="M157" s="20">
        <v>157.95151262028699</v>
      </c>
    </row>
    <row r="158" spans="11:13" x14ac:dyDescent="0.25">
      <c r="K158" s="53">
        <v>39706</v>
      </c>
      <c r="L158" s="20">
        <v>156.36418108308499</v>
      </c>
      <c r="M158" s="20">
        <v>157.31861303707501</v>
      </c>
    </row>
    <row r="159" spans="11:13" x14ac:dyDescent="0.25">
      <c r="K159" s="53">
        <v>39736</v>
      </c>
      <c r="L159" s="20">
        <v>153.40109325446301</v>
      </c>
      <c r="M159" s="20">
        <v>154.63982464036599</v>
      </c>
    </row>
    <row r="160" spans="11:13" x14ac:dyDescent="0.25">
      <c r="K160" s="53">
        <v>39767</v>
      </c>
      <c r="L160" s="20">
        <v>153.124506600524</v>
      </c>
      <c r="M160" s="20">
        <v>148.63930792098</v>
      </c>
    </row>
    <row r="161" spans="11:13" x14ac:dyDescent="0.25">
      <c r="K161" s="53">
        <v>39797</v>
      </c>
      <c r="L161" s="20">
        <v>152.02831783470401</v>
      </c>
      <c r="M161" s="20">
        <v>142.256089816637</v>
      </c>
    </row>
    <row r="162" spans="11:13" x14ac:dyDescent="0.25">
      <c r="K162" s="53">
        <v>39828</v>
      </c>
      <c r="L162" s="20">
        <v>151.52952885767999</v>
      </c>
      <c r="M162" s="20">
        <v>136.649826845776</v>
      </c>
    </row>
    <row r="163" spans="11:13" x14ac:dyDescent="0.25">
      <c r="K163" s="53">
        <v>39859</v>
      </c>
      <c r="L163" s="20">
        <v>148.54334883179001</v>
      </c>
      <c r="M163" s="20">
        <v>136.64725435269801</v>
      </c>
    </row>
    <row r="164" spans="11:13" x14ac:dyDescent="0.25">
      <c r="K164" s="53">
        <v>39887</v>
      </c>
      <c r="L164" s="20">
        <v>143.08718982493801</v>
      </c>
      <c r="M164" s="20">
        <v>135.17820707498399</v>
      </c>
    </row>
    <row r="165" spans="11:13" x14ac:dyDescent="0.25">
      <c r="K165" s="53">
        <v>39918</v>
      </c>
      <c r="L165" s="20">
        <v>135.30969329137201</v>
      </c>
      <c r="M165" s="20">
        <v>132.798248638969</v>
      </c>
    </row>
    <row r="166" spans="11:13" x14ac:dyDescent="0.25">
      <c r="K166" s="53">
        <v>39948</v>
      </c>
      <c r="L166" s="20">
        <v>124.971932754451</v>
      </c>
      <c r="M166" s="20">
        <v>127.19768455511699</v>
      </c>
    </row>
    <row r="167" spans="11:13" x14ac:dyDescent="0.25">
      <c r="K167" s="53">
        <v>39979</v>
      </c>
      <c r="L167" s="20">
        <v>117.226066099767</v>
      </c>
      <c r="M167" s="20">
        <v>124.241022314974</v>
      </c>
    </row>
    <row r="168" spans="11:13" x14ac:dyDescent="0.25">
      <c r="K168" s="53">
        <v>40009</v>
      </c>
      <c r="L168" s="20">
        <v>111.396760890338</v>
      </c>
      <c r="M168" s="20">
        <v>121.43153880547899</v>
      </c>
    </row>
    <row r="169" spans="11:13" x14ac:dyDescent="0.25">
      <c r="K169" s="53">
        <v>40040</v>
      </c>
      <c r="L169" s="20">
        <v>112.64521309437301</v>
      </c>
      <c r="M169" s="20">
        <v>121.148656883352</v>
      </c>
    </row>
    <row r="170" spans="11:13" x14ac:dyDescent="0.25">
      <c r="K170" s="53">
        <v>40071</v>
      </c>
      <c r="L170" s="20">
        <v>113.85566574285301</v>
      </c>
      <c r="M170" s="20">
        <v>119.875543020137</v>
      </c>
    </row>
    <row r="171" spans="11:13" x14ac:dyDescent="0.25">
      <c r="K171" s="53">
        <v>40101</v>
      </c>
      <c r="L171" s="20">
        <v>113.515576999329</v>
      </c>
      <c r="M171" s="20">
        <v>119.820751973371</v>
      </c>
    </row>
    <row r="172" spans="11:13" x14ac:dyDescent="0.25">
      <c r="K172" s="53">
        <v>40132</v>
      </c>
      <c r="L172" s="20">
        <v>109.84449414407101</v>
      </c>
      <c r="M172" s="20">
        <v>118.124373752338</v>
      </c>
    </row>
    <row r="173" spans="11:13" x14ac:dyDescent="0.25">
      <c r="K173" s="53">
        <v>40162</v>
      </c>
      <c r="L173" s="20">
        <v>106.157901576368</v>
      </c>
      <c r="M173" s="20">
        <v>117.67813834624</v>
      </c>
    </row>
    <row r="174" spans="11:13" x14ac:dyDescent="0.25">
      <c r="K174" s="53">
        <v>40193</v>
      </c>
      <c r="L174" s="20">
        <v>104.90848544503601</v>
      </c>
      <c r="M174" s="20">
        <v>117.63786642748499</v>
      </c>
    </row>
    <row r="175" spans="11:13" x14ac:dyDescent="0.25">
      <c r="K175" s="53">
        <v>40224</v>
      </c>
      <c r="L175" s="20">
        <v>106.354648335766</v>
      </c>
      <c r="M175" s="20">
        <v>118.46316447733</v>
      </c>
    </row>
    <row r="176" spans="11:13" x14ac:dyDescent="0.25">
      <c r="K176" s="53">
        <v>40252</v>
      </c>
      <c r="L176" s="20">
        <v>109.840365492952</v>
      </c>
      <c r="M176" s="20">
        <v>119.337929899184</v>
      </c>
    </row>
    <row r="177" spans="11:13" x14ac:dyDescent="0.25">
      <c r="K177" s="53">
        <v>40283</v>
      </c>
      <c r="L177" s="20">
        <v>114.65365276700101</v>
      </c>
      <c r="M177" s="20">
        <v>120.130063917482</v>
      </c>
    </row>
    <row r="178" spans="11:13" x14ac:dyDescent="0.25">
      <c r="K178" s="53">
        <v>40313</v>
      </c>
      <c r="L178" s="20">
        <v>117.800777034948</v>
      </c>
      <c r="M178" s="20">
        <v>120.696768754407</v>
      </c>
    </row>
    <row r="179" spans="11:13" x14ac:dyDescent="0.25">
      <c r="K179" s="53">
        <v>40344</v>
      </c>
      <c r="L179" s="20">
        <v>118.440047203958</v>
      </c>
      <c r="M179" s="20">
        <v>121.924280499999</v>
      </c>
    </row>
    <row r="180" spans="11:13" x14ac:dyDescent="0.25">
      <c r="K180" s="53">
        <v>40374</v>
      </c>
      <c r="L180" s="20">
        <v>116.985287635285</v>
      </c>
      <c r="M180" s="20">
        <v>123.670770596664</v>
      </c>
    </row>
    <row r="181" spans="11:13" x14ac:dyDescent="0.25">
      <c r="K181" s="53">
        <v>40405</v>
      </c>
      <c r="L181" s="20">
        <v>116.64724247079999</v>
      </c>
      <c r="M181" s="20">
        <v>128.565656708988</v>
      </c>
    </row>
    <row r="182" spans="11:13" x14ac:dyDescent="0.25">
      <c r="K182" s="53">
        <v>40436</v>
      </c>
      <c r="L182" s="20">
        <v>117.357912942532</v>
      </c>
      <c r="M182" s="20">
        <v>133.75434092443999</v>
      </c>
    </row>
    <row r="183" spans="11:13" x14ac:dyDescent="0.25">
      <c r="K183" s="53">
        <v>40466</v>
      </c>
      <c r="L183" s="20">
        <v>118.641951442013</v>
      </c>
      <c r="M183" s="20">
        <v>138.26625889943</v>
      </c>
    </row>
    <row r="184" spans="11:13" x14ac:dyDescent="0.25">
      <c r="K184" s="53">
        <v>40497</v>
      </c>
      <c r="L184" s="20">
        <v>117.60499451101499</v>
      </c>
      <c r="M184" s="20">
        <v>139.710665906695</v>
      </c>
    </row>
    <row r="185" spans="11:13" x14ac:dyDescent="0.25">
      <c r="K185" s="53">
        <v>40527</v>
      </c>
      <c r="L185" s="20">
        <v>118.00740605651301</v>
      </c>
      <c r="M185" s="20">
        <v>140.93671229425999</v>
      </c>
    </row>
    <row r="186" spans="11:13" x14ac:dyDescent="0.25">
      <c r="K186" s="53">
        <v>40558</v>
      </c>
      <c r="L186" s="20">
        <v>118.986860893745</v>
      </c>
      <c r="M186" s="20">
        <v>142.45107452788</v>
      </c>
    </row>
    <row r="187" spans="11:13" x14ac:dyDescent="0.25">
      <c r="K187" s="53">
        <v>40589</v>
      </c>
      <c r="L187" s="20">
        <v>122.163319591481</v>
      </c>
      <c r="M187" s="20">
        <v>141.71017538922499</v>
      </c>
    </row>
    <row r="188" spans="11:13" x14ac:dyDescent="0.25">
      <c r="K188" s="53">
        <v>40617</v>
      </c>
      <c r="L188" s="20">
        <v>122.44095894402599</v>
      </c>
      <c r="M188" s="20">
        <v>139.74868284041199</v>
      </c>
    </row>
    <row r="189" spans="11:13" x14ac:dyDescent="0.25">
      <c r="K189" s="53">
        <v>40648</v>
      </c>
      <c r="L189" s="20">
        <v>121.537042921435</v>
      </c>
      <c r="M189" s="20">
        <v>138.06862216765501</v>
      </c>
    </row>
    <row r="190" spans="11:13" x14ac:dyDescent="0.25">
      <c r="K190" s="53">
        <v>40678</v>
      </c>
      <c r="L190" s="20">
        <v>120.182695680227</v>
      </c>
      <c r="M190" s="20">
        <v>139.43235756173399</v>
      </c>
    </row>
    <row r="191" spans="11:13" x14ac:dyDescent="0.25">
      <c r="K191" s="53">
        <v>40709</v>
      </c>
      <c r="L191" s="20">
        <v>120.11197360585</v>
      </c>
      <c r="M191" s="20">
        <v>141.35872100579601</v>
      </c>
    </row>
    <row r="192" spans="11:13" x14ac:dyDescent="0.25">
      <c r="K192" s="53">
        <v>40739</v>
      </c>
      <c r="L192" s="20">
        <v>118.766835328751</v>
      </c>
      <c r="M192" s="20">
        <v>143.75704741788201</v>
      </c>
    </row>
    <row r="193" spans="11:13" x14ac:dyDescent="0.25">
      <c r="K193" s="53">
        <v>40770</v>
      </c>
      <c r="L193" s="20">
        <v>118.168599612568</v>
      </c>
      <c r="M193" s="20">
        <v>145.49188888415</v>
      </c>
    </row>
    <row r="194" spans="11:13" x14ac:dyDescent="0.25">
      <c r="K194" s="53">
        <v>40801</v>
      </c>
      <c r="L194" s="20">
        <v>118.563000861718</v>
      </c>
      <c r="M194" s="20">
        <v>148.97996849110601</v>
      </c>
    </row>
    <row r="195" spans="11:13" x14ac:dyDescent="0.25">
      <c r="K195" s="53">
        <v>40831</v>
      </c>
      <c r="L195" s="20">
        <v>121.30419900019101</v>
      </c>
      <c r="M195" s="20">
        <v>151.24060809822501</v>
      </c>
    </row>
    <row r="196" spans="11:13" x14ac:dyDescent="0.25">
      <c r="K196" s="53">
        <v>40862</v>
      </c>
      <c r="L196" s="20">
        <v>123.407365571903</v>
      </c>
      <c r="M196" s="20">
        <v>153.65321229438501</v>
      </c>
    </row>
    <row r="197" spans="11:13" x14ac:dyDescent="0.25">
      <c r="K197" s="53">
        <v>40892</v>
      </c>
      <c r="L197" s="20">
        <v>125.359153824486</v>
      </c>
      <c r="M197" s="20">
        <v>152.77944780955801</v>
      </c>
    </row>
    <row r="198" spans="11:13" x14ac:dyDescent="0.25">
      <c r="K198" s="53">
        <v>40923</v>
      </c>
      <c r="L198" s="20">
        <v>126.17895582948501</v>
      </c>
      <c r="M198" s="20">
        <v>151.70587376587599</v>
      </c>
    </row>
    <row r="199" spans="11:13" x14ac:dyDescent="0.25">
      <c r="K199" s="53">
        <v>40954</v>
      </c>
      <c r="L199" s="20">
        <v>127.08736422302999</v>
      </c>
      <c r="M199" s="20">
        <v>148.14929128348501</v>
      </c>
    </row>
    <row r="200" spans="11:13" x14ac:dyDescent="0.25">
      <c r="K200" s="53">
        <v>40983</v>
      </c>
      <c r="L200" s="20">
        <v>125.760480475808</v>
      </c>
      <c r="M200" s="20">
        <v>146.84862769141299</v>
      </c>
    </row>
    <row r="201" spans="11:13" x14ac:dyDescent="0.25">
      <c r="K201" s="53">
        <v>41014</v>
      </c>
      <c r="L201" s="20">
        <v>125.242359166543</v>
      </c>
      <c r="M201" s="20">
        <v>146.50677293017799</v>
      </c>
    </row>
    <row r="202" spans="11:13" x14ac:dyDescent="0.25">
      <c r="K202" s="53">
        <v>41044</v>
      </c>
      <c r="L202" s="20">
        <v>123.960594347799</v>
      </c>
      <c r="M202" s="20">
        <v>148.49492269867099</v>
      </c>
    </row>
    <row r="203" spans="11:13" x14ac:dyDescent="0.25">
      <c r="K203" s="53">
        <v>41075</v>
      </c>
      <c r="L203" s="20">
        <v>125.1632227593</v>
      </c>
      <c r="M203" s="20">
        <v>149.40003360797701</v>
      </c>
    </row>
    <row r="204" spans="11:13" x14ac:dyDescent="0.25">
      <c r="K204" s="53">
        <v>41105</v>
      </c>
      <c r="L204" s="20">
        <v>126.048286050543</v>
      </c>
      <c r="M204" s="20">
        <v>152.343099490013</v>
      </c>
    </row>
    <row r="205" spans="11:13" x14ac:dyDescent="0.25">
      <c r="K205" s="53">
        <v>41136</v>
      </c>
      <c r="L205" s="20">
        <v>127.47987693638299</v>
      </c>
      <c r="M205" s="20">
        <v>155.48963705208899</v>
      </c>
    </row>
    <row r="206" spans="11:13" x14ac:dyDescent="0.25">
      <c r="K206" s="53">
        <v>41167</v>
      </c>
      <c r="L206" s="20">
        <v>127.34935124921699</v>
      </c>
      <c r="M206" s="20">
        <v>160.48515267282701</v>
      </c>
    </row>
    <row r="207" spans="11:13" x14ac:dyDescent="0.25">
      <c r="K207" s="53">
        <v>41197</v>
      </c>
      <c r="L207" s="20">
        <v>127.660716200842</v>
      </c>
      <c r="M207" s="20">
        <v>162.848565270085</v>
      </c>
    </row>
    <row r="208" spans="11:13" x14ac:dyDescent="0.25">
      <c r="K208" s="53">
        <v>41228</v>
      </c>
      <c r="L208" s="20">
        <v>127.998658094107</v>
      </c>
      <c r="M208" s="20">
        <v>164.14614766228601</v>
      </c>
    </row>
    <row r="209" spans="11:13" x14ac:dyDescent="0.25">
      <c r="K209" s="53">
        <v>41258</v>
      </c>
      <c r="L209" s="20">
        <v>129.352354431506</v>
      </c>
      <c r="M209" s="20">
        <v>163.73620593228199</v>
      </c>
    </row>
    <row r="210" spans="11:13" x14ac:dyDescent="0.25">
      <c r="K210" s="53">
        <v>41289</v>
      </c>
      <c r="L210" s="20">
        <v>129.48614076959001</v>
      </c>
      <c r="M210" s="20">
        <v>162.765000559409</v>
      </c>
    </row>
    <row r="211" spans="11:13" x14ac:dyDescent="0.25">
      <c r="K211" s="53">
        <v>41320</v>
      </c>
      <c r="L211" s="20">
        <v>130.00549690624001</v>
      </c>
      <c r="M211" s="20">
        <v>163.061428191624</v>
      </c>
    </row>
    <row r="212" spans="11:13" x14ac:dyDescent="0.25">
      <c r="K212" s="53">
        <v>41348</v>
      </c>
      <c r="L212" s="20">
        <v>131.28702869084901</v>
      </c>
      <c r="M212" s="20">
        <v>163.05464704926999</v>
      </c>
    </row>
    <row r="213" spans="11:13" x14ac:dyDescent="0.25">
      <c r="K213" s="53">
        <v>41379</v>
      </c>
      <c r="L213" s="20">
        <v>133.38904299699499</v>
      </c>
      <c r="M213" s="20">
        <v>164.94253359663401</v>
      </c>
    </row>
    <row r="214" spans="11:13" x14ac:dyDescent="0.25">
      <c r="K214" s="53">
        <v>41409</v>
      </c>
      <c r="L214" s="20">
        <v>136.54662427010999</v>
      </c>
      <c r="M214" s="20">
        <v>166.389377251545</v>
      </c>
    </row>
    <row r="215" spans="11:13" x14ac:dyDescent="0.25">
      <c r="K215" s="53">
        <v>41440</v>
      </c>
      <c r="L215" s="20">
        <v>138.792333847707</v>
      </c>
      <c r="M215" s="20">
        <v>169.20993545971601</v>
      </c>
    </row>
    <row r="216" spans="11:13" x14ac:dyDescent="0.25">
      <c r="K216" s="53">
        <v>41470</v>
      </c>
      <c r="L216" s="20">
        <v>142.35219207079101</v>
      </c>
      <c r="M216" s="20">
        <v>170.21919186055001</v>
      </c>
    </row>
    <row r="217" spans="11:13" x14ac:dyDescent="0.25">
      <c r="K217" s="53">
        <v>41501</v>
      </c>
      <c r="L217" s="20">
        <v>143.77555563326001</v>
      </c>
      <c r="M217" s="20">
        <v>170.80014732959199</v>
      </c>
    </row>
    <row r="218" spans="11:13" x14ac:dyDescent="0.25">
      <c r="K218" s="53">
        <v>41532</v>
      </c>
      <c r="L218" s="20">
        <v>146.392639500342</v>
      </c>
      <c r="M218" s="20">
        <v>172.00345636639901</v>
      </c>
    </row>
    <row r="219" spans="11:13" x14ac:dyDescent="0.25">
      <c r="K219" s="53">
        <v>41562</v>
      </c>
      <c r="L219" s="20">
        <v>146.832389559066</v>
      </c>
      <c r="M219" s="20">
        <v>174.39089083906001</v>
      </c>
    </row>
    <row r="220" spans="11:13" x14ac:dyDescent="0.25">
      <c r="K220" s="53">
        <v>41593</v>
      </c>
      <c r="L220" s="20">
        <v>147.64611619061401</v>
      </c>
      <c r="M220" s="20">
        <v>176.89925061834299</v>
      </c>
    </row>
    <row r="221" spans="11:13" x14ac:dyDescent="0.25">
      <c r="K221" s="53">
        <v>41623</v>
      </c>
      <c r="L221" s="20">
        <v>145.940558773047</v>
      </c>
      <c r="M221" s="20">
        <v>177.36474042760801</v>
      </c>
    </row>
    <row r="222" spans="11:13" x14ac:dyDescent="0.25">
      <c r="K222" s="53">
        <v>41654</v>
      </c>
      <c r="L222" s="20">
        <v>145.11460631394999</v>
      </c>
      <c r="M222" s="20">
        <v>178.26066668108101</v>
      </c>
    </row>
    <row r="223" spans="11:13" x14ac:dyDescent="0.25">
      <c r="K223" s="53">
        <v>41685</v>
      </c>
      <c r="L223" s="20">
        <v>143.61697428279001</v>
      </c>
      <c r="M223" s="20">
        <v>179.048763788597</v>
      </c>
    </row>
    <row r="224" spans="11:13" x14ac:dyDescent="0.25">
      <c r="K224" s="53">
        <v>41713</v>
      </c>
      <c r="L224" s="20">
        <v>144.00777173678301</v>
      </c>
      <c r="M224" s="20">
        <v>180.61920941347901</v>
      </c>
    </row>
    <row r="225" spans="11:13" x14ac:dyDescent="0.25">
      <c r="K225" s="53">
        <v>41744</v>
      </c>
      <c r="L225" s="20">
        <v>145.16002479195001</v>
      </c>
      <c r="M225" s="20">
        <v>180.209838641901</v>
      </c>
    </row>
    <row r="226" spans="11:13" x14ac:dyDescent="0.25">
      <c r="K226" s="53">
        <v>41774</v>
      </c>
      <c r="L226" s="20">
        <v>148.04082795056399</v>
      </c>
      <c r="M226" s="20">
        <v>177.150806691236</v>
      </c>
    </row>
    <row r="227" spans="11:13" x14ac:dyDescent="0.25">
      <c r="K227" s="53">
        <v>41805</v>
      </c>
      <c r="L227" s="20">
        <v>150.45677922033099</v>
      </c>
      <c r="M227" s="20">
        <v>174.61484419210299</v>
      </c>
    </row>
    <row r="228" spans="11:13" x14ac:dyDescent="0.25">
      <c r="K228" s="53">
        <v>41835</v>
      </c>
      <c r="L228" s="20">
        <v>151.792532326291</v>
      </c>
      <c r="M228" s="20">
        <v>173.87643598769401</v>
      </c>
    </row>
    <row r="229" spans="11:13" x14ac:dyDescent="0.25">
      <c r="K229" s="53">
        <v>41866</v>
      </c>
      <c r="L229" s="20">
        <v>152.69214680362299</v>
      </c>
      <c r="M229" s="20">
        <v>179.64370237271001</v>
      </c>
    </row>
    <row r="230" spans="11:13" x14ac:dyDescent="0.25">
      <c r="K230" s="53">
        <v>41897</v>
      </c>
      <c r="L230" s="20">
        <v>153.26109546641101</v>
      </c>
      <c r="M230" s="20">
        <v>185.02893947346601</v>
      </c>
    </row>
    <row r="231" spans="11:13" x14ac:dyDescent="0.25">
      <c r="K231" s="53">
        <v>41927</v>
      </c>
      <c r="L231" s="20">
        <v>154.53922464735899</v>
      </c>
      <c r="M231" s="20">
        <v>190.00676759456601</v>
      </c>
    </row>
    <row r="232" spans="11:13" x14ac:dyDescent="0.25">
      <c r="K232" s="53">
        <v>41958</v>
      </c>
      <c r="L232" s="20">
        <v>155.27169722194299</v>
      </c>
      <c r="M232" s="20">
        <v>192.210810460283</v>
      </c>
    </row>
    <row r="233" spans="11:13" x14ac:dyDescent="0.25">
      <c r="K233" s="53">
        <v>41988</v>
      </c>
      <c r="L233" s="20">
        <v>158.56349236731899</v>
      </c>
      <c r="M233" s="20">
        <v>194.907840829116</v>
      </c>
    </row>
    <row r="234" spans="11:13" x14ac:dyDescent="0.25">
      <c r="K234" s="53">
        <v>42019</v>
      </c>
      <c r="L234" s="20">
        <v>161.79772864791599</v>
      </c>
      <c r="M234" s="20">
        <v>197.45268652712301</v>
      </c>
    </row>
    <row r="235" spans="11:13" x14ac:dyDescent="0.25">
      <c r="K235" s="53">
        <v>42050</v>
      </c>
      <c r="L235" s="20">
        <v>166.58868280045499</v>
      </c>
      <c r="M235" s="20">
        <v>198.07741129511601</v>
      </c>
    </row>
    <row r="236" spans="11:13" x14ac:dyDescent="0.25">
      <c r="K236" s="53">
        <v>42078</v>
      </c>
      <c r="L236" s="20">
        <v>165.78666932674801</v>
      </c>
      <c r="M236" s="20">
        <v>199.38672621413701</v>
      </c>
    </row>
    <row r="237" spans="11:13" x14ac:dyDescent="0.25">
      <c r="K237" s="53">
        <v>42109</v>
      </c>
      <c r="L237" s="20">
        <v>166.65991462455099</v>
      </c>
      <c r="M237" s="20">
        <v>201.08644324189501</v>
      </c>
    </row>
    <row r="238" spans="11:13" x14ac:dyDescent="0.25">
      <c r="K238" s="53">
        <v>42139</v>
      </c>
      <c r="L238" s="20">
        <v>166.38166224640599</v>
      </c>
      <c r="M238" s="20">
        <v>203.96197948688001</v>
      </c>
    </row>
    <row r="239" spans="11:13" x14ac:dyDescent="0.25">
      <c r="K239" s="53">
        <v>42170</v>
      </c>
      <c r="L239" s="20">
        <v>169.104514051526</v>
      </c>
      <c r="M239" s="20">
        <v>204.813687382594</v>
      </c>
    </row>
    <row r="240" spans="11:13" x14ac:dyDescent="0.25">
      <c r="K240" s="53">
        <v>42200</v>
      </c>
      <c r="L240" s="20">
        <v>169.09666422302399</v>
      </c>
      <c r="M240" s="20">
        <v>205.54138610303301</v>
      </c>
    </row>
    <row r="241" spans="11:13" x14ac:dyDescent="0.25">
      <c r="K241" s="53">
        <v>42231</v>
      </c>
      <c r="L241" s="20">
        <v>168.71834751969701</v>
      </c>
      <c r="M241" s="20">
        <v>205.68225254994201</v>
      </c>
    </row>
    <row r="242" spans="11:13" x14ac:dyDescent="0.25">
      <c r="K242" s="53">
        <v>42262</v>
      </c>
      <c r="L242" s="20">
        <v>169.29114103603101</v>
      </c>
      <c r="M242" s="20">
        <v>206.77277162135499</v>
      </c>
    </row>
    <row r="243" spans="11:13" x14ac:dyDescent="0.25">
      <c r="K243" s="53">
        <v>42292</v>
      </c>
      <c r="L243" s="20">
        <v>169.04808740026999</v>
      </c>
      <c r="M243" s="20">
        <v>206.36519668226799</v>
      </c>
    </row>
    <row r="244" spans="11:13" x14ac:dyDescent="0.25">
      <c r="K244" s="53">
        <v>42323</v>
      </c>
      <c r="L244" s="20">
        <v>169.32733599788199</v>
      </c>
      <c r="M244" s="20">
        <v>207.52713879640399</v>
      </c>
    </row>
    <row r="245" spans="11:13" x14ac:dyDescent="0.25">
      <c r="K245" s="53">
        <v>42353</v>
      </c>
      <c r="L245" s="20">
        <v>167.84254739937199</v>
      </c>
      <c r="M245" s="20">
        <v>209.03790610406801</v>
      </c>
    </row>
    <row r="246" spans="11:13" x14ac:dyDescent="0.25">
      <c r="K246" s="53">
        <v>42384</v>
      </c>
      <c r="L246" s="20">
        <v>167.38485006728601</v>
      </c>
      <c r="M246" s="20">
        <v>212.750094483857</v>
      </c>
    </row>
    <row r="247" spans="11:13" x14ac:dyDescent="0.25">
      <c r="K247" s="53">
        <v>42415</v>
      </c>
      <c r="L247" s="20">
        <v>165.67243439533999</v>
      </c>
      <c r="M247" s="20">
        <v>214.451806937725</v>
      </c>
    </row>
    <row r="248" spans="11:13" x14ac:dyDescent="0.25">
      <c r="K248" s="53">
        <v>42444</v>
      </c>
      <c r="L248" s="20">
        <v>164.81410362090301</v>
      </c>
      <c r="M248" s="20">
        <v>216.70824403351301</v>
      </c>
    </row>
    <row r="249" spans="11:13" x14ac:dyDescent="0.25">
      <c r="K249" s="53">
        <v>42475</v>
      </c>
      <c r="L249" s="20">
        <v>164.451802017387</v>
      </c>
      <c r="M249" s="20">
        <v>217.97852576009799</v>
      </c>
    </row>
    <row r="250" spans="11:13" x14ac:dyDescent="0.25">
      <c r="K250" s="53">
        <v>42505</v>
      </c>
      <c r="L250" s="20">
        <v>167.16782359444699</v>
      </c>
      <c r="M250" s="20">
        <v>220.05961207597599</v>
      </c>
    </row>
    <row r="251" spans="11:13" x14ac:dyDescent="0.25">
      <c r="K251" s="53">
        <v>42536</v>
      </c>
      <c r="L251" s="20">
        <v>170.80571018777101</v>
      </c>
      <c r="M251" s="20">
        <v>221.370533461371</v>
      </c>
    </row>
    <row r="252" spans="11:13" x14ac:dyDescent="0.25">
      <c r="K252" s="53">
        <v>42566</v>
      </c>
      <c r="L252" s="20">
        <v>174.67201769074899</v>
      </c>
      <c r="M252" s="20">
        <v>223.08057518522</v>
      </c>
    </row>
    <row r="253" spans="11:13" x14ac:dyDescent="0.25">
      <c r="K253" s="53">
        <v>42597</v>
      </c>
      <c r="L253" s="20">
        <v>176.435282435951</v>
      </c>
      <c r="M253" s="20">
        <v>224.486270777887</v>
      </c>
    </row>
    <row r="254" spans="11:13" x14ac:dyDescent="0.25">
      <c r="K254" s="53">
        <v>42628</v>
      </c>
      <c r="L254" s="20">
        <v>176.557066249201</v>
      </c>
      <c r="M254" s="20">
        <v>225.334163315469</v>
      </c>
    </row>
    <row r="255" spans="11:13" x14ac:dyDescent="0.25">
      <c r="K255" s="53">
        <v>42658</v>
      </c>
      <c r="L255" s="20">
        <v>177.711709980064</v>
      </c>
      <c r="M255" s="20">
        <v>226.17032406276201</v>
      </c>
    </row>
    <row r="256" spans="11:13" x14ac:dyDescent="0.25">
      <c r="K256" s="53">
        <v>42689</v>
      </c>
      <c r="L256" s="20">
        <v>177.48537234833</v>
      </c>
      <c r="M256" s="20">
        <v>227.29113433003701</v>
      </c>
    </row>
    <row r="257" spans="11:13" x14ac:dyDescent="0.25">
      <c r="K257" s="53">
        <v>42719</v>
      </c>
      <c r="L257" s="20">
        <v>176.93109613175801</v>
      </c>
      <c r="M257" s="20">
        <v>228.71384340940301</v>
      </c>
    </row>
    <row r="258" spans="11:13" x14ac:dyDescent="0.25">
      <c r="K258" s="53">
        <v>42750</v>
      </c>
      <c r="L258" s="20">
        <v>173.90096770775099</v>
      </c>
      <c r="M258" s="20">
        <v>228.53421202161101</v>
      </c>
    </row>
    <row r="259" spans="11:13" x14ac:dyDescent="0.25">
      <c r="K259" s="53">
        <v>42781</v>
      </c>
      <c r="L259" s="20">
        <v>172.23489383392501</v>
      </c>
      <c r="M259" s="20">
        <v>227.70089774335301</v>
      </c>
    </row>
    <row r="260" spans="11:13" x14ac:dyDescent="0.25">
      <c r="K260" s="53">
        <v>42809</v>
      </c>
      <c r="L260" s="20">
        <v>173.66495567695901</v>
      </c>
      <c r="M260" s="20">
        <v>226.25806480950001</v>
      </c>
    </row>
    <row r="261" spans="11:13" x14ac:dyDescent="0.25">
      <c r="K261" s="53">
        <v>42840</v>
      </c>
      <c r="L261" s="20">
        <v>176.31181412838501</v>
      </c>
      <c r="M261" s="20">
        <v>226.57803210317701</v>
      </c>
    </row>
    <row r="262" spans="11:13" x14ac:dyDescent="0.25">
      <c r="K262" s="53">
        <v>42870</v>
      </c>
      <c r="L262" s="20">
        <v>179.37310514428401</v>
      </c>
      <c r="M262" s="20">
        <v>229.290443109504</v>
      </c>
    </row>
    <row r="263" spans="11:13" x14ac:dyDescent="0.25">
      <c r="K263" s="53">
        <v>42901</v>
      </c>
      <c r="L263" s="20">
        <v>180.51355376245701</v>
      </c>
      <c r="M263" s="20">
        <v>233.184674808869</v>
      </c>
    </row>
    <row r="264" spans="11:13" x14ac:dyDescent="0.25">
      <c r="K264" s="53">
        <v>42931</v>
      </c>
      <c r="L264" s="20">
        <v>180.94156546849001</v>
      </c>
      <c r="M264" s="20">
        <v>236.60250915014799</v>
      </c>
    </row>
    <row r="265" spans="11:13" x14ac:dyDescent="0.25">
      <c r="K265" s="53">
        <v>42962</v>
      </c>
      <c r="L265" s="20">
        <v>182.224963335067</v>
      </c>
      <c r="M265" s="20">
        <v>237.849402224752</v>
      </c>
    </row>
    <row r="266" spans="11:13" x14ac:dyDescent="0.25">
      <c r="K266" s="53">
        <v>42993</v>
      </c>
      <c r="L266" s="20">
        <v>184.58577480100399</v>
      </c>
      <c r="M266" s="20">
        <v>239.14276774429899</v>
      </c>
    </row>
    <row r="267" spans="11:13" x14ac:dyDescent="0.25">
      <c r="K267" s="53">
        <v>43023</v>
      </c>
      <c r="L267" s="20">
        <v>188.673039429901</v>
      </c>
      <c r="M267" s="20">
        <v>241.10480529840601</v>
      </c>
    </row>
    <row r="268" spans="11:13" x14ac:dyDescent="0.25">
      <c r="K268" s="53">
        <v>43054</v>
      </c>
      <c r="L268" s="20">
        <v>189.58273978788799</v>
      </c>
      <c r="M268" s="20">
        <v>243.55058080795399</v>
      </c>
    </row>
    <row r="269" spans="11:13" x14ac:dyDescent="0.25">
      <c r="K269" s="53">
        <v>43084</v>
      </c>
      <c r="L269" s="20">
        <v>187.37277135797601</v>
      </c>
      <c r="M269" s="20">
        <v>245.66217960040601</v>
      </c>
    </row>
    <row r="270" spans="11:13" x14ac:dyDescent="0.25">
      <c r="K270" s="53">
        <v>43115</v>
      </c>
      <c r="L270" s="20">
        <v>183.484275156466</v>
      </c>
      <c r="M270" s="20">
        <v>247.39136712011799</v>
      </c>
    </row>
    <row r="271" spans="11:13" x14ac:dyDescent="0.25">
      <c r="K271" s="53">
        <v>43146</v>
      </c>
      <c r="L271" s="20">
        <v>184.61217612226301</v>
      </c>
      <c r="M271" s="20">
        <v>249.529216785252</v>
      </c>
    </row>
    <row r="272" spans="11:13" x14ac:dyDescent="0.25">
      <c r="K272" s="53">
        <v>43174</v>
      </c>
      <c r="L272" s="20">
        <v>189.107819505256</v>
      </c>
      <c r="M272" s="20">
        <v>252.570886332155</v>
      </c>
    </row>
    <row r="273" spans="11:13" x14ac:dyDescent="0.25">
      <c r="K273" s="53">
        <v>43205</v>
      </c>
      <c r="L273" s="20">
        <v>194.25326660905699</v>
      </c>
      <c r="M273" s="20">
        <v>254.087132125799</v>
      </c>
    </row>
    <row r="274" spans="11:13" x14ac:dyDescent="0.25">
      <c r="K274" s="53">
        <v>43235</v>
      </c>
      <c r="L274" s="20">
        <v>192.588908538699</v>
      </c>
      <c r="M274" s="20">
        <v>253.80880136373599</v>
      </c>
    </row>
    <row r="275" spans="11:13" x14ac:dyDescent="0.25">
      <c r="K275" s="53">
        <v>43266</v>
      </c>
      <c r="L275" s="20">
        <v>188.74331305368301</v>
      </c>
      <c r="M275" s="20">
        <v>252.11177874284601</v>
      </c>
    </row>
    <row r="276" spans="11:13" x14ac:dyDescent="0.25">
      <c r="K276" s="53">
        <v>43296</v>
      </c>
      <c r="L276" s="20">
        <v>186.59131563788699</v>
      </c>
      <c r="M276" s="20">
        <v>253.63703240765599</v>
      </c>
    </row>
    <row r="277" spans="11:13" x14ac:dyDescent="0.25">
      <c r="K277" s="53">
        <v>43327</v>
      </c>
      <c r="L277" s="20">
        <v>188.47355814500699</v>
      </c>
      <c r="M277" s="20">
        <v>256.95643364995999</v>
      </c>
    </row>
    <row r="278" spans="11:13" x14ac:dyDescent="0.25">
      <c r="K278" s="53">
        <v>43358</v>
      </c>
      <c r="L278" s="20">
        <v>190.06275647694</v>
      </c>
      <c r="M278" s="20">
        <v>260.56072200275003</v>
      </c>
    </row>
    <row r="279" spans="11:13" x14ac:dyDescent="0.25">
      <c r="K279" s="53">
        <v>43388</v>
      </c>
      <c r="L279" s="20">
        <v>188.80539577169</v>
      </c>
      <c r="M279" s="20">
        <v>260.90912904829401</v>
      </c>
    </row>
    <row r="280" spans="11:13" x14ac:dyDescent="0.25">
      <c r="K280" s="53">
        <v>43419</v>
      </c>
      <c r="L280" s="20">
        <v>187.39746836792</v>
      </c>
      <c r="M280" s="20">
        <v>260.05469288052097</v>
      </c>
    </row>
    <row r="281" spans="11:13" x14ac:dyDescent="0.25">
      <c r="K281" s="53">
        <v>43449</v>
      </c>
      <c r="L281" s="20">
        <v>187.60803961606001</v>
      </c>
      <c r="M281" s="20">
        <v>259.62271881533002</v>
      </c>
    </row>
    <row r="282" spans="11:13" x14ac:dyDescent="0.25">
      <c r="K282" s="53">
        <v>43480</v>
      </c>
      <c r="L282" s="20">
        <v>190.84091370031601</v>
      </c>
      <c r="M282" s="20">
        <v>259.94127066963898</v>
      </c>
    </row>
    <row r="283" spans="11:13" x14ac:dyDescent="0.25">
      <c r="K283" s="53">
        <v>43511</v>
      </c>
      <c r="L283" s="20">
        <v>194.298716680208</v>
      </c>
      <c r="M283" s="20">
        <v>262.29547424371799</v>
      </c>
    </row>
    <row r="284" spans="11:13" x14ac:dyDescent="0.25">
      <c r="K284" s="53">
        <v>43539</v>
      </c>
      <c r="L284" s="20">
        <v>196.33219970827099</v>
      </c>
      <c r="M284" s="20">
        <v>264.61531977203299</v>
      </c>
    </row>
    <row r="285" spans="11:13" x14ac:dyDescent="0.25">
      <c r="K285" s="53">
        <v>43570</v>
      </c>
      <c r="L285" s="20">
        <v>198.47489754185901</v>
      </c>
      <c r="M285" s="20">
        <v>269.27590478740802</v>
      </c>
    </row>
    <row r="286" spans="11:13" x14ac:dyDescent="0.25">
      <c r="K286" s="53">
        <v>43600</v>
      </c>
      <c r="L286" s="20">
        <v>200.97137943614999</v>
      </c>
      <c r="M286" s="20">
        <v>271.86541356280298</v>
      </c>
    </row>
    <row r="287" spans="11:13" x14ac:dyDescent="0.25">
      <c r="K287" s="53">
        <v>43631</v>
      </c>
      <c r="L287" s="20">
        <v>205.82025363098799</v>
      </c>
      <c r="M287" s="20">
        <v>274.50960374590301</v>
      </c>
    </row>
    <row r="288" spans="11:13" x14ac:dyDescent="0.25">
      <c r="K288" s="53">
        <v>43661</v>
      </c>
      <c r="L288" s="20">
        <v>207.48512581879299</v>
      </c>
      <c r="M288" s="20">
        <v>275.052538741256</v>
      </c>
    </row>
    <row r="289" spans="11:13" x14ac:dyDescent="0.25">
      <c r="K289" s="53">
        <v>43692</v>
      </c>
      <c r="L289" s="20">
        <v>206.80130716224801</v>
      </c>
      <c r="M289" s="20">
        <v>276.13202974010397</v>
      </c>
    </row>
    <row r="290" spans="11:13" x14ac:dyDescent="0.25">
      <c r="K290" s="53">
        <v>43723</v>
      </c>
      <c r="L290" s="20">
        <v>204.06005378493299</v>
      </c>
      <c r="M290" s="20">
        <v>277.20845544763898</v>
      </c>
    </row>
    <row r="291" spans="11:13" x14ac:dyDescent="0.25">
      <c r="K291" s="53">
        <v>43753</v>
      </c>
      <c r="L291" s="20">
        <v>202.37954519369401</v>
      </c>
      <c r="M291" s="20">
        <v>278.30300415356101</v>
      </c>
    </row>
    <row r="292" spans="11:13" x14ac:dyDescent="0.25">
      <c r="K292" s="53">
        <v>43784</v>
      </c>
      <c r="L292" s="20">
        <v>202.00008491068999</v>
      </c>
      <c r="M292" s="20">
        <v>280.889368139601</v>
      </c>
    </row>
    <row r="293" spans="11:13" x14ac:dyDescent="0.25">
      <c r="K293" s="53">
        <v>43814</v>
      </c>
      <c r="L293" s="20">
        <v>202.211303524404</v>
      </c>
      <c r="M293" s="20">
        <v>283.27043685678899</v>
      </c>
    </row>
    <row r="294" spans="11:13" x14ac:dyDescent="0.25">
      <c r="K294" s="53">
        <v>43845</v>
      </c>
      <c r="L294" s="20">
        <v>202.40474924089099</v>
      </c>
      <c r="M294" s="20">
        <v>285.04617674131401</v>
      </c>
    </row>
    <row r="295" spans="11:13" x14ac:dyDescent="0.25">
      <c r="K295" s="53">
        <v>43876</v>
      </c>
      <c r="L295" s="20">
        <v>203.76739005906501</v>
      </c>
      <c r="M295" s="20">
        <v>285.90060722071001</v>
      </c>
    </row>
    <row r="296" spans="11:13" x14ac:dyDescent="0.25">
      <c r="K296" s="53">
        <v>43905</v>
      </c>
      <c r="L296" s="20">
        <v>205.701943224286</v>
      </c>
      <c r="M296" s="20">
        <v>287.11373053756699</v>
      </c>
    </row>
    <row r="297" spans="11:13" x14ac:dyDescent="0.25">
      <c r="K297" s="53">
        <v>43936</v>
      </c>
      <c r="L297" s="20">
        <v>207.03198267341</v>
      </c>
      <c r="M297" s="20">
        <v>292.60185649720898</v>
      </c>
    </row>
    <row r="298" spans="11:13" x14ac:dyDescent="0.25">
      <c r="K298" s="53">
        <v>43966</v>
      </c>
      <c r="L298" s="20">
        <v>205.51422368035</v>
      </c>
      <c r="M298" s="20">
        <v>293.30910581107298</v>
      </c>
    </row>
    <row r="299" spans="11:13" x14ac:dyDescent="0.25">
      <c r="K299" s="53">
        <v>43997</v>
      </c>
      <c r="L299" s="20">
        <v>203.158583132003</v>
      </c>
      <c r="M299" s="20">
        <v>293.813519913714</v>
      </c>
    </row>
    <row r="300" spans="11:13" x14ac:dyDescent="0.25">
      <c r="K300" s="53">
        <v>44027</v>
      </c>
      <c r="L300" s="20">
        <v>202.74132280402901</v>
      </c>
      <c r="M300" s="20">
        <v>291.43840846681201</v>
      </c>
    </row>
    <row r="301" spans="11:13" x14ac:dyDescent="0.25">
      <c r="K301" s="53">
        <v>44058</v>
      </c>
      <c r="L301" s="20">
        <v>204.08396964056999</v>
      </c>
      <c r="M301" s="20">
        <v>296.553978943956</v>
      </c>
    </row>
    <row r="302" spans="11:13" x14ac:dyDescent="0.25">
      <c r="K302" s="53">
        <v>44089</v>
      </c>
      <c r="L302" s="20">
        <v>206.980038362485</v>
      </c>
      <c r="M302" s="20">
        <v>302.03428611949801</v>
      </c>
    </row>
    <row r="303" spans="11:13" x14ac:dyDescent="0.25">
      <c r="K303" s="53">
        <v>44119</v>
      </c>
      <c r="L303" s="20">
        <v>209.84468423263399</v>
      </c>
      <c r="M303" s="20">
        <v>307.41101994966903</v>
      </c>
    </row>
    <row r="304" spans="11:13" x14ac:dyDescent="0.25">
      <c r="K304" s="53">
        <v>44150</v>
      </c>
      <c r="L304" s="20">
        <v>214.93771431038499</v>
      </c>
      <c r="M304" s="20">
        <v>308.666468812392</v>
      </c>
    </row>
    <row r="305" spans="11:13" x14ac:dyDescent="0.25">
      <c r="K305" s="53">
        <v>44180</v>
      </c>
      <c r="L305" s="20">
        <v>215.29638151009701</v>
      </c>
      <c r="M305" s="20">
        <v>309.835419648494</v>
      </c>
    </row>
    <row r="306" spans="11:13" x14ac:dyDescent="0.25">
      <c r="K306" s="53">
        <v>44211</v>
      </c>
      <c r="L306" s="20">
        <v>214.97601042587701</v>
      </c>
      <c r="M306" s="20">
        <v>310.10535470033898</v>
      </c>
    </row>
    <row r="307" spans="11:13" x14ac:dyDescent="0.25">
      <c r="K307" s="53">
        <v>44242</v>
      </c>
      <c r="L307" s="20">
        <v>211.79688163765101</v>
      </c>
      <c r="M307" s="20">
        <v>312.79174421503899</v>
      </c>
    </row>
    <row r="308" spans="11:13" x14ac:dyDescent="0.25">
      <c r="K308" s="53">
        <v>44270</v>
      </c>
      <c r="L308" s="20">
        <v>216.05190180540799</v>
      </c>
      <c r="M308" s="20">
        <v>315.75627455010698</v>
      </c>
    </row>
    <row r="309" spans="11:13" x14ac:dyDescent="0.25">
      <c r="K309" s="53">
        <v>44301</v>
      </c>
      <c r="L309" s="20">
        <v>219.02001345647599</v>
      </c>
      <c r="M309" s="20">
        <v>320.46436743468502</v>
      </c>
    </row>
    <row r="310" spans="11:13" x14ac:dyDescent="0.25">
      <c r="K310" s="53">
        <v>44331</v>
      </c>
      <c r="L310" s="20">
        <v>221.72473295528599</v>
      </c>
      <c r="M310" s="20">
        <v>327.59221098489598</v>
      </c>
    </row>
    <row r="311" spans="11:13" x14ac:dyDescent="0.25">
      <c r="K311" s="53">
        <v>44362</v>
      </c>
      <c r="L311" s="20">
        <v>221.723836149926</v>
      </c>
      <c r="M311" s="20">
        <v>338.32011246762102</v>
      </c>
    </row>
    <row r="312" spans="11:13" x14ac:dyDescent="0.25">
      <c r="K312" s="53">
        <v>44392</v>
      </c>
      <c r="L312" s="20">
        <v>225.73000263196599</v>
      </c>
      <c r="M312" s="20">
        <v>349.60703075503102</v>
      </c>
    </row>
    <row r="313" spans="11:13" x14ac:dyDescent="0.25">
      <c r="K313" s="53">
        <v>44423</v>
      </c>
      <c r="L313" s="20">
        <v>232.38934717044901</v>
      </c>
      <c r="M313" s="20">
        <v>357.66968810992302</v>
      </c>
    </row>
    <row r="314" spans="11:13" x14ac:dyDescent="0.25">
      <c r="K314" s="53">
        <v>44454</v>
      </c>
      <c r="L314" s="20">
        <v>237.754109096447</v>
      </c>
      <c r="M314" s="20">
        <v>362.43896387283098</v>
      </c>
    </row>
    <row r="315" spans="11:13" x14ac:dyDescent="0.25">
      <c r="K315" s="53">
        <v>44484</v>
      </c>
      <c r="L315" s="20">
        <v>239.82421901812799</v>
      </c>
      <c r="M315" s="20">
        <v>367.981234188992</v>
      </c>
    </row>
    <row r="316" spans="11:13" x14ac:dyDescent="0.25">
      <c r="K316" s="53">
        <v>44515</v>
      </c>
      <c r="L316" s="20">
        <v>242.80049569504399</v>
      </c>
      <c r="M316" s="20">
        <v>376.12825077442199</v>
      </c>
    </row>
    <row r="317" spans="11:13" x14ac:dyDescent="0.25">
      <c r="K317" s="53">
        <v>44545</v>
      </c>
      <c r="L317" s="20">
        <v>246.03079674490101</v>
      </c>
      <c r="M317" s="20">
        <v>383.72860167539199</v>
      </c>
    </row>
    <row r="318" spans="11:13" x14ac:dyDescent="0.25">
      <c r="K318" s="53">
        <v>44576</v>
      </c>
      <c r="L318" s="20">
        <v>248.72398836527401</v>
      </c>
      <c r="M318" s="20">
        <v>389.19442607563002</v>
      </c>
    </row>
    <row r="319" spans="11:13" x14ac:dyDescent="0.25">
      <c r="K319" s="53">
        <v>44607</v>
      </c>
      <c r="L319" s="20">
        <v>244.544380788117</v>
      </c>
      <c r="M319" s="20">
        <v>388.86596677763703</v>
      </c>
    </row>
    <row r="320" spans="11:13" x14ac:dyDescent="0.25">
      <c r="K320" s="53">
        <v>44635</v>
      </c>
      <c r="L320" s="20">
        <v>240.027619731953</v>
      </c>
      <c r="M320" s="20">
        <v>391.91531249182401</v>
      </c>
    </row>
    <row r="321" spans="11:13" x14ac:dyDescent="0.25">
      <c r="K321" s="53">
        <v>44666</v>
      </c>
      <c r="L321" s="20">
        <v>237.03039913389199</v>
      </c>
      <c r="M321" s="20">
        <v>399.521410052926</v>
      </c>
    </row>
    <row r="322" spans="11:13" x14ac:dyDescent="0.25">
      <c r="K322" s="53">
        <v>44696</v>
      </c>
      <c r="L322" s="20">
        <v>239.28265457293199</v>
      </c>
      <c r="M322" s="20">
        <v>413.04953473670298</v>
      </c>
    </row>
    <row r="323" spans="11:13" x14ac:dyDescent="0.25">
      <c r="K323" s="53">
        <v>44727</v>
      </c>
      <c r="L323" s="20">
        <v>240.57288983910999</v>
      </c>
      <c r="M323" s="20">
        <v>421.56874034585098</v>
      </c>
    </row>
    <row r="324" spans="11:13" x14ac:dyDescent="0.25">
      <c r="K324" s="53">
        <v>44757</v>
      </c>
      <c r="L324" s="20">
        <v>242.69633285139699</v>
      </c>
      <c r="M324" s="20">
        <v>420.98641812412501</v>
      </c>
    </row>
    <row r="325" spans="11:13" x14ac:dyDescent="0.25">
      <c r="K325" s="53">
        <v>44788</v>
      </c>
      <c r="L325" s="20">
        <v>246.864121857307</v>
      </c>
      <c r="M325" s="20">
        <v>415.98369463822797</v>
      </c>
    </row>
    <row r="326" spans="11:13" x14ac:dyDescent="0.25">
      <c r="K326" s="53">
        <v>44819</v>
      </c>
      <c r="L326" s="20">
        <v>250.288384922875</v>
      </c>
      <c r="M326" s="20">
        <v>414.99264308589397</v>
      </c>
    </row>
    <row r="327" spans="11:13" x14ac:dyDescent="0.25">
      <c r="K327" s="53">
        <v>44849</v>
      </c>
      <c r="L327" s="20" t="s">
        <v>75</v>
      </c>
      <c r="M327" s="20" t="s">
        <v>75</v>
      </c>
    </row>
    <row r="328" spans="11:13" x14ac:dyDescent="0.25">
      <c r="K328" s="80"/>
      <c r="L328" s="126" t="s">
        <v>104</v>
      </c>
      <c r="M328" s="127" t="s">
        <v>105</v>
      </c>
    </row>
    <row r="329" spans="11:13" x14ac:dyDescent="0.25">
      <c r="K329" s="80" t="s">
        <v>96</v>
      </c>
      <c r="L329" s="128">
        <f>MIN($L$162:$L$197)</f>
        <v>104.90848544503601</v>
      </c>
      <c r="M329" s="128">
        <f>MIN($M$162:$M$197)</f>
        <v>117.63786642748499</v>
      </c>
    </row>
    <row r="330" spans="11:13" x14ac:dyDescent="0.25">
      <c r="K330" s="80" t="s">
        <v>106</v>
      </c>
      <c r="L330" s="129">
        <f>L326/L329-1</f>
        <v>1.3857782700905248</v>
      </c>
      <c r="M330" s="129">
        <f>M326/M329-1</f>
        <v>2.5277131053860629</v>
      </c>
    </row>
    <row r="331" spans="11:13" x14ac:dyDescent="0.25">
      <c r="K331" s="53">
        <v>44972</v>
      </c>
      <c r="L331" s="20" t="s">
        <v>75</v>
      </c>
      <c r="M331" s="20" t="s">
        <v>75</v>
      </c>
    </row>
    <row r="332" spans="11:13" x14ac:dyDescent="0.25">
      <c r="K332" s="53">
        <v>45000</v>
      </c>
      <c r="L332" s="20" t="s">
        <v>75</v>
      </c>
      <c r="M332" s="20" t="s">
        <v>75</v>
      </c>
    </row>
    <row r="333" spans="11:13" x14ac:dyDescent="0.25">
      <c r="K333" s="53">
        <v>45031</v>
      </c>
      <c r="L333" s="20" t="s">
        <v>75</v>
      </c>
      <c r="M333" s="20" t="s">
        <v>75</v>
      </c>
    </row>
    <row r="334" spans="11:13" x14ac:dyDescent="0.25">
      <c r="K334" s="53">
        <v>45061</v>
      </c>
      <c r="L334" s="20" t="s">
        <v>75</v>
      </c>
      <c r="M334" s="20" t="s">
        <v>75</v>
      </c>
    </row>
    <row r="335" spans="11:13" x14ac:dyDescent="0.25">
      <c r="K335" s="53">
        <v>45092</v>
      </c>
      <c r="L335" s="20" t="s">
        <v>75</v>
      </c>
      <c r="M335" s="20" t="s">
        <v>75</v>
      </c>
    </row>
    <row r="336" spans="11:13" x14ac:dyDescent="0.25">
      <c r="K336" s="53">
        <v>45122</v>
      </c>
      <c r="L336" s="20" t="s">
        <v>75</v>
      </c>
      <c r="M336" s="20" t="s">
        <v>75</v>
      </c>
    </row>
    <row r="337" spans="11:13" x14ac:dyDescent="0.25">
      <c r="K337" s="53">
        <v>45153</v>
      </c>
      <c r="L337" s="20" t="s">
        <v>75</v>
      </c>
      <c r="M337" s="20" t="s">
        <v>75</v>
      </c>
    </row>
    <row r="338" spans="11:13" x14ac:dyDescent="0.25">
      <c r="K338" s="53">
        <v>45184</v>
      </c>
      <c r="L338" s="20" t="s">
        <v>75</v>
      </c>
      <c r="M338" s="20" t="s">
        <v>75</v>
      </c>
    </row>
    <row r="339" spans="11:13" x14ac:dyDescent="0.25">
      <c r="K339" s="53">
        <v>45214</v>
      </c>
      <c r="L339" s="20" t="s">
        <v>75</v>
      </c>
      <c r="M339" s="20" t="s">
        <v>75</v>
      </c>
    </row>
    <row r="340" spans="11:13" x14ac:dyDescent="0.25">
      <c r="K340" s="53">
        <v>45245</v>
      </c>
      <c r="L340" s="20" t="s">
        <v>75</v>
      </c>
      <c r="M340" s="20" t="s">
        <v>75</v>
      </c>
    </row>
    <row r="341" spans="11:13" x14ac:dyDescent="0.25">
      <c r="K341" s="53">
        <v>45275</v>
      </c>
      <c r="L341" s="20" t="s">
        <v>75</v>
      </c>
      <c r="M341" s="20" t="s">
        <v>75</v>
      </c>
    </row>
    <row r="342" spans="11:13" x14ac:dyDescent="0.25">
      <c r="K342" s="53">
        <v>45306</v>
      </c>
      <c r="L342" s="20" t="s">
        <v>75</v>
      </c>
      <c r="M342" s="20" t="s">
        <v>75</v>
      </c>
    </row>
    <row r="343" spans="11:13" x14ac:dyDescent="0.25">
      <c r="K343" s="53">
        <v>45337</v>
      </c>
      <c r="L343" s="20" t="s">
        <v>75</v>
      </c>
      <c r="M343" s="20" t="s">
        <v>75</v>
      </c>
    </row>
    <row r="344" spans="11:13" x14ac:dyDescent="0.25">
      <c r="K344" s="53">
        <v>45366</v>
      </c>
      <c r="L344" s="20" t="s">
        <v>75</v>
      </c>
      <c r="M344" s="20" t="s">
        <v>75</v>
      </c>
    </row>
    <row r="345" spans="11:13" x14ac:dyDescent="0.25">
      <c r="K345" s="53">
        <v>45397</v>
      </c>
      <c r="L345" s="20" t="s">
        <v>75</v>
      </c>
      <c r="M345" s="20" t="s">
        <v>75</v>
      </c>
    </row>
    <row r="346" spans="11:13" x14ac:dyDescent="0.25">
      <c r="K346" s="53">
        <v>45427</v>
      </c>
      <c r="L346" s="20" t="s">
        <v>75</v>
      </c>
      <c r="M346" s="20" t="s">
        <v>75</v>
      </c>
    </row>
    <row r="347" spans="11:13" x14ac:dyDescent="0.25">
      <c r="K347" s="53">
        <v>45458</v>
      </c>
      <c r="L347" s="20" t="s">
        <v>75</v>
      </c>
      <c r="M347" s="20" t="s">
        <v>75</v>
      </c>
    </row>
    <row r="348" spans="11:13" x14ac:dyDescent="0.25">
      <c r="K348" s="53">
        <v>45488</v>
      </c>
      <c r="L348" s="20" t="s">
        <v>75</v>
      </c>
      <c r="M348" s="20" t="s">
        <v>75</v>
      </c>
    </row>
    <row r="349" spans="11:13" x14ac:dyDescent="0.25">
      <c r="K349" s="53">
        <v>45519</v>
      </c>
      <c r="L349" s="20" t="s">
        <v>75</v>
      </c>
      <c r="M349" s="20" t="s">
        <v>75</v>
      </c>
    </row>
    <row r="350" spans="11:13" x14ac:dyDescent="0.25">
      <c r="K350" s="53">
        <v>45550</v>
      </c>
      <c r="L350" s="20" t="s">
        <v>75</v>
      </c>
      <c r="M350" s="20" t="s">
        <v>75</v>
      </c>
    </row>
    <row r="351" spans="11:13" x14ac:dyDescent="0.25">
      <c r="K351" s="53">
        <v>45580</v>
      </c>
      <c r="L351" s="20" t="s">
        <v>75</v>
      </c>
      <c r="M351" s="20" t="s">
        <v>75</v>
      </c>
    </row>
    <row r="352" spans="11:13" x14ac:dyDescent="0.25">
      <c r="K352" s="53">
        <v>45611</v>
      </c>
      <c r="L352" s="20" t="s">
        <v>75</v>
      </c>
      <c r="M352" s="20" t="s">
        <v>75</v>
      </c>
    </row>
    <row r="353" spans="11:13" x14ac:dyDescent="0.25">
      <c r="K353" s="53">
        <v>45641</v>
      </c>
      <c r="L353" s="20" t="s">
        <v>75</v>
      </c>
      <c r="M353" s="20" t="s">
        <v>75</v>
      </c>
    </row>
    <row r="354" spans="11:13" x14ac:dyDescent="0.25">
      <c r="K354" s="53">
        <v>45672</v>
      </c>
      <c r="L354" s="20" t="s">
        <v>75</v>
      </c>
      <c r="M354" s="20" t="s">
        <v>75</v>
      </c>
    </row>
    <row r="355" spans="11:13" x14ac:dyDescent="0.25">
      <c r="K355" s="53">
        <v>45703</v>
      </c>
      <c r="L355" s="20" t="s">
        <v>75</v>
      </c>
      <c r="M355" s="20" t="s">
        <v>75</v>
      </c>
    </row>
    <row r="356" spans="11:13" x14ac:dyDescent="0.25">
      <c r="K356" s="53">
        <v>45731</v>
      </c>
      <c r="L356" s="20" t="s">
        <v>75</v>
      </c>
      <c r="M356" s="20" t="s">
        <v>75</v>
      </c>
    </row>
    <row r="357" spans="11:13" x14ac:dyDescent="0.25">
      <c r="K357" s="53">
        <v>45762</v>
      </c>
      <c r="L357" s="20" t="s">
        <v>75</v>
      </c>
      <c r="M357" s="20" t="s">
        <v>75</v>
      </c>
    </row>
    <row r="358" spans="11:13" x14ac:dyDescent="0.25">
      <c r="K358" s="53">
        <v>45792</v>
      </c>
      <c r="L358" s="20" t="s">
        <v>75</v>
      </c>
      <c r="M358" s="20" t="s">
        <v>75</v>
      </c>
    </row>
    <row r="359" spans="11:13" x14ac:dyDescent="0.25">
      <c r="K359" s="53">
        <v>45823</v>
      </c>
      <c r="L359" s="20" t="s">
        <v>75</v>
      </c>
      <c r="M359" s="20" t="s">
        <v>75</v>
      </c>
    </row>
    <row r="360" spans="11:13" x14ac:dyDescent="0.25">
      <c r="K360" s="53">
        <v>45853</v>
      </c>
      <c r="L360" s="20" t="s">
        <v>75</v>
      </c>
      <c r="M360" s="20" t="s">
        <v>75</v>
      </c>
    </row>
    <row r="361" spans="11:13" x14ac:dyDescent="0.25">
      <c r="K361" s="53">
        <v>45884</v>
      </c>
      <c r="L361" s="20" t="s">
        <v>75</v>
      </c>
      <c r="M361" s="20" t="s">
        <v>75</v>
      </c>
    </row>
    <row r="362" spans="11:13" x14ac:dyDescent="0.25">
      <c r="K362" s="53">
        <v>45915</v>
      </c>
      <c r="L362" s="20" t="s">
        <v>75</v>
      </c>
      <c r="M362" s="20" t="s">
        <v>75</v>
      </c>
    </row>
    <row r="363" spans="11:13" x14ac:dyDescent="0.25">
      <c r="K363" s="53">
        <v>45945</v>
      </c>
      <c r="L363" s="20" t="s">
        <v>75</v>
      </c>
      <c r="M363" s="20" t="s">
        <v>75</v>
      </c>
    </row>
    <row r="364" spans="11:13" x14ac:dyDescent="0.25">
      <c r="K364" s="53">
        <v>45976</v>
      </c>
      <c r="L364" s="20" t="s">
        <v>75</v>
      </c>
      <c r="M364" s="20" t="s">
        <v>75</v>
      </c>
    </row>
  </sheetData>
  <mergeCells count="2">
    <mergeCell ref="A7:J7"/>
    <mergeCell ref="A8:J8"/>
  </mergeCells>
  <conditionalFormatting sqref="K6:K327 K331:K364">
    <cfRule type="expression" dxfId="34" priority="2">
      <formula>$L6=""</formula>
    </cfRule>
  </conditionalFormatting>
  <conditionalFormatting sqref="K328:K330">
    <cfRule type="expression" dxfId="33" priority="1">
      <formula>$L328=""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7F24A-C304-48F7-9F5E-FDC1293F1F92}">
  <sheetPr codeName="Sheet1"/>
  <dimension ref="A1:Z132"/>
  <sheetViews>
    <sheetView topLeftCell="J107" workbookViewId="0">
      <selection activeCell="P136" sqref="P136"/>
    </sheetView>
  </sheetViews>
  <sheetFormatPr defaultColWidth="9.140625" defaultRowHeight="15" x14ac:dyDescent="0.25"/>
  <cols>
    <col min="1" max="15" width="13.7109375" style="36" customWidth="1"/>
    <col min="16" max="16" width="23.85546875" style="41" bestFit="1" customWidth="1"/>
    <col min="17" max="17" width="14.42578125" style="16" customWidth="1"/>
    <col min="18" max="18" width="12.42578125" style="16" customWidth="1"/>
    <col min="19" max="19" width="9.140625" style="16"/>
    <col min="20" max="20" width="14.28515625" style="16" customWidth="1"/>
    <col min="21" max="21" width="9.140625" style="16"/>
    <col min="22" max="22" width="13.85546875" style="16" customWidth="1"/>
    <col min="23" max="25" width="11.7109375" style="16" customWidth="1"/>
    <col min="26" max="26" width="14.28515625" style="16" customWidth="1"/>
    <col min="27" max="16384" width="9.140625" style="36"/>
  </cols>
  <sheetData>
    <row r="1" spans="1:26" s="2" customFormat="1" ht="15.95" customHeight="1" x14ac:dyDescent="0.25">
      <c r="P1" s="30"/>
      <c r="Q1" s="55"/>
      <c r="R1" s="56"/>
      <c r="S1" s="56"/>
      <c r="T1" s="56"/>
      <c r="U1" s="56"/>
      <c r="V1" s="57"/>
      <c r="W1" s="55"/>
      <c r="X1" s="58"/>
      <c r="Y1" s="56"/>
      <c r="Z1" s="57"/>
    </row>
    <row r="2" spans="1:26" s="5" customFormat="1" ht="15.95" customHeight="1" x14ac:dyDescent="0.25">
      <c r="Q2" s="59"/>
      <c r="R2" s="60"/>
      <c r="S2" s="60"/>
      <c r="T2" s="60"/>
      <c r="U2" s="60"/>
      <c r="V2" s="61"/>
      <c r="W2" s="62"/>
      <c r="X2" s="63"/>
      <c r="Y2" s="63"/>
      <c r="Z2" s="64"/>
    </row>
    <row r="3" spans="1:26" s="5" customFormat="1" ht="15.95" customHeight="1" x14ac:dyDescent="0.25">
      <c r="Q3" s="59"/>
      <c r="R3" s="60"/>
      <c r="S3" s="60"/>
      <c r="T3" s="60"/>
      <c r="U3" s="60"/>
      <c r="V3" s="60"/>
      <c r="W3" s="62"/>
      <c r="X3" s="63"/>
      <c r="Y3" s="63"/>
      <c r="Z3" s="64"/>
    </row>
    <row r="4" spans="1:26" s="65" customFormat="1" ht="15.95" customHeight="1" x14ac:dyDescent="0.25">
      <c r="Q4" s="59"/>
      <c r="R4" s="60"/>
      <c r="S4" s="60"/>
      <c r="T4" s="60"/>
      <c r="U4" s="60"/>
      <c r="V4" s="60"/>
      <c r="W4" s="62"/>
      <c r="X4" s="63"/>
      <c r="Y4" s="63"/>
      <c r="Z4" s="64"/>
    </row>
    <row r="5" spans="1:26" s="66" customFormat="1" ht="15" customHeight="1" x14ac:dyDescent="0.25">
      <c r="Q5" s="157" t="s">
        <v>7</v>
      </c>
      <c r="R5" s="158"/>
      <c r="S5" s="158"/>
      <c r="T5" s="158"/>
      <c r="U5" s="158"/>
      <c r="V5" s="159"/>
      <c r="W5" s="160" t="s">
        <v>8</v>
      </c>
      <c r="X5" s="161"/>
      <c r="Y5" s="161"/>
      <c r="Z5" s="162"/>
    </row>
    <row r="6" spans="1:26" s="67" customFormat="1" ht="35.1" customHeight="1" x14ac:dyDescent="0.25">
      <c r="P6" s="68" t="s">
        <v>0</v>
      </c>
      <c r="Q6" s="69" t="s">
        <v>9</v>
      </c>
      <c r="R6" s="35" t="s">
        <v>10</v>
      </c>
      <c r="S6" s="35" t="s">
        <v>11</v>
      </c>
      <c r="T6" s="35" t="s">
        <v>12</v>
      </c>
      <c r="U6" s="35" t="s">
        <v>13</v>
      </c>
      <c r="V6" s="70" t="s">
        <v>14</v>
      </c>
      <c r="W6" s="69" t="s">
        <v>9</v>
      </c>
      <c r="X6" s="35" t="s">
        <v>10</v>
      </c>
      <c r="Y6" s="35" t="s">
        <v>11</v>
      </c>
      <c r="Z6" s="70" t="s">
        <v>12</v>
      </c>
    </row>
    <row r="7" spans="1:26" x14ac:dyDescent="0.25">
      <c r="A7" s="156" t="s">
        <v>78</v>
      </c>
      <c r="B7" s="156"/>
      <c r="C7" s="156"/>
      <c r="D7" s="156"/>
      <c r="E7" s="156"/>
      <c r="F7" s="156"/>
      <c r="G7" s="71"/>
      <c r="H7" s="72"/>
      <c r="I7" s="156" t="s">
        <v>79</v>
      </c>
      <c r="J7" s="156"/>
      <c r="K7" s="156"/>
      <c r="L7" s="156"/>
      <c r="M7" s="156"/>
      <c r="N7" s="156"/>
      <c r="O7" s="156"/>
      <c r="P7" s="37">
        <v>35155</v>
      </c>
      <c r="Q7" s="73">
        <v>58.330819239759499</v>
      </c>
      <c r="R7" s="20">
        <v>68.016424717869796</v>
      </c>
      <c r="S7" s="20">
        <v>68.872504326787293</v>
      </c>
      <c r="T7" s="20">
        <v>62.341120812567802</v>
      </c>
      <c r="U7" s="74" t="s">
        <v>15</v>
      </c>
      <c r="V7" s="75" t="s">
        <v>15</v>
      </c>
      <c r="W7" s="73">
        <v>60.890617495625897</v>
      </c>
      <c r="X7" s="20">
        <v>68.743034948814298</v>
      </c>
      <c r="Y7" s="20">
        <v>78.670755311809202</v>
      </c>
      <c r="Z7" s="76">
        <v>67.390519464095505</v>
      </c>
    </row>
    <row r="8" spans="1:26" x14ac:dyDescent="0.25">
      <c r="A8" s="156" t="s">
        <v>74</v>
      </c>
      <c r="B8" s="156"/>
      <c r="C8" s="156"/>
      <c r="D8" s="156"/>
      <c r="E8" s="156"/>
      <c r="F8" s="156"/>
      <c r="G8" s="71"/>
      <c r="I8" s="156" t="s">
        <v>74</v>
      </c>
      <c r="J8" s="156"/>
      <c r="K8" s="156"/>
      <c r="L8" s="156"/>
      <c r="M8" s="156"/>
      <c r="N8" s="156"/>
      <c r="O8" s="156"/>
      <c r="P8" s="37">
        <v>35246</v>
      </c>
      <c r="Q8" s="73">
        <v>61.898528947566902</v>
      </c>
      <c r="R8" s="20">
        <v>70.464690751789206</v>
      </c>
      <c r="S8" s="20">
        <v>67.373226548635103</v>
      </c>
      <c r="T8" s="20">
        <v>63.0658522160765</v>
      </c>
      <c r="U8" s="74" t="s">
        <v>15</v>
      </c>
      <c r="V8" s="75" t="s">
        <v>15</v>
      </c>
      <c r="W8" s="73">
        <v>60.868706709764098</v>
      </c>
      <c r="X8" s="20">
        <v>68.185022349441198</v>
      </c>
      <c r="Y8" s="20">
        <v>73.002965109833397</v>
      </c>
      <c r="Z8" s="76">
        <v>66.421126215528602</v>
      </c>
    </row>
    <row r="9" spans="1:26" x14ac:dyDescent="0.25">
      <c r="P9" s="37">
        <v>35338</v>
      </c>
      <c r="Q9" s="73">
        <v>65.4410234671453</v>
      </c>
      <c r="R9" s="20">
        <v>71.918038325320794</v>
      </c>
      <c r="S9" s="20">
        <v>69.270736906125904</v>
      </c>
      <c r="T9" s="20">
        <v>64.172095270774804</v>
      </c>
      <c r="U9" s="74" t="s">
        <v>15</v>
      </c>
      <c r="V9" s="75" t="s">
        <v>15</v>
      </c>
      <c r="W9" s="73">
        <v>64.210646214540006</v>
      </c>
      <c r="X9" s="20">
        <v>69.706297089556202</v>
      </c>
      <c r="Y9" s="20">
        <v>67.579839806839502</v>
      </c>
      <c r="Z9" s="76">
        <v>67.555403764252205</v>
      </c>
    </row>
    <row r="10" spans="1:26" x14ac:dyDescent="0.25">
      <c r="P10" s="37">
        <v>35430</v>
      </c>
      <c r="Q10" s="73">
        <v>65.256979279923399</v>
      </c>
      <c r="R10" s="20">
        <v>70.341157022565497</v>
      </c>
      <c r="S10" s="20">
        <v>74.061652303258001</v>
      </c>
      <c r="T10" s="20">
        <v>65.211579705523107</v>
      </c>
      <c r="U10" s="74" t="s">
        <v>15</v>
      </c>
      <c r="V10" s="75" t="s">
        <v>15</v>
      </c>
      <c r="W10" s="73">
        <v>66.860388547190496</v>
      </c>
      <c r="X10" s="20">
        <v>72.114897228078902</v>
      </c>
      <c r="Y10" s="20">
        <v>70.656452076295295</v>
      </c>
      <c r="Z10" s="76">
        <v>68.392797512864306</v>
      </c>
    </row>
    <row r="11" spans="1:26" x14ac:dyDescent="0.25">
      <c r="P11" s="37">
        <v>35520</v>
      </c>
      <c r="Q11" s="73">
        <v>65.763637971192693</v>
      </c>
      <c r="R11" s="20">
        <v>70.334601440225796</v>
      </c>
      <c r="S11" s="20">
        <v>76.080929016445197</v>
      </c>
      <c r="T11" s="20">
        <v>67.730114953224998</v>
      </c>
      <c r="U11" s="74" t="s">
        <v>15</v>
      </c>
      <c r="V11" s="75" t="s">
        <v>15</v>
      </c>
      <c r="W11" s="73">
        <v>67.4059567091806</v>
      </c>
      <c r="X11" s="20">
        <v>72.893773143019203</v>
      </c>
      <c r="Y11" s="20">
        <v>79.203110513322599</v>
      </c>
      <c r="Z11" s="76">
        <v>70.178312767843195</v>
      </c>
    </row>
    <row r="12" spans="1:26" x14ac:dyDescent="0.25">
      <c r="P12" s="37">
        <v>35611</v>
      </c>
      <c r="Q12" s="73">
        <v>69.576175983510893</v>
      </c>
      <c r="R12" s="20">
        <v>73.6449527929027</v>
      </c>
      <c r="S12" s="20">
        <v>76.4773694433392</v>
      </c>
      <c r="T12" s="20">
        <v>71.090206797955503</v>
      </c>
      <c r="U12" s="74" t="s">
        <v>15</v>
      </c>
      <c r="V12" s="75" t="s">
        <v>15</v>
      </c>
      <c r="W12" s="73">
        <v>67.334570410065695</v>
      </c>
      <c r="X12" s="20">
        <v>72.496693260805102</v>
      </c>
      <c r="Y12" s="20">
        <v>83.563376714186603</v>
      </c>
      <c r="Z12" s="76">
        <v>72.492775705138996</v>
      </c>
    </row>
    <row r="13" spans="1:26" x14ac:dyDescent="0.25">
      <c r="P13" s="37">
        <v>35703</v>
      </c>
      <c r="Q13" s="73">
        <v>74.636999489144003</v>
      </c>
      <c r="R13" s="20">
        <v>77.796545458479898</v>
      </c>
      <c r="S13" s="20">
        <v>78.962525667687004</v>
      </c>
      <c r="T13" s="20">
        <v>72.726415732195406</v>
      </c>
      <c r="U13" s="74" t="s">
        <v>15</v>
      </c>
      <c r="V13" s="75" t="s">
        <v>15</v>
      </c>
      <c r="W13" s="73">
        <v>73.191377719256295</v>
      </c>
      <c r="X13" s="20">
        <v>74.245439030350894</v>
      </c>
      <c r="Y13" s="20">
        <v>84.743726970346401</v>
      </c>
      <c r="Z13" s="76">
        <v>74.399220775712607</v>
      </c>
    </row>
    <row r="14" spans="1:26" x14ac:dyDescent="0.25">
      <c r="P14" s="37">
        <v>35795</v>
      </c>
      <c r="Q14" s="73">
        <v>77.306290712702506</v>
      </c>
      <c r="R14" s="20">
        <v>79.374120625260105</v>
      </c>
      <c r="S14" s="20">
        <v>82.141340678020299</v>
      </c>
      <c r="T14" s="20">
        <v>73.407323913993693</v>
      </c>
      <c r="U14" s="74" t="s">
        <v>15</v>
      </c>
      <c r="V14" s="75" t="s">
        <v>15</v>
      </c>
      <c r="W14" s="73">
        <v>81.572503415476106</v>
      </c>
      <c r="X14" s="20">
        <v>78.436055237154505</v>
      </c>
      <c r="Y14" s="20">
        <v>84.568237232958595</v>
      </c>
      <c r="Z14" s="76">
        <v>77.197747408105798</v>
      </c>
    </row>
    <row r="15" spans="1:26" x14ac:dyDescent="0.25">
      <c r="P15" s="37">
        <v>35885</v>
      </c>
      <c r="Q15" s="73">
        <v>77.841914701701498</v>
      </c>
      <c r="R15" s="20">
        <v>79.204993325560906</v>
      </c>
      <c r="S15" s="20">
        <v>83.503408731427797</v>
      </c>
      <c r="T15" s="20">
        <v>74.918030107121695</v>
      </c>
      <c r="U15" s="77">
        <v>75.671756308324504</v>
      </c>
      <c r="V15" s="78">
        <v>86.307229269320302</v>
      </c>
      <c r="W15" s="73">
        <v>82.837495605371998</v>
      </c>
      <c r="X15" s="20">
        <v>80.788704765073504</v>
      </c>
      <c r="Y15" s="20">
        <v>84.455693486209299</v>
      </c>
      <c r="Z15" s="76">
        <v>79.626937326866397</v>
      </c>
    </row>
    <row r="16" spans="1:26" x14ac:dyDescent="0.25">
      <c r="P16" s="37">
        <v>35976</v>
      </c>
      <c r="Q16" s="73">
        <v>78.291661017890704</v>
      </c>
      <c r="R16" s="20">
        <v>79.413362193730407</v>
      </c>
      <c r="S16" s="20">
        <v>84.596526152339294</v>
      </c>
      <c r="T16" s="20">
        <v>77.380864707783104</v>
      </c>
      <c r="U16" s="77">
        <v>73.593657081291198</v>
      </c>
      <c r="V16" s="78">
        <v>84.083675753437802</v>
      </c>
      <c r="W16" s="73">
        <v>84.217350526753506</v>
      </c>
      <c r="X16" s="20">
        <v>81.179947547714306</v>
      </c>
      <c r="Y16" s="20">
        <v>87.976810131423406</v>
      </c>
      <c r="Z16" s="76">
        <v>80.674788416848997</v>
      </c>
    </row>
    <row r="17" spans="1:26" x14ac:dyDescent="0.25">
      <c r="P17" s="37">
        <v>36068</v>
      </c>
      <c r="Q17" s="73">
        <v>79.861280063998294</v>
      </c>
      <c r="R17" s="20">
        <v>81.397510925788097</v>
      </c>
      <c r="S17" s="20">
        <v>84.980439449547902</v>
      </c>
      <c r="T17" s="20">
        <v>80.114758618717005</v>
      </c>
      <c r="U17" s="77">
        <v>74.590042282946399</v>
      </c>
      <c r="V17" s="78">
        <v>84.343267944146206</v>
      </c>
      <c r="W17" s="73">
        <v>87.088227632879807</v>
      </c>
      <c r="X17" s="20">
        <v>81.862144406866506</v>
      </c>
      <c r="Y17" s="20">
        <v>91.021390166170804</v>
      </c>
      <c r="Z17" s="76">
        <v>82.138471368792693</v>
      </c>
    </row>
    <row r="18" spans="1:26" x14ac:dyDescent="0.25">
      <c r="P18" s="37">
        <v>36160</v>
      </c>
      <c r="Q18" s="73">
        <v>82.394524666561907</v>
      </c>
      <c r="R18" s="20">
        <v>84.356903204335495</v>
      </c>
      <c r="S18" s="20">
        <v>85.396682288344707</v>
      </c>
      <c r="T18" s="20">
        <v>82.503405845938005</v>
      </c>
      <c r="U18" s="77">
        <v>78.497522276295697</v>
      </c>
      <c r="V18" s="78">
        <v>81.576604860610999</v>
      </c>
      <c r="W18" s="73">
        <v>86.839064546996198</v>
      </c>
      <c r="X18" s="20">
        <v>82.085257814590904</v>
      </c>
      <c r="Y18" s="20">
        <v>92.4278938845748</v>
      </c>
      <c r="Z18" s="76">
        <v>82.424192569052494</v>
      </c>
    </row>
    <row r="19" spans="1:26" x14ac:dyDescent="0.25">
      <c r="P19" s="37">
        <v>36250</v>
      </c>
      <c r="Q19" s="73">
        <v>85.422125145862907</v>
      </c>
      <c r="R19" s="20">
        <v>86.887422221206194</v>
      </c>
      <c r="S19" s="20">
        <v>87.571284267284796</v>
      </c>
      <c r="T19" s="20">
        <v>84.966701914209196</v>
      </c>
      <c r="U19" s="77">
        <v>81.678574767707104</v>
      </c>
      <c r="V19" s="78">
        <v>87.364634664969103</v>
      </c>
      <c r="W19" s="73">
        <v>85.368583157619895</v>
      </c>
      <c r="X19" s="20">
        <v>83.571397782780394</v>
      </c>
      <c r="Y19" s="20">
        <v>93.763691601593607</v>
      </c>
      <c r="Z19" s="76">
        <v>81.886113013220395</v>
      </c>
    </row>
    <row r="20" spans="1:26" x14ac:dyDescent="0.25">
      <c r="P20" s="37">
        <v>36341</v>
      </c>
      <c r="Q20" s="73">
        <v>89.1893326032679</v>
      </c>
      <c r="R20" s="20">
        <v>87.404901679900703</v>
      </c>
      <c r="S20" s="20">
        <v>91.306745976928099</v>
      </c>
      <c r="T20" s="20">
        <v>87.014670841244495</v>
      </c>
      <c r="U20" s="77">
        <v>85.470232757941901</v>
      </c>
      <c r="V20" s="78">
        <v>88.259506400152105</v>
      </c>
      <c r="W20" s="73">
        <v>87.058702515202398</v>
      </c>
      <c r="X20" s="20">
        <v>86.773237465873294</v>
      </c>
      <c r="Y20" s="20">
        <v>93.282119892934006</v>
      </c>
      <c r="Z20" s="76">
        <v>85.653133898620297</v>
      </c>
    </row>
    <row r="21" spans="1:26" x14ac:dyDescent="0.25">
      <c r="P21" s="37">
        <v>36433</v>
      </c>
      <c r="Q21" s="73">
        <v>90.391964319110102</v>
      </c>
      <c r="R21" s="20">
        <v>87.5902846268296</v>
      </c>
      <c r="S21" s="20">
        <v>94.155799079948096</v>
      </c>
      <c r="T21" s="20">
        <v>88.814649109120197</v>
      </c>
      <c r="U21" s="77">
        <v>89.046502922570497</v>
      </c>
      <c r="V21" s="78">
        <v>86.716113510669004</v>
      </c>
      <c r="W21" s="73">
        <v>90.333904480621399</v>
      </c>
      <c r="X21" s="20">
        <v>89.302878809026197</v>
      </c>
      <c r="Y21" s="20">
        <v>93.304532464268405</v>
      </c>
      <c r="Z21" s="76">
        <v>91.822985095780396</v>
      </c>
    </row>
    <row r="22" spans="1:26" x14ac:dyDescent="0.25">
      <c r="P22" s="37">
        <v>36525</v>
      </c>
      <c r="Q22" s="73">
        <v>90.140982272295403</v>
      </c>
      <c r="R22" s="20">
        <v>90.452750853632907</v>
      </c>
      <c r="S22" s="20">
        <v>94.855608274364101</v>
      </c>
      <c r="T22" s="20">
        <v>91.432466611195693</v>
      </c>
      <c r="U22" s="77">
        <v>89.808625989213098</v>
      </c>
      <c r="V22" s="78">
        <v>90.886734354620202</v>
      </c>
      <c r="W22" s="73">
        <v>88.337913029754205</v>
      </c>
      <c r="X22" s="20">
        <v>90.519553167723899</v>
      </c>
      <c r="Y22" s="20">
        <v>94.598376380306107</v>
      </c>
      <c r="Z22" s="76">
        <v>94.425106746460699</v>
      </c>
    </row>
    <row r="23" spans="1:26" x14ac:dyDescent="0.25">
      <c r="P23" s="37">
        <v>36616</v>
      </c>
      <c r="Q23" s="73">
        <v>92.842220580661106</v>
      </c>
      <c r="R23" s="20">
        <v>94.558080132199606</v>
      </c>
      <c r="S23" s="20">
        <v>95.774821808585401</v>
      </c>
      <c r="T23" s="20">
        <v>95.939629302441205</v>
      </c>
      <c r="U23" s="77">
        <v>93.985748420407702</v>
      </c>
      <c r="V23" s="78">
        <v>90.485211749801707</v>
      </c>
      <c r="W23" s="73">
        <v>86.873090708408</v>
      </c>
      <c r="X23" s="20">
        <v>90.325264916285093</v>
      </c>
      <c r="Y23" s="20">
        <v>94.775515922188802</v>
      </c>
      <c r="Z23" s="76">
        <v>94.544880962218997</v>
      </c>
    </row>
    <row r="24" spans="1:26" x14ac:dyDescent="0.25">
      <c r="P24" s="37">
        <v>36707</v>
      </c>
      <c r="Q24" s="73">
        <v>98.272988910867994</v>
      </c>
      <c r="R24" s="20">
        <v>98.191900067946193</v>
      </c>
      <c r="S24" s="20">
        <v>97.864825350390404</v>
      </c>
      <c r="T24" s="20">
        <v>100.589630333595</v>
      </c>
      <c r="U24" s="77">
        <v>95.680390695999193</v>
      </c>
      <c r="V24" s="78">
        <v>93.901238955123404</v>
      </c>
      <c r="W24" s="73">
        <v>92.420834574159599</v>
      </c>
      <c r="X24" s="20">
        <v>93.047532810340698</v>
      </c>
      <c r="Y24" s="20">
        <v>95.165081252506795</v>
      </c>
      <c r="Z24" s="76">
        <v>95.231755096590703</v>
      </c>
    </row>
    <row r="25" spans="1:26" x14ac:dyDescent="0.25">
      <c r="P25" s="37">
        <v>36799</v>
      </c>
      <c r="Q25" s="73">
        <v>101.048164927993</v>
      </c>
      <c r="R25" s="20">
        <v>99.680311585811594</v>
      </c>
      <c r="S25" s="20">
        <v>99.194430790419204</v>
      </c>
      <c r="T25" s="20">
        <v>100.54182589254</v>
      </c>
      <c r="U25" s="77">
        <v>97.352580447304902</v>
      </c>
      <c r="V25" s="78">
        <v>98.1017847897769</v>
      </c>
      <c r="W25" s="73">
        <v>98.413432240719501</v>
      </c>
      <c r="X25" s="20">
        <v>98.468738057142502</v>
      </c>
      <c r="Y25" s="20">
        <v>97.664167538937903</v>
      </c>
      <c r="Z25" s="76">
        <v>97.530708052002495</v>
      </c>
    </row>
    <row r="26" spans="1:26" x14ac:dyDescent="0.25">
      <c r="P26" s="37">
        <v>36891</v>
      </c>
      <c r="Q26" s="73">
        <v>100</v>
      </c>
      <c r="R26" s="20">
        <v>100</v>
      </c>
      <c r="S26" s="20">
        <v>100</v>
      </c>
      <c r="T26" s="20">
        <v>100</v>
      </c>
      <c r="U26" s="77">
        <v>100</v>
      </c>
      <c r="V26" s="78">
        <v>100</v>
      </c>
      <c r="W26" s="73">
        <v>100</v>
      </c>
      <c r="X26" s="20">
        <v>100</v>
      </c>
      <c r="Y26" s="20">
        <v>100</v>
      </c>
      <c r="Z26" s="76">
        <v>100</v>
      </c>
    </row>
    <row r="27" spans="1:26" x14ac:dyDescent="0.25">
      <c r="A27" s="156" t="s">
        <v>80</v>
      </c>
      <c r="B27" s="156"/>
      <c r="C27" s="156"/>
      <c r="D27" s="156"/>
      <c r="E27" s="156"/>
      <c r="F27" s="156"/>
      <c r="G27" s="71"/>
      <c r="P27" s="37">
        <v>36981</v>
      </c>
      <c r="Q27" s="73">
        <v>99.9843187010962</v>
      </c>
      <c r="R27" s="20">
        <v>101.384373460064</v>
      </c>
      <c r="S27" s="20">
        <v>102.14728631278901</v>
      </c>
      <c r="T27" s="20">
        <v>104.385649284357</v>
      </c>
      <c r="U27" s="77">
        <v>99.829789279369393</v>
      </c>
      <c r="V27" s="78">
        <v>100.02392571377101</v>
      </c>
      <c r="W27" s="73">
        <v>99.785256522902699</v>
      </c>
      <c r="X27" s="20">
        <v>98.6494368898136</v>
      </c>
      <c r="Y27" s="20">
        <v>100.48924831330901</v>
      </c>
      <c r="Z27" s="76">
        <v>102.07676023329</v>
      </c>
    </row>
    <row r="28" spans="1:26" x14ac:dyDescent="0.25">
      <c r="A28" s="156" t="s">
        <v>74</v>
      </c>
      <c r="B28" s="156"/>
      <c r="C28" s="156"/>
      <c r="D28" s="156"/>
      <c r="E28" s="156"/>
      <c r="F28" s="156"/>
      <c r="G28" s="71"/>
      <c r="P28" s="37">
        <v>37072</v>
      </c>
      <c r="Q28" s="73">
        <v>101.78030070734999</v>
      </c>
      <c r="R28" s="20">
        <v>102.63526557080699</v>
      </c>
      <c r="S28" s="20">
        <v>105.32056435353</v>
      </c>
      <c r="T28" s="20">
        <v>110.37531972980899</v>
      </c>
      <c r="U28" s="77">
        <v>102.482815702031</v>
      </c>
      <c r="V28" s="78">
        <v>98.409815541842306</v>
      </c>
      <c r="W28" s="73">
        <v>99.850602997728004</v>
      </c>
      <c r="X28" s="20">
        <v>99.588373961859602</v>
      </c>
      <c r="Y28" s="20">
        <v>102.303028105569</v>
      </c>
      <c r="Z28" s="76">
        <v>104.012104571946</v>
      </c>
    </row>
    <row r="29" spans="1:26" x14ac:dyDescent="0.25">
      <c r="P29" s="37">
        <v>37164</v>
      </c>
      <c r="Q29" s="73">
        <v>102.778663054532</v>
      </c>
      <c r="R29" s="20">
        <v>102.550809768419</v>
      </c>
      <c r="S29" s="20">
        <v>107.492611143372</v>
      </c>
      <c r="T29" s="20">
        <v>112.87773743503401</v>
      </c>
      <c r="U29" s="77">
        <v>103.108546322815</v>
      </c>
      <c r="V29" s="78">
        <v>99.124819059571095</v>
      </c>
      <c r="W29" s="73">
        <v>98.518130406480594</v>
      </c>
      <c r="X29" s="20">
        <v>101.479275621857</v>
      </c>
      <c r="Y29" s="20">
        <v>103.94644319354499</v>
      </c>
      <c r="Z29" s="76">
        <v>104.858530268842</v>
      </c>
    </row>
    <row r="30" spans="1:26" x14ac:dyDescent="0.25">
      <c r="P30" s="37">
        <v>37256</v>
      </c>
      <c r="Q30" s="73">
        <v>102.537519548162</v>
      </c>
      <c r="R30" s="20">
        <v>102.586632005666</v>
      </c>
      <c r="S30" s="20">
        <v>108.45406034245801</v>
      </c>
      <c r="T30" s="20">
        <v>113.73020226595</v>
      </c>
      <c r="U30" s="77">
        <v>105.102034620477</v>
      </c>
      <c r="V30" s="78">
        <v>97.322271854528097</v>
      </c>
      <c r="W30" s="73">
        <v>98.140660439255001</v>
      </c>
      <c r="X30" s="20">
        <v>100.44571454829</v>
      </c>
      <c r="Y30" s="20">
        <v>103.223026571566</v>
      </c>
      <c r="Z30" s="76">
        <v>106.459127896889</v>
      </c>
    </row>
    <row r="31" spans="1:26" x14ac:dyDescent="0.25">
      <c r="P31" s="37">
        <v>37346</v>
      </c>
      <c r="Q31" s="73">
        <v>103.38469111893301</v>
      </c>
      <c r="R31" s="20">
        <v>103.636363292054</v>
      </c>
      <c r="S31" s="20">
        <v>109.878063391186</v>
      </c>
      <c r="T31" s="20">
        <v>117.321624643986</v>
      </c>
      <c r="U31" s="77">
        <v>108.678985947428</v>
      </c>
      <c r="V31" s="78">
        <v>99.079183656076097</v>
      </c>
      <c r="W31" s="73">
        <v>99.271651509749105</v>
      </c>
      <c r="X31" s="20">
        <v>98.467647665168201</v>
      </c>
      <c r="Y31" s="20">
        <v>103.709110384271</v>
      </c>
      <c r="Z31" s="76">
        <v>109.655441247666</v>
      </c>
    </row>
    <row r="32" spans="1:26" x14ac:dyDescent="0.25">
      <c r="O32" s="79"/>
      <c r="P32" s="37">
        <v>37437</v>
      </c>
      <c r="Q32" s="73">
        <v>105.78801752957</v>
      </c>
      <c r="R32" s="20">
        <v>106.57795985691099</v>
      </c>
      <c r="S32" s="20">
        <v>112.483015450943</v>
      </c>
      <c r="T32" s="20">
        <v>122.767702028858</v>
      </c>
      <c r="U32" s="77">
        <v>111.375077349862</v>
      </c>
      <c r="V32" s="78">
        <v>100.28040514828</v>
      </c>
      <c r="W32" s="73">
        <v>98.790155690933105</v>
      </c>
      <c r="X32" s="20">
        <v>98.297310939672002</v>
      </c>
      <c r="Y32" s="20">
        <v>105.49690964865199</v>
      </c>
      <c r="Z32" s="76">
        <v>111.289637808268</v>
      </c>
    </row>
    <row r="33" spans="16:26" x14ac:dyDescent="0.25">
      <c r="P33" s="37">
        <v>37529</v>
      </c>
      <c r="Q33" s="73">
        <v>108.10953411593999</v>
      </c>
      <c r="R33" s="20">
        <v>110.53252907625399</v>
      </c>
      <c r="S33" s="20">
        <v>116.620655848551</v>
      </c>
      <c r="T33" s="20">
        <v>127.88452314047299</v>
      </c>
      <c r="U33" s="77">
        <v>116.641213576852</v>
      </c>
      <c r="V33" s="78">
        <v>101.354568027312</v>
      </c>
      <c r="W33" s="73">
        <v>98.827431654255506</v>
      </c>
      <c r="X33" s="20">
        <v>99.5313287865673</v>
      </c>
      <c r="Y33" s="20">
        <v>109.310489659825</v>
      </c>
      <c r="Z33" s="76">
        <v>112.11978204851199</v>
      </c>
    </row>
    <row r="34" spans="16:26" x14ac:dyDescent="0.25">
      <c r="P34" s="37">
        <v>37621</v>
      </c>
      <c r="Q34" s="73">
        <v>109.692880699489</v>
      </c>
      <c r="R34" s="20">
        <v>112.140964994882</v>
      </c>
      <c r="S34" s="20">
        <v>120.73118797491701</v>
      </c>
      <c r="T34" s="20">
        <v>131.587330321015</v>
      </c>
      <c r="U34" s="77">
        <v>122.123852629094</v>
      </c>
      <c r="V34" s="78">
        <v>103.43932326137799</v>
      </c>
      <c r="W34" s="73">
        <v>101.796092286522</v>
      </c>
      <c r="X34" s="20">
        <v>102.218541541886</v>
      </c>
      <c r="Y34" s="20">
        <v>113.968572746752</v>
      </c>
      <c r="Z34" s="76">
        <v>115.36066727990099</v>
      </c>
    </row>
    <row r="35" spans="16:26" x14ac:dyDescent="0.25">
      <c r="P35" s="37">
        <v>37711</v>
      </c>
      <c r="Q35" s="73">
        <v>112.55037598793599</v>
      </c>
      <c r="R35" s="20">
        <v>112.26623002671199</v>
      </c>
      <c r="S35" s="20">
        <v>124.862990362136</v>
      </c>
      <c r="T35" s="20">
        <v>135.81527089199199</v>
      </c>
      <c r="U35" s="77">
        <v>128.53681038530701</v>
      </c>
      <c r="V35" s="78">
        <v>104.07365893202</v>
      </c>
      <c r="W35" s="73">
        <v>105.717381793486</v>
      </c>
      <c r="X35" s="20">
        <v>104.960094224381</v>
      </c>
      <c r="Y35" s="20">
        <v>116.693984144995</v>
      </c>
      <c r="Z35" s="76">
        <v>119.074172198933</v>
      </c>
    </row>
    <row r="36" spans="16:26" x14ac:dyDescent="0.25">
      <c r="P36" s="37">
        <v>37802</v>
      </c>
      <c r="Q36" s="73">
        <v>115.99433648621</v>
      </c>
      <c r="R36" s="20">
        <v>113.373387636076</v>
      </c>
      <c r="S36" s="20">
        <v>128.94374319839</v>
      </c>
      <c r="T36" s="20">
        <v>140.78722340986801</v>
      </c>
      <c r="U36" s="77">
        <v>131.485628031576</v>
      </c>
      <c r="V36" s="78">
        <v>105.946377628454</v>
      </c>
      <c r="W36" s="73">
        <v>103.48577671682099</v>
      </c>
      <c r="X36" s="20">
        <v>107.0476673408</v>
      </c>
      <c r="Y36" s="20">
        <v>120.98879778473</v>
      </c>
      <c r="Z36" s="76">
        <v>121.447453304818</v>
      </c>
    </row>
    <row r="37" spans="16:26" x14ac:dyDescent="0.25">
      <c r="P37" s="37">
        <v>37894</v>
      </c>
      <c r="Q37" s="73">
        <v>118.024575729622</v>
      </c>
      <c r="R37" s="20">
        <v>116.441706163673</v>
      </c>
      <c r="S37" s="20">
        <v>132.69103252121599</v>
      </c>
      <c r="T37" s="20">
        <v>143.94324274286501</v>
      </c>
      <c r="U37" s="77">
        <v>134.70328812235101</v>
      </c>
      <c r="V37" s="78">
        <v>107.701600735722</v>
      </c>
      <c r="W37" s="73">
        <v>98.481876002309804</v>
      </c>
      <c r="X37" s="20">
        <v>108.994956564438</v>
      </c>
      <c r="Y37" s="20">
        <v>125.161048268645</v>
      </c>
      <c r="Z37" s="76">
        <v>122.944591969274</v>
      </c>
    </row>
    <row r="38" spans="16:26" x14ac:dyDescent="0.25">
      <c r="P38" s="37">
        <v>37986</v>
      </c>
      <c r="Q38" s="73">
        <v>120.37384446708499</v>
      </c>
      <c r="R38" s="20">
        <v>120.662408943545</v>
      </c>
      <c r="S38" s="20">
        <v>137.880206531478</v>
      </c>
      <c r="T38" s="20">
        <v>147.09199361676701</v>
      </c>
      <c r="U38" s="77">
        <v>135.21045254859001</v>
      </c>
      <c r="V38" s="78">
        <v>111.34370718585799</v>
      </c>
      <c r="W38" s="73">
        <v>100.832393513119</v>
      </c>
      <c r="X38" s="20">
        <v>110.90852926877299</v>
      </c>
      <c r="Y38" s="20">
        <v>127.79880757619701</v>
      </c>
      <c r="Z38" s="76">
        <v>123.97690202323599</v>
      </c>
    </row>
    <row r="39" spans="16:26" x14ac:dyDescent="0.25">
      <c r="P39" s="37">
        <v>38077</v>
      </c>
      <c r="Q39" s="73">
        <v>124.86838852465399</v>
      </c>
      <c r="R39" s="20">
        <v>126.894058472137</v>
      </c>
      <c r="S39" s="20">
        <v>145.15549603545699</v>
      </c>
      <c r="T39" s="20">
        <v>154.04010307813201</v>
      </c>
      <c r="U39" s="77">
        <v>141.634770079764</v>
      </c>
      <c r="V39" s="78">
        <v>115.268770698211</v>
      </c>
      <c r="W39" s="73">
        <v>107.623187590749</v>
      </c>
      <c r="X39" s="20">
        <v>113.542931478078</v>
      </c>
      <c r="Y39" s="20">
        <v>133.68211574774099</v>
      </c>
      <c r="Z39" s="76">
        <v>125.910085360746</v>
      </c>
    </row>
    <row r="40" spans="16:26" x14ac:dyDescent="0.25">
      <c r="P40" s="37">
        <v>38168</v>
      </c>
      <c r="Q40" s="73">
        <v>129.64281237650599</v>
      </c>
      <c r="R40" s="20">
        <v>133.77554677734699</v>
      </c>
      <c r="S40" s="20">
        <v>152.11406938126299</v>
      </c>
      <c r="T40" s="20">
        <v>162.703524776682</v>
      </c>
      <c r="U40" s="77">
        <v>151.08534197494001</v>
      </c>
      <c r="V40" s="78">
        <v>120.22025009166499</v>
      </c>
      <c r="W40" s="73">
        <v>112.76963069663201</v>
      </c>
      <c r="X40" s="20">
        <v>117.327830204948</v>
      </c>
      <c r="Y40" s="20">
        <v>141.37305134286399</v>
      </c>
      <c r="Z40" s="76">
        <v>130.80942751703199</v>
      </c>
    </row>
    <row r="41" spans="16:26" x14ac:dyDescent="0.25">
      <c r="P41" s="37">
        <v>38260</v>
      </c>
      <c r="Q41" s="73">
        <v>133.933310176075</v>
      </c>
      <c r="R41" s="20">
        <v>135.00911951855801</v>
      </c>
      <c r="S41" s="20">
        <v>155.44953040605299</v>
      </c>
      <c r="T41" s="20">
        <v>166.744917797612</v>
      </c>
      <c r="U41" s="77">
        <v>164.55701363384</v>
      </c>
      <c r="V41" s="78">
        <v>126.94666616924501</v>
      </c>
      <c r="W41" s="73">
        <v>116.216222153814</v>
      </c>
      <c r="X41" s="20">
        <v>121.94163007983801</v>
      </c>
      <c r="Y41" s="20">
        <v>147.66164333013501</v>
      </c>
      <c r="Z41" s="76">
        <v>136.68643564736701</v>
      </c>
    </row>
    <row r="42" spans="16:26" x14ac:dyDescent="0.25">
      <c r="P42" s="37">
        <v>38352</v>
      </c>
      <c r="Q42" s="73">
        <v>138.45577260936699</v>
      </c>
      <c r="R42" s="20">
        <v>135.92241605753901</v>
      </c>
      <c r="S42" s="20">
        <v>159.202504347928</v>
      </c>
      <c r="T42" s="20">
        <v>168.479125703515</v>
      </c>
      <c r="U42" s="77">
        <v>168.72747087938899</v>
      </c>
      <c r="V42" s="78">
        <v>128.26006801100201</v>
      </c>
      <c r="W42" s="73">
        <v>119.30180815298</v>
      </c>
      <c r="X42" s="20">
        <v>125.291802440712</v>
      </c>
      <c r="Y42" s="20">
        <v>150.883269054778</v>
      </c>
      <c r="Z42" s="76">
        <v>140.88490101151999</v>
      </c>
    </row>
    <row r="43" spans="16:26" x14ac:dyDescent="0.25">
      <c r="P43" s="37">
        <v>38442</v>
      </c>
      <c r="Q43" s="73">
        <v>144.28439221068001</v>
      </c>
      <c r="R43" s="20">
        <v>143.71521038069</v>
      </c>
      <c r="S43" s="20">
        <v>169.56752789699399</v>
      </c>
      <c r="T43" s="20">
        <v>174.53937712539701</v>
      </c>
      <c r="U43" s="77">
        <v>187.342028928405</v>
      </c>
      <c r="V43" s="78">
        <v>134.94853581001701</v>
      </c>
      <c r="W43" s="73">
        <v>122.661370787126</v>
      </c>
      <c r="X43" s="20">
        <v>129.019812825515</v>
      </c>
      <c r="Y43" s="20">
        <v>154.131242193617</v>
      </c>
      <c r="Z43" s="76">
        <v>144.65064221725299</v>
      </c>
    </row>
    <row r="44" spans="16:26" x14ac:dyDescent="0.25">
      <c r="P44" s="37">
        <v>38533</v>
      </c>
      <c r="Q44" s="73">
        <v>151.25008512136301</v>
      </c>
      <c r="R44" s="20">
        <v>152.679253144851</v>
      </c>
      <c r="S44" s="20">
        <v>181.656393448968</v>
      </c>
      <c r="T44" s="20">
        <v>184.243315398954</v>
      </c>
      <c r="U44" s="77">
        <v>197.97147234144799</v>
      </c>
      <c r="V44" s="78">
        <v>139.56165367332599</v>
      </c>
      <c r="W44" s="73">
        <v>124.86915309646901</v>
      </c>
      <c r="X44" s="20">
        <v>133.938753651459</v>
      </c>
      <c r="Y44" s="20">
        <v>161.99468813202901</v>
      </c>
      <c r="Z44" s="76">
        <v>151.122708164892</v>
      </c>
    </row>
    <row r="45" spans="16:26" x14ac:dyDescent="0.25">
      <c r="P45" s="37">
        <v>38625</v>
      </c>
      <c r="Q45" s="73">
        <v>155.987834642763</v>
      </c>
      <c r="R45" s="20">
        <v>155.91231060739</v>
      </c>
      <c r="S45" s="20">
        <v>182.64347866892999</v>
      </c>
      <c r="T45" s="20">
        <v>190.349062734066</v>
      </c>
      <c r="U45" s="77">
        <v>201.93558932318999</v>
      </c>
      <c r="V45" s="78">
        <v>142.25366407003099</v>
      </c>
      <c r="W45" s="73">
        <v>128.648628757745</v>
      </c>
      <c r="X45" s="20">
        <v>138.031143377403</v>
      </c>
      <c r="Y45" s="20">
        <v>168.31097245443999</v>
      </c>
      <c r="Z45" s="76">
        <v>160.17051701570901</v>
      </c>
    </row>
    <row r="46" spans="16:26" x14ac:dyDescent="0.25">
      <c r="P46" s="37">
        <v>38717</v>
      </c>
      <c r="Q46" s="73">
        <v>158.49119515375401</v>
      </c>
      <c r="R46" s="20">
        <v>158.10020167568501</v>
      </c>
      <c r="S46" s="20">
        <v>180.938891043327</v>
      </c>
      <c r="T46" s="20">
        <v>191.007377348022</v>
      </c>
      <c r="U46" s="77">
        <v>216.390921064667</v>
      </c>
      <c r="V46" s="78">
        <v>149.693370681332</v>
      </c>
      <c r="W46" s="73">
        <v>134.32719103600601</v>
      </c>
      <c r="X46" s="20">
        <v>143.10219911746699</v>
      </c>
      <c r="Y46" s="20">
        <v>170.70377858478099</v>
      </c>
      <c r="Z46" s="76">
        <v>166.43713892068899</v>
      </c>
    </row>
    <row r="47" spans="16:26" x14ac:dyDescent="0.25">
      <c r="P47" s="37">
        <v>38807</v>
      </c>
      <c r="Q47" s="73">
        <v>161.521159861027</v>
      </c>
      <c r="R47" s="20">
        <v>163.43519777224401</v>
      </c>
      <c r="S47" s="20">
        <v>187.70961560030099</v>
      </c>
      <c r="T47" s="20">
        <v>190.60145896307799</v>
      </c>
      <c r="U47" s="77">
        <v>211.28083190926199</v>
      </c>
      <c r="V47" s="78">
        <v>147.99574522376301</v>
      </c>
      <c r="W47" s="73">
        <v>138.73068118372399</v>
      </c>
      <c r="X47" s="20">
        <v>148.658940771738</v>
      </c>
      <c r="Y47" s="20">
        <v>172.688994182041</v>
      </c>
      <c r="Z47" s="76">
        <v>166.49681706019399</v>
      </c>
    </row>
    <row r="48" spans="16:26" x14ac:dyDescent="0.25">
      <c r="P48" s="37">
        <v>38898</v>
      </c>
      <c r="Q48" s="73">
        <v>165.083937001143</v>
      </c>
      <c r="R48" s="20">
        <v>168.45205804439101</v>
      </c>
      <c r="S48" s="20">
        <v>193.84643012952799</v>
      </c>
      <c r="T48" s="20">
        <v>189.37092753090701</v>
      </c>
      <c r="U48" s="77">
        <v>214.19162874307801</v>
      </c>
      <c r="V48" s="78">
        <v>147.71352216692699</v>
      </c>
      <c r="W48" s="73">
        <v>144.76558695455401</v>
      </c>
      <c r="X48" s="20">
        <v>152.41685680308299</v>
      </c>
      <c r="Y48" s="20">
        <v>173.86405046625001</v>
      </c>
      <c r="Z48" s="76">
        <v>164.102032562343</v>
      </c>
    </row>
    <row r="49" spans="16:26" x14ac:dyDescent="0.25">
      <c r="P49" s="37">
        <v>38990</v>
      </c>
      <c r="Q49" s="73">
        <v>165.421368646497</v>
      </c>
      <c r="R49" s="20">
        <v>171.22088048083401</v>
      </c>
      <c r="S49" s="20">
        <v>190.128983659136</v>
      </c>
      <c r="T49" s="20">
        <v>187.09271743012599</v>
      </c>
      <c r="U49" s="77">
        <v>217.64824790890199</v>
      </c>
      <c r="V49" s="78">
        <v>150.68672605903501</v>
      </c>
      <c r="W49" s="73">
        <v>150.53343101754399</v>
      </c>
      <c r="X49" s="20">
        <v>155.39701958770499</v>
      </c>
      <c r="Y49" s="20">
        <v>174.780625721646</v>
      </c>
      <c r="Z49" s="76">
        <v>168.64337260339099</v>
      </c>
    </row>
    <row r="50" spans="16:26" x14ac:dyDescent="0.25">
      <c r="P50" s="37">
        <v>39082</v>
      </c>
      <c r="Q50" s="73">
        <v>164.30110794819399</v>
      </c>
      <c r="R50" s="20">
        <v>172.977679707943</v>
      </c>
      <c r="S50" s="20">
        <v>187.518648644026</v>
      </c>
      <c r="T50" s="20">
        <v>187.37392078231099</v>
      </c>
      <c r="U50" s="77">
        <v>217.567664124385</v>
      </c>
      <c r="V50" s="78">
        <v>152.85189798204499</v>
      </c>
      <c r="W50" s="73">
        <v>155.13695004821301</v>
      </c>
      <c r="X50" s="20">
        <v>158.32791909861899</v>
      </c>
      <c r="Y50" s="20">
        <v>176.252179105463</v>
      </c>
      <c r="Z50" s="76">
        <v>177.27070084241001</v>
      </c>
    </row>
    <row r="51" spans="16:26" x14ac:dyDescent="0.25">
      <c r="P51" s="37">
        <v>39172</v>
      </c>
      <c r="Q51" s="73">
        <v>168.05344197211701</v>
      </c>
      <c r="R51" s="20">
        <v>175.351333731441</v>
      </c>
      <c r="S51" s="20">
        <v>194.085399935445</v>
      </c>
      <c r="T51" s="20">
        <v>192.444973088918</v>
      </c>
      <c r="U51" s="77">
        <v>217.12820946233401</v>
      </c>
      <c r="V51" s="78">
        <v>157.27026280070001</v>
      </c>
      <c r="W51" s="73">
        <v>162.148765954156</v>
      </c>
      <c r="X51" s="20">
        <v>163.141288181607</v>
      </c>
      <c r="Y51" s="20">
        <v>178.75856513130901</v>
      </c>
      <c r="Z51" s="76">
        <v>176.88196509917401</v>
      </c>
    </row>
    <row r="52" spans="16:26" x14ac:dyDescent="0.25">
      <c r="P52" s="37">
        <v>39263</v>
      </c>
      <c r="Q52" s="73">
        <v>174.779655182261</v>
      </c>
      <c r="R52" s="20">
        <v>178.49228550052399</v>
      </c>
      <c r="S52" s="20">
        <v>199.283267314943</v>
      </c>
      <c r="T52" s="20">
        <v>196.98817557138</v>
      </c>
      <c r="U52" s="77">
        <v>216.821033096251</v>
      </c>
      <c r="V52" s="78">
        <v>166.165203383657</v>
      </c>
      <c r="W52" s="73">
        <v>167.206805749605</v>
      </c>
      <c r="X52" s="20">
        <v>168.769674834607</v>
      </c>
      <c r="Y52" s="20">
        <v>182.61738451308099</v>
      </c>
      <c r="Z52" s="76">
        <v>172.37917880146799</v>
      </c>
    </row>
    <row r="53" spans="16:26" x14ac:dyDescent="0.25">
      <c r="P53" s="37">
        <v>39355</v>
      </c>
      <c r="Q53" s="73">
        <v>172.16807568594899</v>
      </c>
      <c r="R53" s="20">
        <v>179.188671475772</v>
      </c>
      <c r="S53" s="20">
        <v>194.32000045707599</v>
      </c>
      <c r="T53" s="20">
        <v>189.814551309553</v>
      </c>
      <c r="U53" s="77">
        <v>217.290745306243</v>
      </c>
      <c r="V53" s="78">
        <v>171.19851053630001</v>
      </c>
      <c r="W53" s="73">
        <v>170.120789472296</v>
      </c>
      <c r="X53" s="20">
        <v>169.41065047469999</v>
      </c>
      <c r="Y53" s="20">
        <v>186.33689816808501</v>
      </c>
      <c r="Z53" s="76">
        <v>169.5037406269</v>
      </c>
    </row>
    <row r="54" spans="16:26" x14ac:dyDescent="0.25">
      <c r="P54" s="37">
        <v>39447</v>
      </c>
      <c r="Q54" s="73">
        <v>164.90178044705399</v>
      </c>
      <c r="R54" s="20">
        <v>176.298762534693</v>
      </c>
      <c r="S54" s="20">
        <v>187.13144636892801</v>
      </c>
      <c r="T54" s="20">
        <v>179.326259197507</v>
      </c>
      <c r="U54" s="77">
        <v>222.02320402241401</v>
      </c>
      <c r="V54" s="78">
        <v>170.68115367651299</v>
      </c>
      <c r="W54" s="73">
        <v>169.96672074578299</v>
      </c>
      <c r="X54" s="20">
        <v>167.25933126541099</v>
      </c>
      <c r="Y54" s="20">
        <v>185.27151581557601</v>
      </c>
      <c r="Z54" s="76">
        <v>166.860003084152</v>
      </c>
    </row>
    <row r="55" spans="16:26" x14ac:dyDescent="0.25">
      <c r="P55" s="37">
        <v>39538</v>
      </c>
      <c r="Q55" s="73">
        <v>163.240751089111</v>
      </c>
      <c r="R55" s="20">
        <v>173.10090881329199</v>
      </c>
      <c r="S55" s="20">
        <v>184.42004539472501</v>
      </c>
      <c r="T55" s="20">
        <v>175.92744591828799</v>
      </c>
      <c r="U55" s="77">
        <v>212.81375681961001</v>
      </c>
      <c r="V55" s="78">
        <v>170.86456492755801</v>
      </c>
      <c r="W55" s="73">
        <v>161.15091015295701</v>
      </c>
      <c r="X55" s="20">
        <v>167.15821999862601</v>
      </c>
      <c r="Y55" s="20">
        <v>180.48571690762699</v>
      </c>
      <c r="Z55" s="76">
        <v>163.01727998870399</v>
      </c>
    </row>
    <row r="56" spans="16:26" x14ac:dyDescent="0.25">
      <c r="P56" s="37">
        <v>39629</v>
      </c>
      <c r="Q56" s="73">
        <v>162.78937272660099</v>
      </c>
      <c r="R56" s="20">
        <v>171.838600162521</v>
      </c>
      <c r="S56" s="20">
        <v>181.798357185078</v>
      </c>
      <c r="T56" s="20">
        <v>174.89123965114501</v>
      </c>
      <c r="U56" s="77">
        <v>200.564069086122</v>
      </c>
      <c r="V56" s="78">
        <v>160.37312704639299</v>
      </c>
      <c r="W56" s="73">
        <v>155.704888074454</v>
      </c>
      <c r="X56" s="20">
        <v>165.91720033383999</v>
      </c>
      <c r="Y56" s="20">
        <v>176.93199917049901</v>
      </c>
      <c r="Z56" s="76">
        <v>159.18375195028</v>
      </c>
    </row>
    <row r="57" spans="16:26" x14ac:dyDescent="0.25">
      <c r="P57" s="37">
        <v>39721</v>
      </c>
      <c r="Q57" s="73">
        <v>154.26695680937601</v>
      </c>
      <c r="R57" s="20">
        <v>165.80395116995501</v>
      </c>
      <c r="S57" s="20">
        <v>169.97398835965399</v>
      </c>
      <c r="T57" s="20">
        <v>167.05731864944499</v>
      </c>
      <c r="U57" s="77">
        <v>188.161041622867</v>
      </c>
      <c r="V57" s="78">
        <v>150.95175566306301</v>
      </c>
      <c r="W57" s="73">
        <v>153.75538405826899</v>
      </c>
      <c r="X57" s="20">
        <v>162.021807086812</v>
      </c>
      <c r="Y57" s="20">
        <v>168.84309299469101</v>
      </c>
      <c r="Z57" s="76">
        <v>154.687591987183</v>
      </c>
    </row>
    <row r="58" spans="16:26" x14ac:dyDescent="0.25">
      <c r="P58" s="37">
        <v>39813</v>
      </c>
      <c r="Q58" s="73">
        <v>142.38780910813799</v>
      </c>
      <c r="R58" s="20">
        <v>154.523629866861</v>
      </c>
      <c r="S58" s="20">
        <v>157.249885988269</v>
      </c>
      <c r="T58" s="20">
        <v>157.16084744718299</v>
      </c>
      <c r="U58" s="77">
        <v>168.840145380975</v>
      </c>
      <c r="V58" s="78">
        <v>148.492969149001</v>
      </c>
      <c r="W58" s="73">
        <v>150.18506911737001</v>
      </c>
      <c r="X58" s="20">
        <v>158.84868129403</v>
      </c>
      <c r="Y58" s="20">
        <v>157.69791055574501</v>
      </c>
      <c r="Z58" s="76">
        <v>146.21799607187401</v>
      </c>
    </row>
    <row r="59" spans="16:26" x14ac:dyDescent="0.25">
      <c r="P59" s="37">
        <v>39903</v>
      </c>
      <c r="Q59" s="73">
        <v>131.70271714530699</v>
      </c>
      <c r="R59" s="20">
        <v>142.56823353932799</v>
      </c>
      <c r="S59" s="20">
        <v>152.00628072482701</v>
      </c>
      <c r="T59" s="20">
        <v>149.29385347441101</v>
      </c>
      <c r="U59" s="77">
        <v>162.581462524339</v>
      </c>
      <c r="V59" s="78">
        <v>135.594869197397</v>
      </c>
      <c r="W59" s="73">
        <v>134.97645449573699</v>
      </c>
      <c r="X59" s="20">
        <v>148.35566234282001</v>
      </c>
      <c r="Y59" s="20">
        <v>148.525562946132</v>
      </c>
      <c r="Z59" s="76">
        <v>135.532881837319</v>
      </c>
    </row>
    <row r="60" spans="16:26" x14ac:dyDescent="0.25">
      <c r="P60" s="37">
        <v>39994</v>
      </c>
      <c r="Q60" s="73">
        <v>121.886701530628</v>
      </c>
      <c r="R60" s="20">
        <v>135.19020244540701</v>
      </c>
      <c r="S60" s="20">
        <v>149.518838268114</v>
      </c>
      <c r="T60" s="20">
        <v>138.24624140490201</v>
      </c>
      <c r="U60" s="77">
        <v>154.248486683311</v>
      </c>
      <c r="V60" s="78">
        <v>125.998094120467</v>
      </c>
      <c r="W60" s="73">
        <v>112.079432567487</v>
      </c>
      <c r="X60" s="20">
        <v>132.568839377514</v>
      </c>
      <c r="Y60" s="20">
        <v>139.57891223786299</v>
      </c>
      <c r="Z60" s="76">
        <v>126.326294693638</v>
      </c>
    </row>
    <row r="61" spans="16:26" x14ac:dyDescent="0.25">
      <c r="P61" s="37">
        <v>40086</v>
      </c>
      <c r="Q61" s="73">
        <v>120.353078134263</v>
      </c>
      <c r="R61" s="20">
        <v>133.462698322676</v>
      </c>
      <c r="S61" s="20">
        <v>146.32621793327601</v>
      </c>
      <c r="T61" s="20">
        <v>128.709800690968</v>
      </c>
      <c r="U61" s="77">
        <v>147.662589210416</v>
      </c>
      <c r="V61" s="78">
        <v>113.546001906877</v>
      </c>
      <c r="W61" s="73">
        <v>101.333908285454</v>
      </c>
      <c r="X61" s="20">
        <v>124.880402191421</v>
      </c>
      <c r="Y61" s="20">
        <v>132.37920631719601</v>
      </c>
      <c r="Z61" s="76">
        <v>121.39615048226101</v>
      </c>
    </row>
    <row r="62" spans="16:26" x14ac:dyDescent="0.25">
      <c r="P62" s="37">
        <v>40178</v>
      </c>
      <c r="Q62" s="73">
        <v>121.998936815158</v>
      </c>
      <c r="R62" s="20">
        <v>130.684849307067</v>
      </c>
      <c r="S62" s="20">
        <v>141.91525377712</v>
      </c>
      <c r="T62" s="20">
        <v>125.555790634945</v>
      </c>
      <c r="U62" s="77">
        <v>143.19121286260699</v>
      </c>
      <c r="V62" s="78">
        <v>99.608329894491703</v>
      </c>
      <c r="W62" s="73">
        <v>99.915665870581293</v>
      </c>
      <c r="X62" s="20">
        <v>122.903812923836</v>
      </c>
      <c r="Y62" s="20">
        <v>128.85981171557299</v>
      </c>
      <c r="Z62" s="76">
        <v>119.45102870117999</v>
      </c>
    </row>
    <row r="63" spans="16:26" x14ac:dyDescent="0.25">
      <c r="P63" s="37">
        <v>40268</v>
      </c>
      <c r="Q63" s="73">
        <v>118.279301587701</v>
      </c>
      <c r="R63" s="20">
        <v>128.06832824524301</v>
      </c>
      <c r="S63" s="20">
        <v>137.30368448598699</v>
      </c>
      <c r="T63" s="20">
        <v>126.518698027714</v>
      </c>
      <c r="U63" s="77">
        <v>136.29116298073501</v>
      </c>
      <c r="V63" s="78">
        <v>99.179716105957397</v>
      </c>
      <c r="W63" s="73">
        <v>109.744582044354</v>
      </c>
      <c r="X63" s="20">
        <v>119.37643975567499</v>
      </c>
      <c r="Y63" s="20">
        <v>129.61282057142799</v>
      </c>
      <c r="Z63" s="76">
        <v>120.028611612964</v>
      </c>
    </row>
    <row r="64" spans="16:26" x14ac:dyDescent="0.25">
      <c r="P64" s="37">
        <v>40359</v>
      </c>
      <c r="Q64" s="73">
        <v>112.779031312924</v>
      </c>
      <c r="R64" s="20">
        <v>128.98162274719101</v>
      </c>
      <c r="S64" s="20">
        <v>132.13722916369301</v>
      </c>
      <c r="T64" s="20">
        <v>126.068699975597</v>
      </c>
      <c r="U64" s="77">
        <v>135.21805414241899</v>
      </c>
      <c r="V64" s="78">
        <v>96.953964047902005</v>
      </c>
      <c r="W64" s="73">
        <v>117.93578368111601</v>
      </c>
      <c r="X64" s="20">
        <v>118.536604054241</v>
      </c>
      <c r="Y64" s="20">
        <v>130.094174228611</v>
      </c>
      <c r="Z64" s="76">
        <v>125.92839261500001</v>
      </c>
    </row>
    <row r="65" spans="16:26" x14ac:dyDescent="0.25">
      <c r="P65" s="37">
        <v>40451</v>
      </c>
      <c r="Q65" s="73">
        <v>110.15804613957199</v>
      </c>
      <c r="R65" s="20">
        <v>125.49735461720999</v>
      </c>
      <c r="S65" s="20">
        <v>132.13256277078801</v>
      </c>
      <c r="T65" s="20">
        <v>125.971653778822</v>
      </c>
      <c r="U65" s="77">
        <v>132.446009682192</v>
      </c>
      <c r="V65" s="78">
        <v>98.649154132904698</v>
      </c>
      <c r="W65" s="73">
        <v>113.581367257628</v>
      </c>
      <c r="X65" s="20">
        <v>119.97730035539399</v>
      </c>
      <c r="Y65" s="20">
        <v>128.66631110717401</v>
      </c>
      <c r="Z65" s="76">
        <v>134.86423533591201</v>
      </c>
    </row>
    <row r="66" spans="16:26" x14ac:dyDescent="0.25">
      <c r="P66" s="37">
        <v>40543</v>
      </c>
      <c r="Q66" s="73">
        <v>108.4743725113</v>
      </c>
      <c r="R66" s="20">
        <v>118.666092706089</v>
      </c>
      <c r="S66" s="20">
        <v>133.97001901821801</v>
      </c>
      <c r="T66" s="20">
        <v>128.192947571834</v>
      </c>
      <c r="U66" s="77">
        <v>130.39390344260599</v>
      </c>
      <c r="V66" s="78">
        <v>101.147965710536</v>
      </c>
      <c r="W66" s="73">
        <v>114.600913359514</v>
      </c>
      <c r="X66" s="20">
        <v>119.44355975470199</v>
      </c>
      <c r="Y66" s="20">
        <v>130.070101180834</v>
      </c>
      <c r="Z66" s="76">
        <v>139.86797059082099</v>
      </c>
    </row>
    <row r="67" spans="16:26" x14ac:dyDescent="0.25">
      <c r="P67" s="37">
        <v>40633</v>
      </c>
      <c r="Q67" s="73">
        <v>106.80852677196999</v>
      </c>
      <c r="R67" s="20">
        <v>118.487151083106</v>
      </c>
      <c r="S67" s="20">
        <v>132.00143011533601</v>
      </c>
      <c r="T67" s="20">
        <v>132.07156676075999</v>
      </c>
      <c r="U67" s="77">
        <v>130.87222891902999</v>
      </c>
      <c r="V67" s="78">
        <v>99.978285671830406</v>
      </c>
      <c r="W67" s="73">
        <v>119.588814835443</v>
      </c>
      <c r="X67" s="20">
        <v>119.6360022666</v>
      </c>
      <c r="Y67" s="20">
        <v>133.783962259828</v>
      </c>
      <c r="Z67" s="76">
        <v>141.09722768935501</v>
      </c>
    </row>
    <row r="68" spans="16:26" x14ac:dyDescent="0.25">
      <c r="P68" s="37">
        <v>40724</v>
      </c>
      <c r="Q68" s="73">
        <v>108.09014301649501</v>
      </c>
      <c r="R68" s="20">
        <v>123.742978484437</v>
      </c>
      <c r="S68" s="20">
        <v>130.08555593903199</v>
      </c>
      <c r="T68" s="20">
        <v>136.82739888139201</v>
      </c>
      <c r="U68" s="77">
        <v>127.01553680349301</v>
      </c>
      <c r="V68" s="78">
        <v>100.66563375766501</v>
      </c>
      <c r="W68" s="73">
        <v>119.76551700883</v>
      </c>
      <c r="X68" s="20">
        <v>121.489196296777</v>
      </c>
      <c r="Y68" s="20">
        <v>135.68458270849999</v>
      </c>
      <c r="Z68" s="76">
        <v>143.65208284626701</v>
      </c>
    </row>
    <row r="69" spans="16:26" x14ac:dyDescent="0.25">
      <c r="P69" s="37">
        <v>40816</v>
      </c>
      <c r="Q69" s="73">
        <v>109.273991854518</v>
      </c>
      <c r="R69" s="20">
        <v>123.706373258732</v>
      </c>
      <c r="S69" s="20">
        <v>130.591326626984</v>
      </c>
      <c r="T69" s="20">
        <v>141.22506725414499</v>
      </c>
      <c r="U69" s="77">
        <v>125.460264332755</v>
      </c>
      <c r="V69" s="78">
        <v>102.242520365708</v>
      </c>
      <c r="W69" s="73">
        <v>118.403288119362</v>
      </c>
      <c r="X69" s="20">
        <v>124.42287521780401</v>
      </c>
      <c r="Y69" s="20">
        <v>136.06319743506799</v>
      </c>
      <c r="Z69" s="76">
        <v>149.25681891192099</v>
      </c>
    </row>
    <row r="70" spans="16:26" x14ac:dyDescent="0.25">
      <c r="P70" s="37">
        <v>40908</v>
      </c>
      <c r="Q70" s="73">
        <v>107.830486796904</v>
      </c>
      <c r="R70" s="20">
        <v>119.236856491539</v>
      </c>
      <c r="S70" s="20">
        <v>131.23441966890101</v>
      </c>
      <c r="T70" s="20">
        <v>144.02358652578701</v>
      </c>
      <c r="U70" s="77">
        <v>128.024828458727</v>
      </c>
      <c r="V70" s="78">
        <v>101.54934651185</v>
      </c>
      <c r="W70" s="73">
        <v>121.516013985123</v>
      </c>
      <c r="X70" s="20">
        <v>124.676226926825</v>
      </c>
      <c r="Y70" s="20">
        <v>137.843505018797</v>
      </c>
      <c r="Z70" s="76">
        <v>152.24303814341999</v>
      </c>
    </row>
    <row r="71" spans="16:26" x14ac:dyDescent="0.25">
      <c r="P71" s="37">
        <v>40999</v>
      </c>
      <c r="Q71" s="73">
        <v>106.833264005023</v>
      </c>
      <c r="R71" s="20">
        <v>118.468315486511</v>
      </c>
      <c r="S71" s="20">
        <v>131.28208888531699</v>
      </c>
      <c r="T71" s="20">
        <v>146.10351067242601</v>
      </c>
      <c r="U71" s="77">
        <v>125.698701765679</v>
      </c>
      <c r="V71" s="78">
        <v>103.34687185427001</v>
      </c>
      <c r="W71" s="73">
        <v>125.19458748282101</v>
      </c>
      <c r="X71" s="20">
        <v>124.481900146822</v>
      </c>
      <c r="Y71" s="20">
        <v>140.2138308625</v>
      </c>
      <c r="Z71" s="76">
        <v>150.17136002626901</v>
      </c>
    </row>
    <row r="72" spans="16:26" x14ac:dyDescent="0.25">
      <c r="P72" s="37">
        <v>41090</v>
      </c>
      <c r="Q72" s="73">
        <v>107.64894827707801</v>
      </c>
      <c r="R72" s="20">
        <v>120.502678382211</v>
      </c>
      <c r="S72" s="20">
        <v>132.951363294403</v>
      </c>
      <c r="T72" s="20">
        <v>150.08732814547599</v>
      </c>
      <c r="U72" s="77">
        <v>124.02399367049</v>
      </c>
      <c r="V72" s="78">
        <v>104.679792173412</v>
      </c>
      <c r="W72" s="73">
        <v>126.79227663650499</v>
      </c>
      <c r="X72" s="20">
        <v>127.503892211737</v>
      </c>
      <c r="Y72" s="20">
        <v>141.445718710709</v>
      </c>
      <c r="Z72" s="76">
        <v>152.45906371884999</v>
      </c>
    </row>
    <row r="73" spans="16:26" x14ac:dyDescent="0.25">
      <c r="P73" s="37">
        <v>41182</v>
      </c>
      <c r="Q73" s="73">
        <v>110.056456861999</v>
      </c>
      <c r="R73" s="20">
        <v>124.049935280418</v>
      </c>
      <c r="S73" s="20">
        <v>136.17432236520099</v>
      </c>
      <c r="T73" s="20">
        <v>155.91641419228</v>
      </c>
      <c r="U73" s="77">
        <v>128.197104804806</v>
      </c>
      <c r="V73" s="78">
        <v>104.452570928887</v>
      </c>
      <c r="W73" s="73">
        <v>128.02863631282401</v>
      </c>
      <c r="X73" s="20">
        <v>129.24349419317201</v>
      </c>
      <c r="Y73" s="20">
        <v>142.82357343619501</v>
      </c>
      <c r="Z73" s="76">
        <v>159.63133827825399</v>
      </c>
    </row>
    <row r="74" spans="16:26" x14ac:dyDescent="0.25">
      <c r="P74" s="37">
        <v>41274</v>
      </c>
      <c r="Q74" s="73">
        <v>112.16613215906099</v>
      </c>
      <c r="R74" s="20">
        <v>125.325827729126</v>
      </c>
      <c r="S74" s="20">
        <v>138.35948833982101</v>
      </c>
      <c r="T74" s="20">
        <v>160.032127747978</v>
      </c>
      <c r="U74" s="77">
        <v>128.79758082911101</v>
      </c>
      <c r="V74" s="78">
        <v>108.463302336824</v>
      </c>
      <c r="W74" s="73">
        <v>128.99607810422901</v>
      </c>
      <c r="X74" s="20">
        <v>128.61867410662299</v>
      </c>
      <c r="Y74" s="20">
        <v>142.867423197286</v>
      </c>
      <c r="Z74" s="76">
        <v>164.004706285878</v>
      </c>
    </row>
    <row r="75" spans="16:26" x14ac:dyDescent="0.25">
      <c r="P75" s="37">
        <v>41364</v>
      </c>
      <c r="Q75" s="73">
        <v>114.12345335461001</v>
      </c>
      <c r="R75" s="20">
        <v>125.405832908642</v>
      </c>
      <c r="S75" s="20">
        <v>141.53637369039501</v>
      </c>
      <c r="T75" s="20">
        <v>163.528323426334</v>
      </c>
      <c r="U75" s="77">
        <v>127.937536339182</v>
      </c>
      <c r="V75" s="78">
        <v>112.08136222151499</v>
      </c>
      <c r="W75" s="73">
        <v>134.92950659007599</v>
      </c>
      <c r="X75" s="20">
        <v>130.20324856834799</v>
      </c>
      <c r="Y75" s="20">
        <v>145.262716396294</v>
      </c>
      <c r="Z75" s="76">
        <v>166.61491202079699</v>
      </c>
    </row>
    <row r="76" spans="16:26" x14ac:dyDescent="0.25">
      <c r="P76" s="37">
        <v>41455</v>
      </c>
      <c r="Q76" s="73">
        <v>116.99025256219799</v>
      </c>
      <c r="R76" s="20">
        <v>128.55615625815599</v>
      </c>
      <c r="S76" s="20">
        <v>148.57309432842899</v>
      </c>
      <c r="T76" s="20">
        <v>170.289192558422</v>
      </c>
      <c r="U76" s="77">
        <v>130.595450155739</v>
      </c>
      <c r="V76" s="78">
        <v>114.009818130006</v>
      </c>
      <c r="W76" s="73">
        <v>143.746178468529</v>
      </c>
      <c r="X76" s="20">
        <v>133.355986833359</v>
      </c>
      <c r="Y76" s="20">
        <v>151.881751688478</v>
      </c>
      <c r="Z76" s="76">
        <v>169.48889164717301</v>
      </c>
    </row>
    <row r="77" spans="16:26" x14ac:dyDescent="0.25">
      <c r="P77" s="37">
        <v>41547</v>
      </c>
      <c r="Q77" s="73">
        <v>119.621937126711</v>
      </c>
      <c r="R77" s="20">
        <v>133.24368269457199</v>
      </c>
      <c r="S77" s="20">
        <v>151.620395633041</v>
      </c>
      <c r="T77" s="20">
        <v>177.078976089078</v>
      </c>
      <c r="U77" s="77">
        <v>130.00350604437401</v>
      </c>
      <c r="V77" s="78">
        <v>115.90270165224599</v>
      </c>
      <c r="W77" s="73">
        <v>148.11449139938799</v>
      </c>
      <c r="X77" s="20">
        <v>136.43818950446001</v>
      </c>
      <c r="Y77" s="20">
        <v>154.95430225112301</v>
      </c>
      <c r="Z77" s="76">
        <v>173.51855597134301</v>
      </c>
    </row>
    <row r="78" spans="16:26" x14ac:dyDescent="0.25">
      <c r="P78" s="37">
        <v>41639</v>
      </c>
      <c r="Q78" s="73">
        <v>121.40945347618</v>
      </c>
      <c r="R78" s="20">
        <v>136.140995490953</v>
      </c>
      <c r="S78" s="20">
        <v>150.31532517056701</v>
      </c>
      <c r="T78" s="20">
        <v>180.966336517651</v>
      </c>
      <c r="U78" s="77">
        <v>135.029243253473</v>
      </c>
      <c r="V78" s="78">
        <v>114.856593906851</v>
      </c>
      <c r="W78" s="73">
        <v>147.64070935925699</v>
      </c>
      <c r="X78" s="20">
        <v>141.11636385643899</v>
      </c>
      <c r="Y78" s="20">
        <v>156.61078868172399</v>
      </c>
      <c r="Z78" s="76">
        <v>178.33617291963199</v>
      </c>
    </row>
    <row r="79" spans="16:26" x14ac:dyDescent="0.25">
      <c r="P79" s="37">
        <v>41729</v>
      </c>
      <c r="Q79" s="73">
        <v>124.752606529049</v>
      </c>
      <c r="R79" s="20">
        <v>140.36553676923299</v>
      </c>
      <c r="S79" s="20">
        <v>153.14235340365099</v>
      </c>
      <c r="T79" s="20">
        <v>187.40815826965999</v>
      </c>
      <c r="U79" s="77">
        <v>138.714788107776</v>
      </c>
      <c r="V79" s="78">
        <v>118.333989886113</v>
      </c>
      <c r="W79" s="73">
        <v>147.17012570121801</v>
      </c>
      <c r="X79" s="20">
        <v>146.752518849263</v>
      </c>
      <c r="Y79" s="20">
        <v>160.22686935127399</v>
      </c>
      <c r="Z79" s="76">
        <v>176.75869867034001</v>
      </c>
    </row>
    <row r="80" spans="16:26" x14ac:dyDescent="0.25">
      <c r="P80" s="37">
        <v>41820</v>
      </c>
      <c r="Q80" s="73">
        <v>130.216706330226</v>
      </c>
      <c r="R80" s="20">
        <v>147.18252183751301</v>
      </c>
      <c r="S80" s="20">
        <v>159.92150110903299</v>
      </c>
      <c r="T80" s="20">
        <v>198.42707577581999</v>
      </c>
      <c r="U80" s="77">
        <v>143.32689451074901</v>
      </c>
      <c r="V80" s="78">
        <v>125.534457238613</v>
      </c>
      <c r="W80" s="73">
        <v>152.478547725558</v>
      </c>
      <c r="X80" s="20">
        <v>149.40067642578899</v>
      </c>
      <c r="Y80" s="20">
        <v>162.27479889564799</v>
      </c>
      <c r="Z80" s="76">
        <v>176.35299806697401</v>
      </c>
    </row>
    <row r="81" spans="15:26" x14ac:dyDescent="0.25">
      <c r="P81" s="37">
        <v>41912</v>
      </c>
      <c r="Q81" s="73">
        <v>132.32319101140001</v>
      </c>
      <c r="R81" s="20">
        <v>150.86373729124799</v>
      </c>
      <c r="S81" s="20">
        <v>164.693675802169</v>
      </c>
      <c r="T81" s="20">
        <v>203.66116641867899</v>
      </c>
      <c r="U81" s="77">
        <v>150.38075953041201</v>
      </c>
      <c r="V81" s="78">
        <v>130.84939790751201</v>
      </c>
      <c r="W81" s="73">
        <v>156.77199790732399</v>
      </c>
      <c r="X81" s="20">
        <v>152.12106456476499</v>
      </c>
      <c r="Y81" s="20">
        <v>163.786194908646</v>
      </c>
      <c r="Z81" s="76">
        <v>186.61096139907499</v>
      </c>
    </row>
    <row r="82" spans="15:26" x14ac:dyDescent="0.25">
      <c r="P82" s="37">
        <v>42004</v>
      </c>
      <c r="Q82" s="73">
        <v>132.62138200271701</v>
      </c>
      <c r="R82" s="20">
        <v>151.76481200349701</v>
      </c>
      <c r="S82" s="20">
        <v>166.31446545820799</v>
      </c>
      <c r="T82" s="20">
        <v>203.34497293781999</v>
      </c>
      <c r="U82" s="77">
        <v>158.08687096763001</v>
      </c>
      <c r="V82" s="78">
        <v>138.979582201998</v>
      </c>
      <c r="W82" s="73">
        <v>160.11222556025101</v>
      </c>
      <c r="X82" s="20">
        <v>157.34821010771299</v>
      </c>
      <c r="Y82" s="20">
        <v>168.302940698029</v>
      </c>
      <c r="Z82" s="76">
        <v>195.780244539096</v>
      </c>
    </row>
    <row r="83" spans="15:26" x14ac:dyDescent="0.25">
      <c r="P83" s="37">
        <v>42094</v>
      </c>
      <c r="Q83" s="73">
        <v>137.188743005281</v>
      </c>
      <c r="R83" s="20">
        <v>155.277764174819</v>
      </c>
      <c r="S83" s="20">
        <v>169.25517035817501</v>
      </c>
      <c r="T83" s="20">
        <v>208.78735535706201</v>
      </c>
      <c r="U83" s="77">
        <v>161.06861361878501</v>
      </c>
      <c r="V83" s="78">
        <v>138.52345536012501</v>
      </c>
      <c r="W83" s="73">
        <v>168.04753433328699</v>
      </c>
      <c r="X83" s="20">
        <v>160.99090968540901</v>
      </c>
      <c r="Y83" s="20">
        <v>174.32847869833401</v>
      </c>
      <c r="Z83" s="76">
        <v>200.16526587377899</v>
      </c>
    </row>
    <row r="84" spans="15:26" x14ac:dyDescent="0.25">
      <c r="P84" s="37">
        <v>42185</v>
      </c>
      <c r="Q84" s="73">
        <v>143.30153081786301</v>
      </c>
      <c r="R84" s="20">
        <v>161.80811805631501</v>
      </c>
      <c r="S84" s="20">
        <v>172.761735849025</v>
      </c>
      <c r="T84" s="20">
        <v>220.52536532366199</v>
      </c>
      <c r="U84" s="77">
        <v>164.781667556396</v>
      </c>
      <c r="V84" s="78">
        <v>139.598304714726</v>
      </c>
      <c r="W84" s="73">
        <v>173.64214134416301</v>
      </c>
      <c r="X84" s="20">
        <v>163.709433537835</v>
      </c>
      <c r="Y84" s="20">
        <v>177.01794256411199</v>
      </c>
      <c r="Z84" s="76">
        <v>205.31531092878001</v>
      </c>
    </row>
    <row r="85" spans="15:26" x14ac:dyDescent="0.25">
      <c r="P85" s="37">
        <v>42277</v>
      </c>
      <c r="Q85" s="73">
        <v>143.53050800664701</v>
      </c>
      <c r="R85" s="20">
        <v>164.53710797892899</v>
      </c>
      <c r="S85" s="20">
        <v>174.07658438368401</v>
      </c>
      <c r="T85" s="20">
        <v>226.17778388171999</v>
      </c>
      <c r="U85" s="77">
        <v>166.1507566761</v>
      </c>
      <c r="V85" s="78">
        <v>145.41371608705199</v>
      </c>
      <c r="W85" s="73">
        <v>173.66810307802101</v>
      </c>
      <c r="X85" s="20">
        <v>165.39461907862</v>
      </c>
      <c r="Y85" s="20">
        <v>178.30105659316101</v>
      </c>
      <c r="Z85" s="76">
        <v>208.93093265120999</v>
      </c>
    </row>
    <row r="86" spans="15:26" x14ac:dyDescent="0.25">
      <c r="P86" s="37">
        <v>42369</v>
      </c>
      <c r="Q86" s="73">
        <v>141.686669875815</v>
      </c>
      <c r="R86" s="20">
        <v>164.266612244561</v>
      </c>
      <c r="S86" s="20">
        <v>175.18434316011201</v>
      </c>
      <c r="T86" s="20">
        <v>225.937627228639</v>
      </c>
      <c r="U86" s="77">
        <v>172.57245706169999</v>
      </c>
      <c r="V86" s="78">
        <v>148.59750523438899</v>
      </c>
      <c r="W86" s="73">
        <v>168.837122390221</v>
      </c>
      <c r="X86" s="20">
        <v>167.56576117337301</v>
      </c>
      <c r="Y86" s="20">
        <v>179.96222626178101</v>
      </c>
      <c r="Z86" s="76">
        <v>212.50656525038599</v>
      </c>
    </row>
    <row r="87" spans="15:26" x14ac:dyDescent="0.25">
      <c r="P87" s="37">
        <v>42460</v>
      </c>
      <c r="Q87" s="73">
        <v>144.46571758279899</v>
      </c>
      <c r="R87" s="20">
        <v>170.256475521466</v>
      </c>
      <c r="S87" s="20">
        <v>178.92427300512199</v>
      </c>
      <c r="T87" s="20">
        <v>233.31393004582</v>
      </c>
      <c r="U87" s="77">
        <v>174.42364999870199</v>
      </c>
      <c r="V87" s="78">
        <v>152.27635140873099</v>
      </c>
      <c r="W87" s="73">
        <v>166.05835159714999</v>
      </c>
      <c r="X87" s="20">
        <v>172.31729528768301</v>
      </c>
      <c r="Y87" s="20">
        <v>180.590620935543</v>
      </c>
      <c r="Z87" s="76">
        <v>217.47016559005601</v>
      </c>
    </row>
    <row r="88" spans="15:26" x14ac:dyDescent="0.25">
      <c r="P88" s="37">
        <v>42551</v>
      </c>
      <c r="Q88" s="73">
        <v>149.25132996166599</v>
      </c>
      <c r="R88" s="20">
        <v>180.57514396393699</v>
      </c>
      <c r="S88" s="20">
        <v>184.259421181525</v>
      </c>
      <c r="T88" s="20">
        <v>247.94731328667299</v>
      </c>
      <c r="U88" s="77">
        <v>179.32084453086</v>
      </c>
      <c r="V88" s="78">
        <v>159.111819634716</v>
      </c>
      <c r="W88" s="73">
        <v>171.249601017804</v>
      </c>
      <c r="X88" s="20">
        <v>176.705108582685</v>
      </c>
      <c r="Y88" s="20">
        <v>181.722715755981</v>
      </c>
      <c r="Z88" s="76">
        <v>222.479169013687</v>
      </c>
    </row>
    <row r="89" spans="15:26" x14ac:dyDescent="0.25">
      <c r="P89" s="37">
        <v>42643</v>
      </c>
      <c r="Q89" s="73">
        <v>153.47125086396201</v>
      </c>
      <c r="R89" s="20">
        <v>182.60044400852999</v>
      </c>
      <c r="S89" s="20">
        <v>189.44086357257001</v>
      </c>
      <c r="T89" s="20">
        <v>255.31545185834599</v>
      </c>
      <c r="U89" s="77">
        <v>187.48448431748201</v>
      </c>
      <c r="V89" s="78">
        <v>160.770112006527</v>
      </c>
      <c r="W89" s="73">
        <v>176.93988038340299</v>
      </c>
      <c r="X89" s="20">
        <v>178.947176322041</v>
      </c>
      <c r="Y89" s="20">
        <v>184.94285647657699</v>
      </c>
      <c r="Z89" s="76">
        <v>226.84932200172901</v>
      </c>
    </row>
    <row r="90" spans="15:26" x14ac:dyDescent="0.25">
      <c r="O90" s="80"/>
      <c r="P90" s="37">
        <v>42735</v>
      </c>
      <c r="Q90" s="73">
        <v>156.62068977329599</v>
      </c>
      <c r="R90" s="20">
        <v>180.89863444232199</v>
      </c>
      <c r="S90" s="20">
        <v>193.80069243585899</v>
      </c>
      <c r="T90" s="20">
        <v>255.36199878447101</v>
      </c>
      <c r="U90" s="77">
        <v>192.55571384915899</v>
      </c>
      <c r="V90" s="78">
        <v>164.72966120718499</v>
      </c>
      <c r="W90" s="73">
        <v>175.82670543531199</v>
      </c>
      <c r="X90" s="20">
        <v>181.68563682349</v>
      </c>
      <c r="Y90" s="20">
        <v>189.63415230005199</v>
      </c>
      <c r="Z90" s="76">
        <v>228.937798049333</v>
      </c>
    </row>
    <row r="91" spans="15:26" x14ac:dyDescent="0.25">
      <c r="O91" s="81"/>
      <c r="P91" s="37">
        <v>42825</v>
      </c>
      <c r="Q91" s="73">
        <v>162.19685971415399</v>
      </c>
      <c r="R91" s="20">
        <v>191.36623899037801</v>
      </c>
      <c r="S91" s="20">
        <v>199.73957628400299</v>
      </c>
      <c r="T91" s="20">
        <v>263.15104516803802</v>
      </c>
      <c r="U91" s="77">
        <v>199.50280860615001</v>
      </c>
      <c r="V91" s="78">
        <v>170.437139279815</v>
      </c>
      <c r="W91" s="73">
        <v>173.26425485373301</v>
      </c>
      <c r="X91" s="20">
        <v>187.704493787274</v>
      </c>
      <c r="Y91" s="20">
        <v>190.46809800118501</v>
      </c>
      <c r="Z91" s="76">
        <v>230.88619307001599</v>
      </c>
    </row>
    <row r="92" spans="15:26" x14ac:dyDescent="0.25">
      <c r="O92" s="82"/>
      <c r="P92" s="37">
        <v>42916</v>
      </c>
      <c r="Q92" s="73">
        <v>168.96635058150301</v>
      </c>
      <c r="R92" s="20">
        <v>209.28257588777601</v>
      </c>
      <c r="S92" s="20">
        <v>207.426457770535</v>
      </c>
      <c r="T92" s="20">
        <v>276.83516897875899</v>
      </c>
      <c r="U92" s="77">
        <v>208.611367017498</v>
      </c>
      <c r="V92" s="78">
        <v>172.73427105346099</v>
      </c>
      <c r="W92" s="73">
        <v>177.117872144854</v>
      </c>
      <c r="X92" s="20">
        <v>193.50931150461599</v>
      </c>
      <c r="Y92" s="20">
        <v>188.605705401238</v>
      </c>
      <c r="Z92" s="76">
        <v>235.18896866596299</v>
      </c>
    </row>
    <row r="93" spans="15:26" x14ac:dyDescent="0.25">
      <c r="O93" s="82"/>
      <c r="P93" s="37">
        <v>43008</v>
      </c>
      <c r="Q93" s="73">
        <v>168.69308478488901</v>
      </c>
      <c r="R93" s="20">
        <v>213.09420479880399</v>
      </c>
      <c r="S93" s="20">
        <v>210.10908169596499</v>
      </c>
      <c r="T93" s="20">
        <v>280.892361495844</v>
      </c>
      <c r="U93" s="77">
        <v>219.64977798951799</v>
      </c>
      <c r="V93" s="78">
        <v>177.24548010884601</v>
      </c>
      <c r="W93" s="73">
        <v>181.74212870705901</v>
      </c>
      <c r="X93" s="20">
        <v>196.830180422615</v>
      </c>
      <c r="Y93" s="20">
        <v>188.46520908740499</v>
      </c>
      <c r="Z93" s="76">
        <v>240.688468649643</v>
      </c>
    </row>
    <row r="94" spans="15:26" x14ac:dyDescent="0.25">
      <c r="O94" s="82"/>
      <c r="P94" s="37">
        <v>43100</v>
      </c>
      <c r="Q94" s="73">
        <v>167.191345942053</v>
      </c>
      <c r="R94" s="20">
        <v>208.45025167102199</v>
      </c>
      <c r="S94" s="20">
        <v>208.61884271144999</v>
      </c>
      <c r="T94" s="20">
        <v>279.30780744606801</v>
      </c>
      <c r="U94" s="77">
        <v>238.21738748477901</v>
      </c>
      <c r="V94" s="78">
        <v>181.80203082479201</v>
      </c>
      <c r="W94" s="73">
        <v>183.694597081555</v>
      </c>
      <c r="X94" s="20">
        <v>201.61502929028899</v>
      </c>
      <c r="Y94" s="20">
        <v>190.52299439448899</v>
      </c>
      <c r="Z94" s="76">
        <v>246.460120449447</v>
      </c>
    </row>
    <row r="95" spans="15:26" x14ac:dyDescent="0.25">
      <c r="O95" s="82"/>
      <c r="P95" s="37">
        <v>43190</v>
      </c>
      <c r="Q95" s="73">
        <v>172.33707944129401</v>
      </c>
      <c r="R95" s="20">
        <v>212.571594955553</v>
      </c>
      <c r="S95" s="20">
        <v>208.65535429840801</v>
      </c>
      <c r="T95" s="20">
        <v>288.48632577703501</v>
      </c>
      <c r="U95" s="77">
        <v>244.73895039531601</v>
      </c>
      <c r="V95" s="78">
        <v>181.81890492735499</v>
      </c>
      <c r="W95" s="73">
        <v>184.570666171422</v>
      </c>
      <c r="X95" s="20">
        <v>209.453479947364</v>
      </c>
      <c r="Y95" s="20">
        <v>193.47669438684599</v>
      </c>
      <c r="Z95" s="76">
        <v>251.27144248584199</v>
      </c>
    </row>
    <row r="96" spans="15:26" x14ac:dyDescent="0.25">
      <c r="O96" s="82"/>
      <c r="P96" s="37">
        <v>43281</v>
      </c>
      <c r="Q96" s="73">
        <v>178.98474548586199</v>
      </c>
      <c r="R96" s="20">
        <v>220.08143204181201</v>
      </c>
      <c r="S96" s="20">
        <v>210.19995632941399</v>
      </c>
      <c r="T96" s="20">
        <v>304.49513369959698</v>
      </c>
      <c r="U96" s="77">
        <v>244.256921172967</v>
      </c>
      <c r="V96" s="78">
        <v>183.11386288767599</v>
      </c>
      <c r="W96" s="73">
        <v>185.40942976930501</v>
      </c>
      <c r="X96" s="20">
        <v>215.87929589153501</v>
      </c>
      <c r="Y96" s="20">
        <v>193.58129989630001</v>
      </c>
      <c r="Z96" s="76">
        <v>255.765635955546</v>
      </c>
    </row>
    <row r="97" spans="15:26" x14ac:dyDescent="0.25">
      <c r="O97" s="82"/>
      <c r="P97" s="37">
        <v>43373</v>
      </c>
      <c r="Q97" s="73">
        <v>180.805019738845</v>
      </c>
      <c r="R97" s="20">
        <v>224.971748270158</v>
      </c>
      <c r="S97" s="20">
        <v>212.348288195816</v>
      </c>
      <c r="T97" s="20">
        <v>309.45668268543301</v>
      </c>
      <c r="U97" s="77">
        <v>245.562611984146</v>
      </c>
      <c r="V97" s="78">
        <v>184.59548874242401</v>
      </c>
      <c r="W97" s="73">
        <v>187.633768397126</v>
      </c>
      <c r="X97" s="20">
        <v>218.23370113688901</v>
      </c>
      <c r="Y97" s="20">
        <v>190.014784823338</v>
      </c>
      <c r="Z97" s="76">
        <v>259.82501239599401</v>
      </c>
    </row>
    <row r="98" spans="15:26" x14ac:dyDescent="0.25">
      <c r="O98" s="80"/>
      <c r="P98" s="37">
        <v>43465</v>
      </c>
      <c r="Q98" s="73">
        <v>180.34958337882301</v>
      </c>
      <c r="R98" s="20">
        <v>228.40519377323801</v>
      </c>
      <c r="S98" s="20">
        <v>213.417897905264</v>
      </c>
      <c r="T98" s="20">
        <v>307.20725549690701</v>
      </c>
      <c r="U98" s="77">
        <v>243.06956989686799</v>
      </c>
      <c r="V98" s="78">
        <v>186.34959884634699</v>
      </c>
      <c r="W98" s="73">
        <v>189.43792916901401</v>
      </c>
      <c r="X98" s="20">
        <v>218.922930814815</v>
      </c>
      <c r="Y98" s="20">
        <v>187.22057663779</v>
      </c>
      <c r="Z98" s="76">
        <v>262.180610390423</v>
      </c>
    </row>
    <row r="99" spans="15:26" x14ac:dyDescent="0.25">
      <c r="O99" s="80"/>
      <c r="P99" s="37">
        <v>43555</v>
      </c>
      <c r="Q99" s="73">
        <v>181.72100588460901</v>
      </c>
      <c r="R99" s="20">
        <v>233.206252736545</v>
      </c>
      <c r="S99" s="20">
        <v>213.779654020457</v>
      </c>
      <c r="T99" s="20">
        <v>313.01421438960398</v>
      </c>
      <c r="U99" s="77">
        <v>240.86316930331199</v>
      </c>
      <c r="V99" s="78">
        <v>183.15783119909199</v>
      </c>
      <c r="W99" s="73">
        <v>195.86080035316201</v>
      </c>
      <c r="X99" s="20">
        <v>224.42205000772401</v>
      </c>
      <c r="Y99" s="20">
        <v>188.78009823989899</v>
      </c>
      <c r="Z99" s="76">
        <v>267.50056320915598</v>
      </c>
    </row>
    <row r="100" spans="15:26" x14ac:dyDescent="0.25">
      <c r="O100" s="80"/>
      <c r="P100" s="37">
        <v>43646</v>
      </c>
      <c r="Q100" s="73">
        <v>184.41204068006101</v>
      </c>
      <c r="R100" s="20">
        <v>237.010950807055</v>
      </c>
      <c r="S100" s="20">
        <v>215.89774984626101</v>
      </c>
      <c r="T100" s="20">
        <v>326.16631230993301</v>
      </c>
      <c r="U100" s="77">
        <v>253.64309018981601</v>
      </c>
      <c r="V100" s="78">
        <v>185.59699018438999</v>
      </c>
      <c r="W100" s="73">
        <v>202.479172303382</v>
      </c>
      <c r="X100" s="20">
        <v>232.873796107624</v>
      </c>
      <c r="Y100" s="20">
        <v>191.148116041891</v>
      </c>
      <c r="Z100" s="76">
        <v>274.30997741295698</v>
      </c>
    </row>
    <row r="101" spans="15:26" x14ac:dyDescent="0.25">
      <c r="O101" s="80"/>
      <c r="P101" s="37">
        <v>43738</v>
      </c>
      <c r="Q101" s="73">
        <v>187.55683515653601</v>
      </c>
      <c r="R101" s="20">
        <v>240.01496924613301</v>
      </c>
      <c r="S101" s="20">
        <v>218.298843210721</v>
      </c>
      <c r="T101" s="20">
        <v>337.94073983183802</v>
      </c>
      <c r="U101" s="77">
        <v>258.43728615144698</v>
      </c>
      <c r="V101" s="78">
        <v>186.860779971368</v>
      </c>
      <c r="W101" s="73">
        <v>202.28648075918801</v>
      </c>
      <c r="X101" s="20">
        <v>236.74482109322199</v>
      </c>
      <c r="Y101" s="20">
        <v>191.80854097206301</v>
      </c>
      <c r="Z101" s="76">
        <v>279.594944850052</v>
      </c>
    </row>
    <row r="102" spans="15:26" x14ac:dyDescent="0.25">
      <c r="O102" s="80"/>
      <c r="P102" s="37">
        <v>43830</v>
      </c>
      <c r="Q102" s="73">
        <v>189.670236917571</v>
      </c>
      <c r="R102" s="20">
        <v>244.86742586089699</v>
      </c>
      <c r="S102" s="20">
        <v>219.27176966248399</v>
      </c>
      <c r="T102" s="20">
        <v>341.710186359609</v>
      </c>
      <c r="U102" s="77">
        <v>270.13587781043299</v>
      </c>
      <c r="V102" s="78">
        <v>190.60634883135299</v>
      </c>
      <c r="W102" s="73">
        <v>202.24318056361801</v>
      </c>
      <c r="X102" s="20">
        <v>242.80423501073801</v>
      </c>
      <c r="Y102" s="20">
        <v>192.81993551128801</v>
      </c>
      <c r="Z102" s="76">
        <v>285.01055935942099</v>
      </c>
    </row>
    <row r="103" spans="15:26" x14ac:dyDescent="0.25">
      <c r="O103" s="80"/>
      <c r="P103" s="37">
        <v>43921</v>
      </c>
      <c r="Q103" s="73">
        <v>190.94509406622899</v>
      </c>
      <c r="R103" s="20">
        <v>251.840060771922</v>
      </c>
      <c r="S103" s="20">
        <v>218.208765794621</v>
      </c>
      <c r="T103" s="20">
        <v>342.79038254743699</v>
      </c>
      <c r="U103" s="77">
        <v>281.37039131422802</v>
      </c>
      <c r="V103" s="78">
        <v>196.59402134724999</v>
      </c>
      <c r="W103" s="73">
        <v>202.71317093379099</v>
      </c>
      <c r="X103" s="20">
        <v>250.20101230045199</v>
      </c>
      <c r="Y103" s="20">
        <v>193.921583847607</v>
      </c>
      <c r="Z103" s="76">
        <v>288.40659321690799</v>
      </c>
    </row>
    <row r="104" spans="15:26" x14ac:dyDescent="0.25">
      <c r="O104" s="80"/>
      <c r="P104" s="37">
        <v>44012</v>
      </c>
      <c r="Q104" s="73">
        <v>191.65938817002399</v>
      </c>
      <c r="R104" s="20">
        <v>257.70709914605999</v>
      </c>
      <c r="S104" s="20">
        <v>214.489411192636</v>
      </c>
      <c r="T104" s="20">
        <v>347.37816451925403</v>
      </c>
      <c r="U104" s="77">
        <v>286.56888468626801</v>
      </c>
      <c r="V104" s="78">
        <v>191.51747720675101</v>
      </c>
      <c r="W104" s="73">
        <v>196.35006304427</v>
      </c>
      <c r="X104" s="20">
        <v>256.44331061860902</v>
      </c>
      <c r="Y104" s="20">
        <v>192.75106825689701</v>
      </c>
      <c r="Z104" s="76">
        <v>295.02472751959999</v>
      </c>
    </row>
    <row r="105" spans="15:26" x14ac:dyDescent="0.25">
      <c r="O105" s="80"/>
      <c r="P105" s="37">
        <v>44104</v>
      </c>
      <c r="Q105" s="73">
        <v>196.84183072403499</v>
      </c>
      <c r="R105" s="20">
        <v>263.54479284932802</v>
      </c>
      <c r="S105" s="20">
        <v>217.421284344437</v>
      </c>
      <c r="T105" s="20">
        <v>362.824679623289</v>
      </c>
      <c r="U105" s="77">
        <v>296.77476878940001</v>
      </c>
      <c r="V105" s="78">
        <v>196.749236919168</v>
      </c>
      <c r="W105" s="73">
        <v>194.53923816635901</v>
      </c>
      <c r="X105" s="20">
        <v>267.73156065736998</v>
      </c>
      <c r="Y105" s="20">
        <v>193.21199341641901</v>
      </c>
      <c r="Z105" s="76">
        <v>304.721281217235</v>
      </c>
    </row>
    <row r="106" spans="15:26" x14ac:dyDescent="0.25">
      <c r="O106" s="80"/>
      <c r="P106" s="37">
        <v>44196</v>
      </c>
      <c r="Q106" s="73">
        <v>202.31169901646001</v>
      </c>
      <c r="R106" s="20">
        <v>271.69276859806502</v>
      </c>
      <c r="S106" s="20">
        <v>226.62337021341301</v>
      </c>
      <c r="T106" s="20">
        <v>378.95680977677199</v>
      </c>
      <c r="U106" s="77">
        <v>318.36161199070199</v>
      </c>
      <c r="V106" s="78">
        <v>205.311049250602</v>
      </c>
      <c r="W106" s="73">
        <v>198.88407254340001</v>
      </c>
      <c r="X106" s="20">
        <v>278.56214049848802</v>
      </c>
      <c r="Y106" s="20">
        <v>195.18628796798001</v>
      </c>
      <c r="Z106" s="76">
        <v>310.934962972736</v>
      </c>
    </row>
    <row r="107" spans="15:26" x14ac:dyDescent="0.25">
      <c r="O107" s="80"/>
      <c r="P107" s="37">
        <v>44286</v>
      </c>
      <c r="Q107" s="73">
        <v>203.16314604832601</v>
      </c>
      <c r="R107" s="20">
        <v>284.88478002078102</v>
      </c>
      <c r="S107" s="20">
        <v>236.72689938465899</v>
      </c>
      <c r="T107" s="20">
        <v>393.533259770906</v>
      </c>
      <c r="U107" s="77">
        <v>319.19335100482698</v>
      </c>
      <c r="V107" s="78">
        <v>193.577828240369</v>
      </c>
      <c r="W107" s="73">
        <v>197.976411381867</v>
      </c>
      <c r="X107" s="20">
        <v>285.04207866652098</v>
      </c>
      <c r="Y107" s="20">
        <v>200.19325547345599</v>
      </c>
      <c r="Z107" s="76">
        <v>321.93968400360501</v>
      </c>
    </row>
    <row r="108" spans="15:26" x14ac:dyDescent="0.25">
      <c r="O108" s="80"/>
      <c r="P108" s="37">
        <v>44377</v>
      </c>
      <c r="Q108" s="73">
        <v>208.44718766673799</v>
      </c>
      <c r="R108" s="20">
        <v>304.77652863537298</v>
      </c>
      <c r="S108" s="20">
        <v>250.21863106414699</v>
      </c>
      <c r="T108" s="20">
        <v>420.74977232948402</v>
      </c>
      <c r="U108" s="77">
        <v>335.019213909136</v>
      </c>
      <c r="V108" s="78">
        <v>198.966084428816</v>
      </c>
      <c r="W108" s="73">
        <v>204.15962635257199</v>
      </c>
      <c r="X108" s="20">
        <v>300.81645033086699</v>
      </c>
      <c r="Y108" s="20">
        <v>210.858587951023</v>
      </c>
      <c r="Z108" s="76">
        <v>342.371173360596</v>
      </c>
    </row>
    <row r="109" spans="15:26" x14ac:dyDescent="0.25">
      <c r="O109" s="80"/>
      <c r="P109" s="37">
        <v>44469</v>
      </c>
      <c r="Q109" s="73">
        <v>219.86072683108799</v>
      </c>
      <c r="R109" s="20">
        <v>319.063156095762</v>
      </c>
      <c r="S109" s="20">
        <v>259.71160736344001</v>
      </c>
      <c r="T109" s="20">
        <v>445.233357580703</v>
      </c>
      <c r="U109" s="77">
        <v>336.41976320586502</v>
      </c>
      <c r="V109" s="78">
        <v>202.78282492304601</v>
      </c>
      <c r="W109" s="73">
        <v>218.222236768313</v>
      </c>
      <c r="X109" s="20">
        <v>330.22037097461998</v>
      </c>
      <c r="Y109" s="20">
        <v>218.06077558943801</v>
      </c>
      <c r="Z109" s="76">
        <v>366.28278895820898</v>
      </c>
    </row>
    <row r="110" spans="15:26" x14ac:dyDescent="0.25">
      <c r="O110" s="80"/>
      <c r="P110" s="37">
        <v>44561</v>
      </c>
      <c r="Q110" s="73">
        <v>227.28981315839599</v>
      </c>
      <c r="R110" s="20">
        <v>325.72746345071101</v>
      </c>
      <c r="S110" s="20">
        <v>262.74649465497299</v>
      </c>
      <c r="T110" s="20">
        <v>454.28495216181602</v>
      </c>
      <c r="U110" s="77">
        <v>336.39503823546198</v>
      </c>
      <c r="V110" s="78">
        <v>206.60753263397501</v>
      </c>
      <c r="W110" s="73">
        <v>222.12583421105799</v>
      </c>
      <c r="X110" s="20">
        <v>350.05428763270402</v>
      </c>
      <c r="Y110" s="20">
        <v>221.71117479371901</v>
      </c>
      <c r="Z110" s="76">
        <v>383.57098642898001</v>
      </c>
    </row>
    <row r="111" spans="15:26" x14ac:dyDescent="0.25">
      <c r="O111" s="80"/>
      <c r="P111" s="37">
        <v>44651</v>
      </c>
      <c r="Q111" s="73">
        <v>230.310990359003</v>
      </c>
      <c r="R111" s="20">
        <v>344.41033324413502</v>
      </c>
      <c r="S111" s="20">
        <v>267.67500445647897</v>
      </c>
      <c r="T111" s="20">
        <v>469.59209152703602</v>
      </c>
      <c r="U111" s="77">
        <v>354.93736397129999</v>
      </c>
      <c r="V111" s="78">
        <v>228.72778143751299</v>
      </c>
      <c r="W111" s="73">
        <v>216.337391282249</v>
      </c>
      <c r="X111" s="20">
        <v>370.54894926708602</v>
      </c>
      <c r="Y111" s="20">
        <v>225.009083768285</v>
      </c>
      <c r="Z111" s="76">
        <v>398.71993618911603</v>
      </c>
    </row>
    <row r="112" spans="15:26" x14ac:dyDescent="0.25">
      <c r="O112" s="80"/>
      <c r="P112" s="37">
        <v>44742</v>
      </c>
      <c r="Q112" s="73">
        <v>235.326546399835</v>
      </c>
      <c r="R112" s="20">
        <v>362.59337986958298</v>
      </c>
      <c r="S112" s="20">
        <v>273.86013002277701</v>
      </c>
      <c r="T112" s="20">
        <v>487.14278495451703</v>
      </c>
      <c r="U112" s="77">
        <v>381.48443483353401</v>
      </c>
      <c r="V112" s="78">
        <v>240.45085940076601</v>
      </c>
      <c r="W112" s="73">
        <v>216.57965809272201</v>
      </c>
      <c r="X112" s="20">
        <v>390.93521071557399</v>
      </c>
      <c r="Y112" s="20">
        <v>225.650852887897</v>
      </c>
      <c r="Z112" s="76">
        <v>412.86706379301</v>
      </c>
    </row>
    <row r="113" spans="15:26" x14ac:dyDescent="0.25">
      <c r="P113" s="37">
        <v>44834</v>
      </c>
      <c r="Q113" s="73">
        <v>236.90511943716299</v>
      </c>
      <c r="R113" s="20">
        <v>369.66219929408697</v>
      </c>
      <c r="S113" s="20">
        <v>276.379066952183</v>
      </c>
      <c r="T113" s="20">
        <v>484.65970014709899</v>
      </c>
      <c r="U113" s="77">
        <v>398.49304053627799</v>
      </c>
      <c r="V113" s="78">
        <v>239.761097139561</v>
      </c>
      <c r="W113" s="73">
        <v>221.085773338552</v>
      </c>
      <c r="X113" s="20">
        <v>400.39967747854502</v>
      </c>
      <c r="Y113" s="20">
        <v>225.264398773729</v>
      </c>
      <c r="Z113" s="76">
        <v>416.09894254448398</v>
      </c>
    </row>
    <row r="114" spans="15:26" ht="30" x14ac:dyDescent="0.25">
      <c r="O114" s="80"/>
      <c r="P114" s="80"/>
      <c r="Q114" s="130" t="s">
        <v>9</v>
      </c>
      <c r="R114" s="131" t="s">
        <v>10</v>
      </c>
      <c r="S114" s="131" t="s">
        <v>11</v>
      </c>
      <c r="T114" s="131" t="s">
        <v>12</v>
      </c>
      <c r="U114" s="131" t="s">
        <v>13</v>
      </c>
      <c r="V114" s="132" t="s">
        <v>14</v>
      </c>
      <c r="W114" s="130" t="s">
        <v>9</v>
      </c>
      <c r="X114" s="131" t="s">
        <v>10</v>
      </c>
      <c r="Y114" s="131" t="s">
        <v>11</v>
      </c>
      <c r="Z114" s="131" t="s">
        <v>12</v>
      </c>
    </row>
    <row r="115" spans="15:26" x14ac:dyDescent="0.25">
      <c r="O115" s="81"/>
      <c r="P115" s="81"/>
      <c r="Q115" s="133" t="s">
        <v>107</v>
      </c>
      <c r="R115" s="133" t="s">
        <v>108</v>
      </c>
      <c r="S115" s="133" t="s">
        <v>109</v>
      </c>
      <c r="T115" s="133" t="s">
        <v>110</v>
      </c>
      <c r="U115" s="133" t="s">
        <v>111</v>
      </c>
      <c r="V115" s="133" t="s">
        <v>112</v>
      </c>
      <c r="W115" s="133" t="s">
        <v>107</v>
      </c>
      <c r="X115" s="133" t="s">
        <v>108</v>
      </c>
      <c r="Y115" s="133" t="s">
        <v>109</v>
      </c>
      <c r="Z115" s="133" t="s">
        <v>110</v>
      </c>
    </row>
    <row r="116" spans="15:26" x14ac:dyDescent="0.25">
      <c r="O116" s="82" t="s">
        <v>113</v>
      </c>
      <c r="P116" s="119" t="s">
        <v>113</v>
      </c>
      <c r="Q116" s="134">
        <f>Q108/Q107-1</f>
        <v>2.6008858994313266E-2</v>
      </c>
      <c r="R116" s="134">
        <f t="shared" ref="Q116:Z121" si="0">R108/R107-1</f>
        <v>6.9823837598979255E-2</v>
      </c>
      <c r="S116" s="134">
        <f t="shared" si="0"/>
        <v>5.6992812031746443E-2</v>
      </c>
      <c r="T116" s="134">
        <f t="shared" si="0"/>
        <v>6.9159370606748816E-2</v>
      </c>
      <c r="U116" s="134">
        <f t="shared" si="0"/>
        <v>4.9580803780808314E-2</v>
      </c>
      <c r="V116" s="134">
        <f t="shared" si="0"/>
        <v>2.7835089573152505E-2</v>
      </c>
      <c r="W116" s="134">
        <f t="shared" si="0"/>
        <v>3.1232079254020384E-2</v>
      </c>
      <c r="X116" s="134">
        <f t="shared" si="0"/>
        <v>5.5340501788863516E-2</v>
      </c>
      <c r="Y116" s="134">
        <f t="shared" si="0"/>
        <v>5.3275183783507263E-2</v>
      </c>
      <c r="Z116" s="134">
        <f t="shared" si="0"/>
        <v>6.3463718119205925E-2</v>
      </c>
    </row>
    <row r="117" spans="15:26" x14ac:dyDescent="0.25">
      <c r="O117" s="82" t="s">
        <v>113</v>
      </c>
      <c r="P117" s="119" t="s">
        <v>113</v>
      </c>
      <c r="Q117" s="134">
        <f>Q109/Q108-1</f>
        <v>5.4755064302415946E-2</v>
      </c>
      <c r="R117" s="134">
        <f t="shared" si="0"/>
        <v>4.6875747041141613E-2</v>
      </c>
      <c r="S117" s="134">
        <f t="shared" si="0"/>
        <v>3.7938726860268668E-2</v>
      </c>
      <c r="T117" s="134">
        <f t="shared" si="0"/>
        <v>5.8190370765182964E-2</v>
      </c>
      <c r="U117" s="134">
        <f t="shared" si="0"/>
        <v>4.1805043967086952E-3</v>
      </c>
      <c r="V117" s="134">
        <f t="shared" si="0"/>
        <v>1.9182869810133507E-2</v>
      </c>
      <c r="W117" s="134">
        <f t="shared" si="0"/>
        <v>6.8880467049129868E-2</v>
      </c>
      <c r="X117" s="134">
        <f t="shared" si="0"/>
        <v>9.7747050107837241E-2</v>
      </c>
      <c r="Y117" s="134">
        <f t="shared" si="0"/>
        <v>3.4156482353414397E-2</v>
      </c>
      <c r="Z117" s="134">
        <f t="shared" si="0"/>
        <v>6.9841205855343702E-2</v>
      </c>
    </row>
    <row r="118" spans="15:26" x14ac:dyDescent="0.25">
      <c r="O118" s="82" t="s">
        <v>113</v>
      </c>
      <c r="P118" s="119" t="s">
        <v>113</v>
      </c>
      <c r="Q118" s="134">
        <f t="shared" si="0"/>
        <v>3.3789965285685231E-2</v>
      </c>
      <c r="R118" s="134">
        <f t="shared" si="0"/>
        <v>2.088711036553792E-2</v>
      </c>
      <c r="S118" s="134">
        <f t="shared" si="0"/>
        <v>1.1685605130794086E-2</v>
      </c>
      <c r="T118" s="134">
        <f t="shared" si="0"/>
        <v>2.0330000946688465E-2</v>
      </c>
      <c r="U118" s="134">
        <f t="shared" si="0"/>
        <v>-7.3494405225860149E-5</v>
      </c>
      <c r="V118" s="134">
        <f t="shared" si="0"/>
        <v>1.8861102819631936E-2</v>
      </c>
      <c r="W118" s="134">
        <f t="shared" si="0"/>
        <v>1.7888174461750506E-2</v>
      </c>
      <c r="X118" s="134">
        <f t="shared" si="0"/>
        <v>6.0062668452420809E-2</v>
      </c>
      <c r="Y118" s="134">
        <f t="shared" si="0"/>
        <v>1.6740283503136499E-2</v>
      </c>
      <c r="Z118" s="134">
        <f t="shared" si="0"/>
        <v>4.7199043995330925E-2</v>
      </c>
    </row>
    <row r="119" spans="15:26" x14ac:dyDescent="0.25">
      <c r="O119" s="82" t="s">
        <v>113</v>
      </c>
      <c r="P119" s="119" t="s">
        <v>113</v>
      </c>
      <c r="Q119" s="134">
        <f t="shared" si="0"/>
        <v>1.3292180404502307E-2</v>
      </c>
      <c r="R119" s="134">
        <f t="shared" si="0"/>
        <v>5.7357367400035386E-2</v>
      </c>
      <c r="S119" s="134">
        <f t="shared" si="0"/>
        <v>1.8757661478901566E-2</v>
      </c>
      <c r="T119" s="134">
        <f t="shared" si="0"/>
        <v>3.3695017394649751E-2</v>
      </c>
      <c r="U119" s="134">
        <f t="shared" si="0"/>
        <v>5.5120687371313704E-2</v>
      </c>
      <c r="V119" s="134">
        <f t="shared" si="0"/>
        <v>0.10706409646121728</v>
      </c>
      <c r="W119" s="134">
        <f t="shared" si="0"/>
        <v>-2.6059296296481071E-2</v>
      </c>
      <c r="X119" s="134">
        <f t="shared" si="0"/>
        <v>5.8547095003407268E-2</v>
      </c>
      <c r="Y119" s="134">
        <f t="shared" si="0"/>
        <v>1.4874798158615032E-2</v>
      </c>
      <c r="Z119" s="134">
        <f t="shared" si="0"/>
        <v>3.9494514173691098E-2</v>
      </c>
    </row>
    <row r="120" spans="15:26" x14ac:dyDescent="0.25">
      <c r="O120" s="82" t="s">
        <v>113</v>
      </c>
      <c r="P120" s="119" t="s">
        <v>113</v>
      </c>
      <c r="Q120" s="134">
        <f>Q112/Q111-1</f>
        <v>2.1777319584331822E-2</v>
      </c>
      <c r="R120" s="134">
        <f t="shared" si="0"/>
        <v>5.2794718596781864E-2</v>
      </c>
      <c r="S120" s="134">
        <f t="shared" si="0"/>
        <v>2.3106847719521317E-2</v>
      </c>
      <c r="T120" s="134">
        <f t="shared" si="0"/>
        <v>3.7374337737266838E-2</v>
      </c>
      <c r="U120" s="134">
        <f t="shared" si="0"/>
        <v>7.4793677862499131E-2</v>
      </c>
      <c r="V120" s="134">
        <f t="shared" si="0"/>
        <v>5.1253406514834232E-2</v>
      </c>
      <c r="W120" s="134">
        <f t="shared" si="0"/>
        <v>1.1198563920784554E-3</v>
      </c>
      <c r="X120" s="134">
        <f t="shared" si="0"/>
        <v>5.5016379047384323E-2</v>
      </c>
      <c r="Y120" s="134">
        <f t="shared" si="0"/>
        <v>2.8521920487125652E-3</v>
      </c>
      <c r="Z120" s="134">
        <f t="shared" si="0"/>
        <v>3.5481365038100066E-2</v>
      </c>
    </row>
    <row r="121" spans="15:26" x14ac:dyDescent="0.25">
      <c r="O121" s="82" t="s">
        <v>114</v>
      </c>
      <c r="P121" s="119" t="str">
        <f>"QTR "&amp;YEAR(P113)&amp;"Q"&amp;(MONTH(P113)/3)</f>
        <v>QTR 2022Q3</v>
      </c>
      <c r="Q121" s="134">
        <f>Q113/Q112-1</f>
        <v>6.7080108958295082E-3</v>
      </c>
      <c r="R121" s="134">
        <f>R113/R112-1</f>
        <v>1.9495169567206316E-2</v>
      </c>
      <c r="S121" s="134">
        <f t="shared" si="0"/>
        <v>9.1978957623239932E-3</v>
      </c>
      <c r="T121" s="134">
        <f t="shared" si="0"/>
        <v>-5.0972422955004593E-3</v>
      </c>
      <c r="U121" s="134">
        <f>U113/U112-1</f>
        <v>4.4585320263894612E-2</v>
      </c>
      <c r="V121" s="134">
        <f t="shared" si="0"/>
        <v>-2.8686204862148346E-3</v>
      </c>
      <c r="W121" s="134">
        <f>W113/W112-1</f>
        <v>2.0805810137075831E-2</v>
      </c>
      <c r="X121" s="134">
        <f t="shared" si="0"/>
        <v>2.4209808949281264E-2</v>
      </c>
      <c r="Y121" s="134">
        <f t="shared" si="0"/>
        <v>-1.7126197806129895E-3</v>
      </c>
      <c r="Z121" s="134">
        <f t="shared" si="0"/>
        <v>7.8278919170318151E-3</v>
      </c>
    </row>
    <row r="122" spans="15:26" x14ac:dyDescent="0.25">
      <c r="O122" s="80"/>
      <c r="P122" s="80"/>
      <c r="Q122" s="134"/>
      <c r="R122" s="134"/>
      <c r="S122" s="134"/>
      <c r="T122" s="134"/>
      <c r="U122" s="134"/>
      <c r="V122" s="134"/>
      <c r="W122" s="134"/>
      <c r="X122" s="134"/>
      <c r="Y122" s="134"/>
      <c r="Z122" s="134"/>
    </row>
    <row r="123" spans="15:26" x14ac:dyDescent="0.25">
      <c r="O123" s="80"/>
      <c r="P123" s="80"/>
      <c r="Q123" s="134"/>
      <c r="R123" s="134"/>
      <c r="S123" s="134"/>
      <c r="T123" s="134"/>
      <c r="U123" s="134"/>
      <c r="V123" s="134"/>
      <c r="W123" s="134"/>
      <c r="X123" s="134"/>
      <c r="Y123" s="134"/>
      <c r="Z123" s="134"/>
    </row>
    <row r="124" spans="15:26" x14ac:dyDescent="0.25">
      <c r="O124" s="80" t="s">
        <v>115</v>
      </c>
      <c r="P124" s="119" t="s">
        <v>115</v>
      </c>
      <c r="Q124" s="134">
        <f>Q108/Q104-1</f>
        <v>8.7591845393043322E-2</v>
      </c>
      <c r="R124" s="134">
        <f t="shared" ref="Q124:Z129" si="1">R108/R104-1</f>
        <v>0.18264700369249653</v>
      </c>
      <c r="S124" s="134">
        <f t="shared" si="1"/>
        <v>0.16657801274591622</v>
      </c>
      <c r="T124" s="134">
        <f t="shared" si="1"/>
        <v>0.2112153707524218</v>
      </c>
      <c r="U124" s="134">
        <f>U108/U104-1</f>
        <v>0.16907044627650625</v>
      </c>
      <c r="V124" s="134">
        <f t="shared" si="1"/>
        <v>3.8892571741762749E-2</v>
      </c>
      <c r="W124" s="134">
        <f t="shared" si="1"/>
        <v>3.9773673546217303E-2</v>
      </c>
      <c r="X124" s="134">
        <f t="shared" si="1"/>
        <v>0.17303293895722316</v>
      </c>
      <c r="Y124" s="134">
        <f t="shared" si="1"/>
        <v>9.3942512785415211E-2</v>
      </c>
      <c r="Z124" s="134">
        <f t="shared" si="1"/>
        <v>0.16048297455965121</v>
      </c>
    </row>
    <row r="125" spans="15:26" x14ac:dyDescent="0.25">
      <c r="O125" s="80" t="s">
        <v>115</v>
      </c>
      <c r="P125" s="119" t="s">
        <v>115</v>
      </c>
      <c r="Q125" s="134">
        <f t="shared" si="1"/>
        <v>0.11694107915163943</v>
      </c>
      <c r="R125" s="134">
        <f t="shared" si="1"/>
        <v>0.21066006520635194</v>
      </c>
      <c r="S125" s="134">
        <f t="shared" si="1"/>
        <v>0.19450866158994362</v>
      </c>
      <c r="T125" s="134">
        <f t="shared" si="1"/>
        <v>0.22713085020284929</v>
      </c>
      <c r="U125" s="134">
        <f t="shared" si="1"/>
        <v>0.13358613529776941</v>
      </c>
      <c r="V125" s="134">
        <f>V109/V105-1</f>
        <v>3.0666385793185258E-2</v>
      </c>
      <c r="W125" s="134">
        <f t="shared" si="1"/>
        <v>0.1217389295094371</v>
      </c>
      <c r="X125" s="134">
        <f t="shared" si="1"/>
        <v>0.2334009862857378</v>
      </c>
      <c r="Y125" s="134">
        <f t="shared" si="1"/>
        <v>0.12860890120554691</v>
      </c>
      <c r="Z125" s="134">
        <f t="shared" si="1"/>
        <v>0.20202562648418021</v>
      </c>
    </row>
    <row r="126" spans="15:26" x14ac:dyDescent="0.25">
      <c r="O126" s="80" t="s">
        <v>115</v>
      </c>
      <c r="P126" s="119" t="s">
        <v>115</v>
      </c>
      <c r="Q126" s="134">
        <f t="shared" si="1"/>
        <v>0.12346351824124491</v>
      </c>
      <c r="R126" s="134">
        <f t="shared" si="1"/>
        <v>0.1988816085590539</v>
      </c>
      <c r="S126" s="134">
        <f t="shared" si="1"/>
        <v>0.15939717253142316</v>
      </c>
      <c r="T126" s="134">
        <f t="shared" si="1"/>
        <v>0.19877764547737442</v>
      </c>
      <c r="U126" s="134">
        <f t="shared" si="1"/>
        <v>5.6644474602316919E-2</v>
      </c>
      <c r="V126" s="134">
        <f t="shared" si="1"/>
        <v>6.3147277660178247E-3</v>
      </c>
      <c r="W126" s="134">
        <f t="shared" si="1"/>
        <v>0.11686084949103304</v>
      </c>
      <c r="X126" s="134">
        <f t="shared" si="1"/>
        <v>0.25664703396621147</v>
      </c>
      <c r="Y126" s="134">
        <f t="shared" si="1"/>
        <v>0.13589523681136018</v>
      </c>
      <c r="Z126" s="134">
        <f t="shared" si="1"/>
        <v>0.23360519756864084</v>
      </c>
    </row>
    <row r="127" spans="15:26" x14ac:dyDescent="0.25">
      <c r="O127" s="80" t="s">
        <v>115</v>
      </c>
      <c r="P127" s="119" t="s">
        <v>115</v>
      </c>
      <c r="Q127" s="134">
        <f t="shared" si="1"/>
        <v>0.1336258314498604</v>
      </c>
      <c r="R127" s="134">
        <f t="shared" si="1"/>
        <v>0.20894606310316721</v>
      </c>
      <c r="S127" s="134">
        <f t="shared" si="1"/>
        <v>0.13073336892539711</v>
      </c>
      <c r="T127" s="134">
        <f t="shared" si="1"/>
        <v>0.19327167365830111</v>
      </c>
      <c r="U127" s="134">
        <f t="shared" si="1"/>
        <v>0.1119823231090189</v>
      </c>
      <c r="V127" s="134">
        <f t="shared" si="1"/>
        <v>0.18158047084554374</v>
      </c>
      <c r="W127" s="134">
        <f t="shared" si="1"/>
        <v>9.2743270636249653E-2</v>
      </c>
      <c r="X127" s="134">
        <f t="shared" si="1"/>
        <v>0.29997981701712884</v>
      </c>
      <c r="Y127" s="134">
        <f t="shared" si="1"/>
        <v>0.12395936234784588</v>
      </c>
      <c r="Z127" s="134">
        <f t="shared" si="1"/>
        <v>0.23849266182621731</v>
      </c>
    </row>
    <row r="128" spans="15:26" x14ac:dyDescent="0.25">
      <c r="O128" s="80" t="s">
        <v>115</v>
      </c>
      <c r="P128" s="119" t="s">
        <v>115</v>
      </c>
      <c r="Q128" s="134">
        <f t="shared" si="1"/>
        <v>0.12895045039452047</v>
      </c>
      <c r="R128" s="134">
        <f t="shared" si="1"/>
        <v>0.18970244031941386</v>
      </c>
      <c r="S128" s="134">
        <f t="shared" si="1"/>
        <v>9.4483367837502108E-2</v>
      </c>
      <c r="T128" s="134">
        <f t="shared" si="1"/>
        <v>0.15779690683478598</v>
      </c>
      <c r="U128" s="134">
        <f>U112/U108-1</f>
        <v>0.13869419721401499</v>
      </c>
      <c r="V128" s="134">
        <f t="shared" si="1"/>
        <v>0.20850174084212836</v>
      </c>
      <c r="W128" s="134">
        <f t="shared" si="1"/>
        <v>6.0834906303665282E-2</v>
      </c>
      <c r="X128" s="134">
        <f t="shared" si="1"/>
        <v>0.29958055912695492</v>
      </c>
      <c r="Y128" s="134">
        <f t="shared" si="1"/>
        <v>7.0152537208064247E-2</v>
      </c>
      <c r="Z128" s="134">
        <f t="shared" si="1"/>
        <v>0.20590486558915266</v>
      </c>
    </row>
    <row r="129" spans="15:26" x14ac:dyDescent="0.25">
      <c r="O129" s="80" t="s">
        <v>115</v>
      </c>
      <c r="P129" s="119" t="str">
        <f>"Y/Y "&amp;RIGHT(P121,4)</f>
        <v>Y/Y 22Q3</v>
      </c>
      <c r="Q129" s="134">
        <f>Q113/Q109-1</f>
        <v>7.7523588918041231E-2</v>
      </c>
      <c r="R129" s="134">
        <f t="shared" si="1"/>
        <v>0.15858629312604933</v>
      </c>
      <c r="S129" s="134">
        <f t="shared" si="1"/>
        <v>6.4176798865283491E-2</v>
      </c>
      <c r="T129" s="134">
        <f t="shared" si="1"/>
        <v>8.8552085990658336E-2</v>
      </c>
      <c r="U129" s="134">
        <f>U113/U109-1</f>
        <v>0.18451138761556196</v>
      </c>
      <c r="V129" s="134">
        <f t="shared" si="1"/>
        <v>0.18235406391319309</v>
      </c>
      <c r="W129" s="134">
        <f>W113/W109-1</f>
        <v>1.3122111718061102E-2</v>
      </c>
      <c r="X129" s="134">
        <f t="shared" si="1"/>
        <v>0.21252264448978786</v>
      </c>
      <c r="Y129" s="134">
        <f t="shared" si="1"/>
        <v>3.3034933333695449E-2</v>
      </c>
      <c r="Z129" s="134">
        <f t="shared" si="1"/>
        <v>0.1360046256280929</v>
      </c>
    </row>
    <row r="130" spans="15:26" x14ac:dyDescent="0.25">
      <c r="O130" s="80"/>
      <c r="P130" s="80"/>
      <c r="Q130" s="135"/>
      <c r="R130" s="122"/>
      <c r="S130" s="122"/>
      <c r="T130" s="122"/>
      <c r="U130" s="136"/>
      <c r="V130" s="136"/>
      <c r="W130" s="135"/>
      <c r="X130" s="122"/>
      <c r="Y130" s="122"/>
      <c r="Z130" s="122"/>
    </row>
    <row r="131" spans="15:26" x14ac:dyDescent="0.25">
      <c r="O131" s="80" t="s">
        <v>96</v>
      </c>
      <c r="P131" s="80" t="s">
        <v>96</v>
      </c>
      <c r="Q131" s="135">
        <f>MIN($Q$59:$Q$70)</f>
        <v>106.80852677196999</v>
      </c>
      <c r="R131" s="135">
        <f>MIN($R$59:$R$70)</f>
        <v>118.487151083106</v>
      </c>
      <c r="S131" s="135">
        <f>MIN($S$59:$S$70)</f>
        <v>130.08555593903199</v>
      </c>
      <c r="T131" s="135">
        <f>MIN($T$59:$T$70)</f>
        <v>125.555790634945</v>
      </c>
      <c r="U131" s="135">
        <f>MIN($U$59:$U$70)</f>
        <v>125.460264332755</v>
      </c>
      <c r="V131" s="135">
        <f>MIN($V$59:$V$70)</f>
        <v>96.953964047902005</v>
      </c>
      <c r="W131" s="135">
        <f>MIN($Q$59:$Q$70)</f>
        <v>106.80852677196999</v>
      </c>
      <c r="X131" s="135">
        <f>MIN($R$59:$R$70)</f>
        <v>118.487151083106</v>
      </c>
      <c r="Y131" s="135">
        <f>MIN($S$59:$S$70)</f>
        <v>130.08555593903199</v>
      </c>
      <c r="Z131" s="135">
        <f>MIN($T$59:$T$70)</f>
        <v>125.555790634945</v>
      </c>
    </row>
    <row r="132" spans="15:26" x14ac:dyDescent="0.25">
      <c r="O132" s="80" t="s">
        <v>97</v>
      </c>
      <c r="P132" s="80" t="s">
        <v>97</v>
      </c>
      <c r="Q132" s="134">
        <f t="shared" ref="Q132:Z132" si="2">Q113/Q131-1</f>
        <v>1.2180356437547508</v>
      </c>
      <c r="R132" s="134">
        <f t="shared" si="2"/>
        <v>2.1198505147179096</v>
      </c>
      <c r="S132" s="134">
        <f t="shared" si="2"/>
        <v>1.1245945789839671</v>
      </c>
      <c r="T132" s="134">
        <f t="shared" si="2"/>
        <v>2.860114278251435</v>
      </c>
      <c r="U132" s="134">
        <f t="shared" si="2"/>
        <v>2.1762490112356629</v>
      </c>
      <c r="V132" s="134">
        <f t="shared" si="2"/>
        <v>1.4729375378721219</v>
      </c>
      <c r="W132" s="134">
        <f t="shared" si="2"/>
        <v>1.0699262504627303</v>
      </c>
      <c r="X132" s="134">
        <f t="shared" si="2"/>
        <v>2.3792666446820694</v>
      </c>
      <c r="Y132" s="134">
        <f t="shared" si="2"/>
        <v>0.73166342064375756</v>
      </c>
      <c r="Z132" s="134">
        <f t="shared" si="2"/>
        <v>2.3140561692952639</v>
      </c>
    </row>
  </sheetData>
  <mergeCells count="8">
    <mergeCell ref="A27:F27"/>
    <mergeCell ref="A28:F28"/>
    <mergeCell ref="Q5:V5"/>
    <mergeCell ref="W5:Z5"/>
    <mergeCell ref="A7:F7"/>
    <mergeCell ref="I7:O7"/>
    <mergeCell ref="A8:F8"/>
    <mergeCell ref="I8:O8"/>
  </mergeCells>
  <conditionalFormatting sqref="P7:P113">
    <cfRule type="expression" dxfId="32" priority="9">
      <formula>$Q7=""</formula>
    </cfRule>
  </conditionalFormatting>
  <conditionalFormatting sqref="O90 O92:O110">
    <cfRule type="expression" dxfId="31" priority="7">
      <formula>$O90=""</formula>
    </cfRule>
  </conditionalFormatting>
  <conditionalFormatting sqref="O111:O112">
    <cfRule type="expression" dxfId="30" priority="8">
      <formula>$O111=""</formula>
    </cfRule>
  </conditionalFormatting>
  <conditionalFormatting sqref="O116:O132 P130:P132">
    <cfRule type="expression" dxfId="29" priority="6">
      <formula>$O116=""</formula>
    </cfRule>
  </conditionalFormatting>
  <conditionalFormatting sqref="O114 P122">
    <cfRule type="expression" dxfId="28" priority="3">
      <formula>$O114=""</formula>
    </cfRule>
  </conditionalFormatting>
  <conditionalFormatting sqref="P114">
    <cfRule type="expression" dxfId="27" priority="4">
      <formula>$O114=""</formula>
    </cfRule>
  </conditionalFormatting>
  <conditionalFormatting sqref="P123">
    <cfRule type="expression" dxfId="26" priority="5">
      <formula>$O124=""</formula>
    </cfRule>
  </conditionalFormatting>
  <conditionalFormatting sqref="P124:P129">
    <cfRule type="expression" dxfId="25" priority="2">
      <formula>$O124=""</formula>
    </cfRule>
  </conditionalFormatting>
  <conditionalFormatting sqref="P116:P121">
    <cfRule type="expression" dxfId="24" priority="1">
      <formula>$O116=""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4E21B-4E82-4BD8-9DFA-0B034CE21836}">
  <sheetPr codeName="Sheet5"/>
  <dimension ref="A1:V410"/>
  <sheetViews>
    <sheetView topLeftCell="E101" workbookViewId="0">
      <selection activeCell="S129" sqref="S129"/>
    </sheetView>
  </sheetViews>
  <sheetFormatPr defaultColWidth="9.140625" defaultRowHeight="15" x14ac:dyDescent="0.25"/>
  <cols>
    <col min="1" max="6" width="13.7109375" style="36" customWidth="1"/>
    <col min="7" max="7" width="9.5703125" style="36" customWidth="1"/>
    <col min="8" max="13" width="13.7109375" style="36" customWidth="1"/>
    <col min="14" max="14" width="23.85546875" style="41" bestFit="1" customWidth="1"/>
    <col min="15" max="18" width="13.7109375" style="16" customWidth="1"/>
    <col min="19" max="19" width="15.42578125" style="16" customWidth="1"/>
    <col min="20" max="20" width="15.7109375" style="16" customWidth="1"/>
    <col min="21" max="21" width="14.85546875" style="16" customWidth="1"/>
    <col min="22" max="22" width="13.7109375" style="16" customWidth="1"/>
    <col min="23" max="16384" width="9.140625" style="36"/>
  </cols>
  <sheetData>
    <row r="1" spans="1:22" s="2" customFormat="1" ht="15.95" customHeight="1" x14ac:dyDescent="0.25">
      <c r="N1" s="30"/>
      <c r="O1" s="55"/>
      <c r="P1" s="56"/>
      <c r="Q1" s="56"/>
      <c r="R1" s="57"/>
      <c r="S1" s="55"/>
      <c r="T1" s="58"/>
      <c r="U1" s="56"/>
      <c r="V1" s="57"/>
    </row>
    <row r="2" spans="1:22" s="5" customFormat="1" ht="15.95" customHeight="1" x14ac:dyDescent="0.25">
      <c r="O2" s="59"/>
      <c r="P2" s="60"/>
      <c r="Q2" s="60"/>
      <c r="R2" s="61"/>
      <c r="S2" s="59"/>
      <c r="T2" s="60"/>
      <c r="U2" s="60"/>
      <c r="V2" s="61"/>
    </row>
    <row r="3" spans="1:22" s="5" customFormat="1" ht="15.95" customHeight="1" x14ac:dyDescent="0.25">
      <c r="O3" s="59"/>
      <c r="P3" s="60"/>
      <c r="Q3" s="60"/>
      <c r="R3" s="61"/>
      <c r="S3" s="59"/>
      <c r="T3" s="60"/>
      <c r="U3" s="60"/>
      <c r="V3" s="61"/>
    </row>
    <row r="4" spans="1:22" s="65" customFormat="1" ht="15.95" customHeight="1" x14ac:dyDescent="0.25">
      <c r="O4" s="59"/>
      <c r="P4" s="60"/>
      <c r="Q4" s="60"/>
      <c r="R4" s="61"/>
      <c r="S4" s="59"/>
      <c r="T4" s="60"/>
      <c r="U4" s="60"/>
      <c r="V4" s="61"/>
    </row>
    <row r="5" spans="1:22" s="66" customFormat="1" ht="15" customHeight="1" x14ac:dyDescent="0.25">
      <c r="O5" s="163" t="s">
        <v>7</v>
      </c>
      <c r="P5" s="164"/>
      <c r="Q5" s="164"/>
      <c r="R5" s="165"/>
      <c r="S5" s="163" t="s">
        <v>16</v>
      </c>
      <c r="T5" s="164"/>
      <c r="U5" s="164"/>
      <c r="V5" s="165"/>
    </row>
    <row r="6" spans="1:22" s="67" customFormat="1" ht="35.1" customHeight="1" x14ac:dyDescent="0.25">
      <c r="N6" s="68" t="s">
        <v>0</v>
      </c>
      <c r="O6" s="69" t="s">
        <v>17</v>
      </c>
      <c r="P6" s="35" t="s">
        <v>18</v>
      </c>
      <c r="Q6" s="35" t="s">
        <v>19</v>
      </c>
      <c r="R6" s="70" t="s">
        <v>20</v>
      </c>
      <c r="S6" s="69" t="s">
        <v>17</v>
      </c>
      <c r="T6" s="35" t="s">
        <v>18</v>
      </c>
      <c r="U6" s="35" t="s">
        <v>19</v>
      </c>
      <c r="V6" s="70" t="s">
        <v>20</v>
      </c>
    </row>
    <row r="7" spans="1:22" x14ac:dyDescent="0.25">
      <c r="A7" s="156" t="s">
        <v>81</v>
      </c>
      <c r="B7" s="156"/>
      <c r="C7" s="156"/>
      <c r="D7" s="156"/>
      <c r="E7" s="156"/>
      <c r="F7" s="156"/>
      <c r="G7" s="72"/>
      <c r="H7" s="156" t="s">
        <v>82</v>
      </c>
      <c r="I7" s="156"/>
      <c r="J7" s="156"/>
      <c r="K7" s="156"/>
      <c r="L7" s="156"/>
      <c r="M7" s="156"/>
      <c r="N7" s="37">
        <v>35155</v>
      </c>
      <c r="O7" s="73">
        <v>66.4691983684354</v>
      </c>
      <c r="P7" s="20">
        <v>54.903147719979799</v>
      </c>
      <c r="Q7" s="20">
        <v>74.219538548434002</v>
      </c>
      <c r="R7" s="76">
        <v>62.834489129168098</v>
      </c>
      <c r="S7" s="73" t="s">
        <v>15</v>
      </c>
      <c r="T7" s="20" t="s">
        <v>15</v>
      </c>
      <c r="U7" s="20" t="s">
        <v>15</v>
      </c>
      <c r="V7" s="76" t="s">
        <v>15</v>
      </c>
    </row>
    <row r="8" spans="1:22" x14ac:dyDescent="0.25">
      <c r="A8" s="156" t="s">
        <v>74</v>
      </c>
      <c r="B8" s="156"/>
      <c r="C8" s="156"/>
      <c r="D8" s="156"/>
      <c r="E8" s="156"/>
      <c r="F8" s="156"/>
      <c r="H8" s="156" t="s">
        <v>74</v>
      </c>
      <c r="I8" s="156"/>
      <c r="J8" s="156"/>
      <c r="K8" s="156"/>
      <c r="L8" s="156"/>
      <c r="M8" s="156"/>
      <c r="N8" s="37">
        <v>35246</v>
      </c>
      <c r="O8" s="73">
        <v>67.002089957725403</v>
      </c>
      <c r="P8" s="20">
        <v>53.646226580213003</v>
      </c>
      <c r="Q8" s="20">
        <v>73.892392270207196</v>
      </c>
      <c r="R8" s="76">
        <v>64.870805342750799</v>
      </c>
      <c r="S8" s="73" t="s">
        <v>15</v>
      </c>
      <c r="T8" s="20" t="s">
        <v>15</v>
      </c>
      <c r="U8" s="20" t="s">
        <v>15</v>
      </c>
      <c r="V8" s="76" t="s">
        <v>15</v>
      </c>
    </row>
    <row r="9" spans="1:22" x14ac:dyDescent="0.25">
      <c r="N9" s="37">
        <v>35338</v>
      </c>
      <c r="O9" s="73">
        <v>70.126000972932303</v>
      </c>
      <c r="P9" s="20">
        <v>56.0144033973937</v>
      </c>
      <c r="Q9" s="20">
        <v>76.9033966030442</v>
      </c>
      <c r="R9" s="76">
        <v>67.007842940300407</v>
      </c>
      <c r="S9" s="73" t="s">
        <v>15</v>
      </c>
      <c r="T9" s="20" t="s">
        <v>15</v>
      </c>
      <c r="U9" s="20" t="s">
        <v>15</v>
      </c>
      <c r="V9" s="76" t="s">
        <v>15</v>
      </c>
    </row>
    <row r="10" spans="1:22" x14ac:dyDescent="0.25">
      <c r="N10" s="37">
        <v>35430</v>
      </c>
      <c r="O10" s="73">
        <v>71.954794844645704</v>
      </c>
      <c r="P10" s="20">
        <v>62.659957004042198</v>
      </c>
      <c r="Q10" s="20">
        <v>82.1135909286713</v>
      </c>
      <c r="R10" s="76">
        <v>67.240990384794401</v>
      </c>
      <c r="S10" s="73" t="s">
        <v>15</v>
      </c>
      <c r="T10" s="20" t="s">
        <v>15</v>
      </c>
      <c r="U10" s="20" t="s">
        <v>15</v>
      </c>
      <c r="V10" s="76" t="s">
        <v>15</v>
      </c>
    </row>
    <row r="11" spans="1:22" x14ac:dyDescent="0.25">
      <c r="N11" s="37">
        <v>35520</v>
      </c>
      <c r="O11" s="73">
        <v>71.324262217625702</v>
      </c>
      <c r="P11" s="20">
        <v>66.170496341750095</v>
      </c>
      <c r="Q11" s="20">
        <v>84.704476302193797</v>
      </c>
      <c r="R11" s="76">
        <v>67.8687002456832</v>
      </c>
      <c r="S11" s="73" t="s">
        <v>15</v>
      </c>
      <c r="T11" s="20" t="s">
        <v>15</v>
      </c>
      <c r="U11" s="20" t="s">
        <v>15</v>
      </c>
      <c r="V11" s="76" t="s">
        <v>15</v>
      </c>
    </row>
    <row r="12" spans="1:22" x14ac:dyDescent="0.25">
      <c r="N12" s="37">
        <v>35611</v>
      </c>
      <c r="O12" s="73">
        <v>71.795190377873695</v>
      </c>
      <c r="P12" s="20">
        <v>66.520753067777505</v>
      </c>
      <c r="Q12" s="20">
        <v>86.228443171468498</v>
      </c>
      <c r="R12" s="76">
        <v>69.973861005413497</v>
      </c>
      <c r="S12" s="73" t="s">
        <v>15</v>
      </c>
      <c r="T12" s="20" t="s">
        <v>15</v>
      </c>
      <c r="U12" s="20" t="s">
        <v>15</v>
      </c>
      <c r="V12" s="76" t="s">
        <v>15</v>
      </c>
    </row>
    <row r="13" spans="1:22" x14ac:dyDescent="0.25">
      <c r="N13" s="37">
        <v>35703</v>
      </c>
      <c r="O13" s="73">
        <v>72.298098632657499</v>
      </c>
      <c r="P13" s="20">
        <v>71.129310292153093</v>
      </c>
      <c r="Q13" s="20">
        <v>87.606984496119793</v>
      </c>
      <c r="R13" s="76">
        <v>73.960456265730699</v>
      </c>
      <c r="S13" s="73" t="s">
        <v>15</v>
      </c>
      <c r="T13" s="20" t="s">
        <v>15</v>
      </c>
      <c r="U13" s="20" t="s">
        <v>15</v>
      </c>
      <c r="V13" s="76" t="s">
        <v>15</v>
      </c>
    </row>
    <row r="14" spans="1:22" x14ac:dyDescent="0.25">
      <c r="N14" s="37">
        <v>35795</v>
      </c>
      <c r="O14" s="73">
        <v>73.127552764579306</v>
      </c>
      <c r="P14" s="20">
        <v>77.459208423996898</v>
      </c>
      <c r="Q14" s="20">
        <v>88.490991086953301</v>
      </c>
      <c r="R14" s="76">
        <v>77.213619308142796</v>
      </c>
      <c r="S14" s="73" t="s">
        <v>15</v>
      </c>
      <c r="T14" s="20" t="s">
        <v>15</v>
      </c>
      <c r="U14" s="20" t="s">
        <v>15</v>
      </c>
      <c r="V14" s="76" t="s">
        <v>15</v>
      </c>
    </row>
    <row r="15" spans="1:22" x14ac:dyDescent="0.25">
      <c r="N15" s="37">
        <v>35885</v>
      </c>
      <c r="O15" s="73">
        <v>75.206293402734602</v>
      </c>
      <c r="P15" s="20">
        <v>78.002972201613602</v>
      </c>
      <c r="Q15" s="20">
        <v>88.232705650403204</v>
      </c>
      <c r="R15" s="76">
        <v>78.184371291235806</v>
      </c>
      <c r="S15" s="73" t="s">
        <v>15</v>
      </c>
      <c r="T15" s="20" t="s">
        <v>15</v>
      </c>
      <c r="U15" s="20" t="s">
        <v>15</v>
      </c>
      <c r="V15" s="76" t="s">
        <v>15</v>
      </c>
    </row>
    <row r="16" spans="1:22" x14ac:dyDescent="0.25">
      <c r="N16" s="37">
        <v>35976</v>
      </c>
      <c r="O16" s="73">
        <v>77.671731825369093</v>
      </c>
      <c r="P16" s="20">
        <v>78.102041484614602</v>
      </c>
      <c r="Q16" s="20">
        <v>85.658825837556705</v>
      </c>
      <c r="R16" s="76">
        <v>79.427990884150404</v>
      </c>
      <c r="S16" s="73" t="s">
        <v>15</v>
      </c>
      <c r="T16" s="20" t="s">
        <v>15</v>
      </c>
      <c r="U16" s="20" t="s">
        <v>15</v>
      </c>
      <c r="V16" s="76" t="s">
        <v>15</v>
      </c>
    </row>
    <row r="17" spans="14:22" x14ac:dyDescent="0.25">
      <c r="N17" s="37">
        <v>36068</v>
      </c>
      <c r="O17" s="73">
        <v>77.784237789006397</v>
      </c>
      <c r="P17" s="20">
        <v>82.944989993157506</v>
      </c>
      <c r="Q17" s="20">
        <v>85.042618903556701</v>
      </c>
      <c r="R17" s="76">
        <v>81.5038638847454</v>
      </c>
      <c r="S17" s="73" t="s">
        <v>15</v>
      </c>
      <c r="T17" s="20" t="s">
        <v>15</v>
      </c>
      <c r="U17" s="20" t="s">
        <v>15</v>
      </c>
      <c r="V17" s="76" t="s">
        <v>15</v>
      </c>
    </row>
    <row r="18" spans="14:22" x14ac:dyDescent="0.25">
      <c r="N18" s="37">
        <v>36160</v>
      </c>
      <c r="O18" s="73">
        <v>77.637642361036797</v>
      </c>
      <c r="P18" s="20">
        <v>87.869505242421099</v>
      </c>
      <c r="Q18" s="20">
        <v>87.954517668228704</v>
      </c>
      <c r="R18" s="76">
        <v>83.440083075067093</v>
      </c>
      <c r="S18" s="73" t="s">
        <v>15</v>
      </c>
      <c r="T18" s="20" t="s">
        <v>15</v>
      </c>
      <c r="U18" s="20" t="s">
        <v>15</v>
      </c>
      <c r="V18" s="76" t="s">
        <v>15</v>
      </c>
    </row>
    <row r="19" spans="14:22" x14ac:dyDescent="0.25">
      <c r="N19" s="37">
        <v>36250</v>
      </c>
      <c r="O19" s="73">
        <v>82.379264846820007</v>
      </c>
      <c r="P19" s="20">
        <v>88.704488202069101</v>
      </c>
      <c r="Q19" s="20">
        <v>90.009457064340793</v>
      </c>
      <c r="R19" s="76">
        <v>84.996616346712599</v>
      </c>
      <c r="S19" s="73" t="s">
        <v>15</v>
      </c>
      <c r="T19" s="20" t="s">
        <v>15</v>
      </c>
      <c r="U19" s="20" t="s">
        <v>15</v>
      </c>
      <c r="V19" s="76" t="s">
        <v>15</v>
      </c>
    </row>
    <row r="20" spans="14:22" x14ac:dyDescent="0.25">
      <c r="N20" s="37">
        <v>36341</v>
      </c>
      <c r="O20" s="73">
        <v>90.774887352214705</v>
      </c>
      <c r="P20" s="20">
        <v>88.377027427021005</v>
      </c>
      <c r="Q20" s="20">
        <v>91.567393051574996</v>
      </c>
      <c r="R20" s="76">
        <v>86.113983271249893</v>
      </c>
      <c r="S20" s="73" t="s">
        <v>15</v>
      </c>
      <c r="T20" s="20" t="s">
        <v>15</v>
      </c>
      <c r="U20" s="20" t="s">
        <v>15</v>
      </c>
      <c r="V20" s="76" t="s">
        <v>15</v>
      </c>
    </row>
    <row r="21" spans="14:22" x14ac:dyDescent="0.25">
      <c r="N21" s="37">
        <v>36433</v>
      </c>
      <c r="O21" s="73">
        <v>94.205209529308704</v>
      </c>
      <c r="P21" s="20">
        <v>88.562676279631106</v>
      </c>
      <c r="Q21" s="20">
        <v>93.220930479015706</v>
      </c>
      <c r="R21" s="76">
        <v>87.966381128222096</v>
      </c>
      <c r="S21" s="73" t="s">
        <v>15</v>
      </c>
      <c r="T21" s="20" t="s">
        <v>15</v>
      </c>
      <c r="U21" s="20" t="s">
        <v>15</v>
      </c>
      <c r="V21" s="76" t="s">
        <v>15</v>
      </c>
    </row>
    <row r="22" spans="14:22" x14ac:dyDescent="0.25">
      <c r="N22" s="37">
        <v>36525</v>
      </c>
      <c r="O22" s="73">
        <v>92.532246437652802</v>
      </c>
      <c r="P22" s="20">
        <v>90.520751337143295</v>
      </c>
      <c r="Q22" s="20">
        <v>93.961780636594796</v>
      </c>
      <c r="R22" s="76">
        <v>91.018238854612306</v>
      </c>
      <c r="S22" s="73" t="s">
        <v>15</v>
      </c>
      <c r="T22" s="20" t="s">
        <v>15</v>
      </c>
      <c r="U22" s="20" t="s">
        <v>15</v>
      </c>
      <c r="V22" s="76" t="s">
        <v>15</v>
      </c>
    </row>
    <row r="23" spans="14:22" x14ac:dyDescent="0.25">
      <c r="N23" s="37">
        <v>36616</v>
      </c>
      <c r="O23" s="73">
        <v>93.932941318817001</v>
      </c>
      <c r="P23" s="20">
        <v>94.5414546253174</v>
      </c>
      <c r="Q23" s="20">
        <v>95.6030467900178</v>
      </c>
      <c r="R23" s="76">
        <v>94.629078039495099</v>
      </c>
      <c r="S23" s="73">
        <v>100.917588675484</v>
      </c>
      <c r="T23" s="20">
        <v>75.468584032859496</v>
      </c>
      <c r="U23" s="20">
        <v>98.423463049225603</v>
      </c>
      <c r="V23" s="76">
        <v>90.857674355728093</v>
      </c>
    </row>
    <row r="24" spans="14:22" x14ac:dyDescent="0.25">
      <c r="N24" s="37">
        <v>36707</v>
      </c>
      <c r="O24" s="73">
        <v>98.7011613176644</v>
      </c>
      <c r="P24" s="20">
        <v>99.991336844312499</v>
      </c>
      <c r="Q24" s="20">
        <v>98.956875177639006</v>
      </c>
      <c r="R24" s="76">
        <v>98.222104830568796</v>
      </c>
      <c r="S24" s="73">
        <v>100.984857387304</v>
      </c>
      <c r="T24" s="20">
        <v>84.121356409751797</v>
      </c>
      <c r="U24" s="20">
        <v>98.373149971967095</v>
      </c>
      <c r="V24" s="76">
        <v>94.721156044265399</v>
      </c>
    </row>
    <row r="25" spans="14:22" x14ac:dyDescent="0.25">
      <c r="N25" s="37">
        <v>36799</v>
      </c>
      <c r="O25" s="73">
        <v>101.17018721864299</v>
      </c>
      <c r="P25" s="20">
        <v>100.799848856236</v>
      </c>
      <c r="Q25" s="20">
        <v>100.683789053544</v>
      </c>
      <c r="R25" s="76">
        <v>99.491783481286504</v>
      </c>
      <c r="S25" s="73">
        <v>100.74464081611001</v>
      </c>
      <c r="T25" s="20">
        <v>96.820171198152195</v>
      </c>
      <c r="U25" s="20">
        <v>99.071729887584397</v>
      </c>
      <c r="V25" s="76">
        <v>97.846725979285196</v>
      </c>
    </row>
    <row r="26" spans="14:22" x14ac:dyDescent="0.25">
      <c r="N26" s="37">
        <v>36891</v>
      </c>
      <c r="O26" s="73">
        <v>100</v>
      </c>
      <c r="P26" s="20">
        <v>100</v>
      </c>
      <c r="Q26" s="20">
        <v>100</v>
      </c>
      <c r="R26" s="76">
        <v>100</v>
      </c>
      <c r="S26" s="73">
        <v>100</v>
      </c>
      <c r="T26" s="20">
        <v>100</v>
      </c>
      <c r="U26" s="20">
        <v>100</v>
      </c>
      <c r="V26" s="76">
        <v>100</v>
      </c>
    </row>
    <row r="27" spans="14:22" x14ac:dyDescent="0.25">
      <c r="N27" s="37">
        <v>36981</v>
      </c>
      <c r="O27" s="73">
        <v>101.297397266877</v>
      </c>
      <c r="P27" s="20">
        <v>103.232705895142</v>
      </c>
      <c r="Q27" s="20">
        <v>99.586078827163504</v>
      </c>
      <c r="R27" s="76">
        <v>102.36950277702501</v>
      </c>
      <c r="S27" s="73">
        <v>100.352385328042</v>
      </c>
      <c r="T27" s="20">
        <v>103.045461178743</v>
      </c>
      <c r="U27" s="20">
        <v>100.61139597704501</v>
      </c>
      <c r="V27" s="76">
        <v>99.925321768904894</v>
      </c>
    </row>
    <row r="28" spans="14:22" x14ac:dyDescent="0.25">
      <c r="N28" s="37">
        <v>37072</v>
      </c>
      <c r="O28" s="73">
        <v>106.645382527706</v>
      </c>
      <c r="P28" s="20">
        <v>102.670338444463</v>
      </c>
      <c r="Q28" s="20">
        <v>101.315601899649</v>
      </c>
      <c r="R28" s="76">
        <v>105.209388224721</v>
      </c>
      <c r="S28" s="73">
        <v>105.53107906112901</v>
      </c>
      <c r="T28" s="20">
        <v>108.02511792006101</v>
      </c>
      <c r="U28" s="20">
        <v>99.881455863122895</v>
      </c>
      <c r="V28" s="76">
        <v>98.668174399536994</v>
      </c>
    </row>
    <row r="29" spans="14:22" x14ac:dyDescent="0.25">
      <c r="N29" s="37">
        <v>37164</v>
      </c>
      <c r="O29" s="73">
        <v>109.337023772249</v>
      </c>
      <c r="P29" s="20">
        <v>100.049166353171</v>
      </c>
      <c r="Q29" s="20">
        <v>105.24249660448299</v>
      </c>
      <c r="R29" s="76">
        <v>105.838230512332</v>
      </c>
      <c r="S29" s="73">
        <v>110.732537623943</v>
      </c>
      <c r="T29" s="20">
        <v>106.347646083146</v>
      </c>
      <c r="U29" s="20">
        <v>98.380111927671507</v>
      </c>
      <c r="V29" s="76">
        <v>98.192528611194206</v>
      </c>
    </row>
    <row r="30" spans="14:22" x14ac:dyDescent="0.25">
      <c r="N30" s="37">
        <v>37256</v>
      </c>
      <c r="O30" s="73">
        <v>108.235714226223</v>
      </c>
      <c r="P30" s="20">
        <v>103.122637785954</v>
      </c>
      <c r="Q30" s="20">
        <v>107.75325728783601</v>
      </c>
      <c r="R30" s="76">
        <v>105.996756675878</v>
      </c>
      <c r="S30" s="73">
        <v>110.686509960896</v>
      </c>
      <c r="T30" s="20">
        <v>102.165976168393</v>
      </c>
      <c r="U30" s="20">
        <v>99.249978812496394</v>
      </c>
      <c r="V30" s="76">
        <v>98.498916642034501</v>
      </c>
    </row>
    <row r="31" spans="14:22" x14ac:dyDescent="0.25">
      <c r="N31" s="37">
        <v>37346</v>
      </c>
      <c r="O31" s="73">
        <v>109.34978823700099</v>
      </c>
      <c r="P31" s="20">
        <v>109.365361872921</v>
      </c>
      <c r="Q31" s="20">
        <v>107.749365067591</v>
      </c>
      <c r="R31" s="76">
        <v>108.37580799387101</v>
      </c>
      <c r="S31" s="73">
        <v>109.409613327062</v>
      </c>
      <c r="T31" s="20">
        <v>102.654757483613</v>
      </c>
      <c r="U31" s="20">
        <v>102.44734330603499</v>
      </c>
      <c r="V31" s="76">
        <v>99.464352823125495</v>
      </c>
    </row>
    <row r="32" spans="14:22" x14ac:dyDescent="0.25">
      <c r="N32" s="37">
        <v>37437</v>
      </c>
      <c r="O32" s="73">
        <v>113.956875463188</v>
      </c>
      <c r="P32" s="20">
        <v>114.27269732558899</v>
      </c>
      <c r="Q32" s="20">
        <v>108.439771707452</v>
      </c>
      <c r="R32" s="76">
        <v>112.415963236664</v>
      </c>
      <c r="S32" s="73">
        <v>108.799634801794</v>
      </c>
      <c r="T32" s="20">
        <v>106.591842483748</v>
      </c>
      <c r="U32" s="20">
        <v>104.210262431008</v>
      </c>
      <c r="V32" s="76">
        <v>99.8897459624703</v>
      </c>
    </row>
    <row r="33" spans="1:22" x14ac:dyDescent="0.25">
      <c r="N33" s="37">
        <v>37529</v>
      </c>
      <c r="O33" s="73">
        <v>117.837638973015</v>
      </c>
      <c r="P33" s="20">
        <v>116.432041756427</v>
      </c>
      <c r="Q33" s="20">
        <v>112.226801772154</v>
      </c>
      <c r="R33" s="76">
        <v>116.343369825376</v>
      </c>
      <c r="S33" s="73">
        <v>113.22804880742299</v>
      </c>
      <c r="T33" s="20">
        <v>106.446849589186</v>
      </c>
      <c r="U33" s="20">
        <v>105.134682845421</v>
      </c>
      <c r="V33" s="76">
        <v>100.84021455051401</v>
      </c>
    </row>
    <row r="34" spans="1:22" x14ac:dyDescent="0.25">
      <c r="N34" s="37">
        <v>37621</v>
      </c>
      <c r="O34" s="73">
        <v>118.121896062676</v>
      </c>
      <c r="P34" s="20">
        <v>118.03033785037699</v>
      </c>
      <c r="Q34" s="20">
        <v>117.063803575991</v>
      </c>
      <c r="R34" s="76">
        <v>118.747432085764</v>
      </c>
      <c r="S34" s="73">
        <v>119.978592482756</v>
      </c>
      <c r="T34" s="20">
        <v>103.68692896634001</v>
      </c>
      <c r="U34" s="20">
        <v>108.031032030427</v>
      </c>
      <c r="V34" s="76">
        <v>103.564214803692</v>
      </c>
    </row>
    <row r="35" spans="1:22" x14ac:dyDescent="0.25">
      <c r="N35" s="37">
        <v>37711</v>
      </c>
      <c r="O35" s="73">
        <v>119.36322961138001</v>
      </c>
      <c r="P35" s="20">
        <v>121.794974437395</v>
      </c>
      <c r="Q35" s="20">
        <v>119.693432837115</v>
      </c>
      <c r="R35" s="76">
        <v>121.672013433169</v>
      </c>
      <c r="S35" s="73">
        <v>116.68803035770399</v>
      </c>
      <c r="T35" s="20">
        <v>106.426360223903</v>
      </c>
      <c r="U35" s="20">
        <v>111.86245722821999</v>
      </c>
      <c r="V35" s="76">
        <v>106.585866355089</v>
      </c>
    </row>
    <row r="36" spans="1:22" x14ac:dyDescent="0.25">
      <c r="N36" s="37">
        <v>37802</v>
      </c>
      <c r="O36" s="73">
        <v>122.76214881148</v>
      </c>
      <c r="P36" s="20">
        <v>127.14288888118099</v>
      </c>
      <c r="Q36" s="20">
        <v>119.304735904579</v>
      </c>
      <c r="R36" s="76">
        <v>125.8243005467</v>
      </c>
      <c r="S36" s="73">
        <v>110.673726902295</v>
      </c>
      <c r="T36" s="20">
        <v>106.402584294766</v>
      </c>
      <c r="U36" s="20">
        <v>113.538054223654</v>
      </c>
      <c r="V36" s="76">
        <v>109.539846072088</v>
      </c>
    </row>
    <row r="37" spans="1:22" x14ac:dyDescent="0.25">
      <c r="N37" s="37">
        <v>37894</v>
      </c>
      <c r="O37" s="73">
        <v>125.053030328574</v>
      </c>
      <c r="P37" s="20">
        <v>132.33413468793901</v>
      </c>
      <c r="Q37" s="20">
        <v>121.116817742507</v>
      </c>
      <c r="R37" s="76">
        <v>129.067911404277</v>
      </c>
      <c r="S37" s="73">
        <v>115.65878516174401</v>
      </c>
      <c r="T37" s="20">
        <v>102.555380285011</v>
      </c>
      <c r="U37" s="20">
        <v>112.29873750871501</v>
      </c>
      <c r="V37" s="76">
        <v>110.53330886703</v>
      </c>
    </row>
    <row r="38" spans="1:22" x14ac:dyDescent="0.25">
      <c r="A38" s="83"/>
      <c r="N38" s="37">
        <v>37986</v>
      </c>
      <c r="O38" s="73">
        <v>127.385688950903</v>
      </c>
      <c r="P38" s="20">
        <v>136.69231298104799</v>
      </c>
      <c r="Q38" s="20">
        <v>127.482582352413</v>
      </c>
      <c r="R38" s="76">
        <v>132.219679142285</v>
      </c>
      <c r="S38" s="73">
        <v>126.167623272388</v>
      </c>
      <c r="T38" s="20">
        <v>108.31355405694499</v>
      </c>
      <c r="U38" s="20">
        <v>112.65791279954099</v>
      </c>
      <c r="V38" s="76">
        <v>110.874484204035</v>
      </c>
    </row>
    <row r="39" spans="1:22" x14ac:dyDescent="0.25">
      <c r="N39" s="37">
        <v>38077</v>
      </c>
      <c r="O39" s="73">
        <v>131.56891738957</v>
      </c>
      <c r="P39" s="20">
        <v>141.47989861650399</v>
      </c>
      <c r="Q39" s="20">
        <v>134.900833490905</v>
      </c>
      <c r="R39" s="76">
        <v>138.88667267926499</v>
      </c>
      <c r="S39" s="73">
        <v>119.783765567651</v>
      </c>
      <c r="T39" s="20">
        <v>122.814253480901</v>
      </c>
      <c r="U39" s="20">
        <v>116.862084139592</v>
      </c>
      <c r="V39" s="76">
        <v>114.993951526963</v>
      </c>
    </row>
    <row r="40" spans="1:22" x14ac:dyDescent="0.25">
      <c r="N40" s="37">
        <v>38168</v>
      </c>
      <c r="O40" s="73">
        <v>134.463930714567</v>
      </c>
      <c r="P40" s="20">
        <v>145.84031507417501</v>
      </c>
      <c r="Q40" s="20">
        <v>140.981661802736</v>
      </c>
      <c r="R40" s="76">
        <v>147.92349706209899</v>
      </c>
      <c r="S40" s="73">
        <v>112.412381322652</v>
      </c>
      <c r="T40" s="20">
        <v>128.435372896247</v>
      </c>
      <c r="U40" s="20">
        <v>123.40631398212901</v>
      </c>
      <c r="V40" s="76">
        <v>121.585715331378</v>
      </c>
    </row>
    <row r="41" spans="1:22" x14ac:dyDescent="0.25">
      <c r="N41" s="37">
        <v>38260</v>
      </c>
      <c r="O41" s="73">
        <v>135.00529665823899</v>
      </c>
      <c r="P41" s="20">
        <v>149.651567613494</v>
      </c>
      <c r="Q41" s="20">
        <v>144.37125934411401</v>
      </c>
      <c r="R41" s="76">
        <v>151.62498505837101</v>
      </c>
      <c r="S41" s="73">
        <v>121.059070432569</v>
      </c>
      <c r="T41" s="20">
        <v>125.493320206836</v>
      </c>
      <c r="U41" s="20">
        <v>129.55329820462899</v>
      </c>
      <c r="V41" s="76">
        <v>126.143674420697</v>
      </c>
    </row>
    <row r="42" spans="1:22" x14ac:dyDescent="0.25">
      <c r="N42" s="37">
        <v>38352</v>
      </c>
      <c r="O42" s="73">
        <v>136.169318671925</v>
      </c>
      <c r="P42" s="20">
        <v>154.98995524997</v>
      </c>
      <c r="Q42" s="20">
        <v>149.40497430219199</v>
      </c>
      <c r="R42" s="76">
        <v>152.98046753390699</v>
      </c>
      <c r="S42" s="73">
        <v>129.37999307933401</v>
      </c>
      <c r="T42" s="20">
        <v>129.24814174861001</v>
      </c>
      <c r="U42" s="20">
        <v>133.68212134265801</v>
      </c>
      <c r="V42" s="76">
        <v>127.915669565264</v>
      </c>
    </row>
    <row r="43" spans="1:22" x14ac:dyDescent="0.25">
      <c r="N43" s="37">
        <v>38442</v>
      </c>
      <c r="O43" s="73">
        <v>139.94354489696801</v>
      </c>
      <c r="P43" s="20">
        <v>164.029696213682</v>
      </c>
      <c r="Q43" s="20">
        <v>159.99240993296601</v>
      </c>
      <c r="R43" s="76">
        <v>160.64574806186101</v>
      </c>
      <c r="S43" s="73">
        <v>132.54644182501499</v>
      </c>
      <c r="T43" s="20">
        <v>136.60204476612</v>
      </c>
      <c r="U43" s="20">
        <v>137.84221119683201</v>
      </c>
      <c r="V43" s="76">
        <v>130.783462227326</v>
      </c>
    </row>
    <row r="44" spans="1:22" x14ac:dyDescent="0.25">
      <c r="N44" s="37">
        <v>38533</v>
      </c>
      <c r="O44" s="73">
        <v>144.80695951617901</v>
      </c>
      <c r="P44" s="20">
        <v>174.464291682121</v>
      </c>
      <c r="Q44" s="20">
        <v>172.17469861297801</v>
      </c>
      <c r="R44" s="76">
        <v>171.26512273363801</v>
      </c>
      <c r="S44" s="73">
        <v>133.14000158329799</v>
      </c>
      <c r="T44" s="20">
        <v>137.102910399618</v>
      </c>
      <c r="U44" s="20">
        <v>145.16897905417801</v>
      </c>
      <c r="V44" s="76">
        <v>135.97667331392901</v>
      </c>
    </row>
    <row r="45" spans="1:22" x14ac:dyDescent="0.25">
      <c r="N45" s="37">
        <v>38625</v>
      </c>
      <c r="O45" s="73">
        <v>147.151421955811</v>
      </c>
      <c r="P45" s="20">
        <v>177.48015180933601</v>
      </c>
      <c r="Q45" s="20">
        <v>175.21502414895301</v>
      </c>
      <c r="R45" s="76">
        <v>176.05853167924101</v>
      </c>
      <c r="S45" s="73">
        <v>131.54695518667401</v>
      </c>
      <c r="T45" s="20">
        <v>141.65749419569201</v>
      </c>
      <c r="U45" s="20">
        <v>154.46504840567101</v>
      </c>
      <c r="V45" s="76">
        <v>141.522668799397</v>
      </c>
    </row>
    <row r="46" spans="1:22" x14ac:dyDescent="0.25">
      <c r="N46" s="37">
        <v>38717</v>
      </c>
      <c r="O46" s="73">
        <v>147.39624689008201</v>
      </c>
      <c r="P46" s="20">
        <v>178.58854236901001</v>
      </c>
      <c r="Q46" s="20">
        <v>174.539201613952</v>
      </c>
      <c r="R46" s="76">
        <v>177.07177974680701</v>
      </c>
      <c r="S46" s="73">
        <v>130.27583689949699</v>
      </c>
      <c r="T46" s="20">
        <v>153.88902413760701</v>
      </c>
      <c r="U46" s="20">
        <v>158.522137991552</v>
      </c>
      <c r="V46" s="76">
        <v>147.02791278596499</v>
      </c>
    </row>
    <row r="47" spans="1:22" x14ac:dyDescent="0.25">
      <c r="N47" s="37">
        <v>38807</v>
      </c>
      <c r="O47" s="73">
        <v>146.24466322107301</v>
      </c>
      <c r="P47" s="20">
        <v>183.97571346596999</v>
      </c>
      <c r="Q47" s="20">
        <v>178.67311844768199</v>
      </c>
      <c r="R47" s="76">
        <v>181.34040453858401</v>
      </c>
      <c r="S47" s="73">
        <v>132.038956685063</v>
      </c>
      <c r="T47" s="20">
        <v>159.94602318815799</v>
      </c>
      <c r="U47" s="20">
        <v>158.54953807028099</v>
      </c>
      <c r="V47" s="76">
        <v>151.885090782731</v>
      </c>
    </row>
    <row r="48" spans="1:22" x14ac:dyDescent="0.25">
      <c r="N48" s="37">
        <v>38898</v>
      </c>
      <c r="O48" s="73">
        <v>143.12752470007501</v>
      </c>
      <c r="P48" s="20">
        <v>186.480560071513</v>
      </c>
      <c r="Q48" s="20">
        <v>179.300015916913</v>
      </c>
      <c r="R48" s="76">
        <v>186.59457376347399</v>
      </c>
      <c r="S48" s="73">
        <v>135.817348226072</v>
      </c>
      <c r="T48" s="20">
        <v>166.70738236969299</v>
      </c>
      <c r="U48" s="20">
        <v>160.02639182847699</v>
      </c>
      <c r="V48" s="76">
        <v>154.64931321792099</v>
      </c>
    </row>
    <row r="49" spans="14:22" x14ac:dyDescent="0.25">
      <c r="N49" s="37">
        <v>38990</v>
      </c>
      <c r="O49" s="73">
        <v>143.12652433620499</v>
      </c>
      <c r="P49" s="20">
        <v>184.86415597527099</v>
      </c>
      <c r="Q49" s="20">
        <v>174.09190290368099</v>
      </c>
      <c r="R49" s="76">
        <v>188.05348986569899</v>
      </c>
      <c r="S49" s="73">
        <v>137.51885781867199</v>
      </c>
      <c r="T49" s="20">
        <v>179.610041201819</v>
      </c>
      <c r="U49" s="20">
        <v>159.53555146452501</v>
      </c>
      <c r="V49" s="76">
        <v>157.05366841543901</v>
      </c>
    </row>
    <row r="50" spans="14:22" x14ac:dyDescent="0.25">
      <c r="N50" s="37">
        <v>39082</v>
      </c>
      <c r="O50" s="73">
        <v>145.42318652164499</v>
      </c>
      <c r="P50" s="20">
        <v>186.87404204077799</v>
      </c>
      <c r="Q50" s="20">
        <v>173.56691064608299</v>
      </c>
      <c r="R50" s="76">
        <v>188.764029336139</v>
      </c>
      <c r="S50" s="73">
        <v>140.54200714509099</v>
      </c>
      <c r="T50" s="20">
        <v>190.381695024159</v>
      </c>
      <c r="U50" s="20">
        <v>159.05011868195501</v>
      </c>
      <c r="V50" s="76">
        <v>161.27205654639801</v>
      </c>
    </row>
    <row r="51" spans="14:22" x14ac:dyDescent="0.25">
      <c r="N51" s="37">
        <v>39172</v>
      </c>
      <c r="O51" s="73">
        <v>144.30254086425799</v>
      </c>
      <c r="P51" s="20">
        <v>195.01340420280499</v>
      </c>
      <c r="Q51" s="20">
        <v>180.85639534823</v>
      </c>
      <c r="R51" s="76">
        <v>193.99778267068899</v>
      </c>
      <c r="S51" s="73">
        <v>144.65584681857899</v>
      </c>
      <c r="T51" s="20">
        <v>193.50656327136599</v>
      </c>
      <c r="U51" s="20">
        <v>162.32677743830899</v>
      </c>
      <c r="V51" s="76">
        <v>167.41233427612201</v>
      </c>
    </row>
    <row r="52" spans="14:22" x14ac:dyDescent="0.25">
      <c r="N52" s="37">
        <v>39263</v>
      </c>
      <c r="O52" s="73">
        <v>140.76388546027599</v>
      </c>
      <c r="P52" s="20">
        <v>201.169376313139</v>
      </c>
      <c r="Q52" s="20">
        <v>185.99265406872399</v>
      </c>
      <c r="R52" s="76">
        <v>201.14922903838499</v>
      </c>
      <c r="S52" s="73">
        <v>144.08355668957401</v>
      </c>
      <c r="T52" s="20">
        <v>191.506314028161</v>
      </c>
      <c r="U52" s="20">
        <v>165.31304667815999</v>
      </c>
      <c r="V52" s="76">
        <v>174.34007124530299</v>
      </c>
    </row>
    <row r="53" spans="14:22" x14ac:dyDescent="0.25">
      <c r="N53" s="37">
        <v>39355</v>
      </c>
      <c r="O53" s="73">
        <v>138.21484719933801</v>
      </c>
      <c r="P53" s="20">
        <v>196.474299695513</v>
      </c>
      <c r="Q53" s="20">
        <v>179.102216951325</v>
      </c>
      <c r="R53" s="76">
        <v>199.180869770557</v>
      </c>
      <c r="S53" s="73">
        <v>144.382126911737</v>
      </c>
      <c r="T53" s="20">
        <v>195.201479552737</v>
      </c>
      <c r="U53" s="20">
        <v>164.93130652987401</v>
      </c>
      <c r="V53" s="76">
        <v>176.579380210772</v>
      </c>
    </row>
    <row r="54" spans="14:22" x14ac:dyDescent="0.25">
      <c r="N54" s="37">
        <v>39447</v>
      </c>
      <c r="O54" s="73">
        <v>136.92673117207099</v>
      </c>
      <c r="P54" s="20">
        <v>190.68222267357399</v>
      </c>
      <c r="Q54" s="20">
        <v>170.968336745686</v>
      </c>
      <c r="R54" s="76">
        <v>191.32330189145401</v>
      </c>
      <c r="S54" s="73">
        <v>147.43443775486099</v>
      </c>
      <c r="T54" s="20">
        <v>198.226779055994</v>
      </c>
      <c r="U54" s="20">
        <v>162.25371194275201</v>
      </c>
      <c r="V54" s="76">
        <v>171.70137722989901</v>
      </c>
    </row>
    <row r="55" spans="14:22" x14ac:dyDescent="0.25">
      <c r="N55" s="37">
        <v>39538</v>
      </c>
      <c r="O55" s="73">
        <v>135.055725754804</v>
      </c>
      <c r="P55" s="20">
        <v>192.73564188504599</v>
      </c>
      <c r="Q55" s="20">
        <v>168.61319501415699</v>
      </c>
      <c r="R55" s="76">
        <v>187.61216178009099</v>
      </c>
      <c r="S55" s="73">
        <v>145.532863036598</v>
      </c>
      <c r="T55" s="20">
        <v>182.84546188377999</v>
      </c>
      <c r="U55" s="20">
        <v>157.999239817274</v>
      </c>
      <c r="V55" s="76">
        <v>166.69354959468899</v>
      </c>
    </row>
    <row r="56" spans="14:22" x14ac:dyDescent="0.25">
      <c r="N56" s="37">
        <v>39629</v>
      </c>
      <c r="O56" s="73">
        <v>133.763788320511</v>
      </c>
      <c r="P56" s="20">
        <v>195.94372488557701</v>
      </c>
      <c r="Q56" s="20">
        <v>164.71356874531401</v>
      </c>
      <c r="R56" s="76">
        <v>185.62521456128499</v>
      </c>
      <c r="S56" s="73">
        <v>141.184045723016</v>
      </c>
      <c r="T56" s="20">
        <v>173.64215597946901</v>
      </c>
      <c r="U56" s="20">
        <v>153.72018761448501</v>
      </c>
      <c r="V56" s="76">
        <v>164.64598064565399</v>
      </c>
    </row>
    <row r="57" spans="14:22" x14ac:dyDescent="0.25">
      <c r="N57" s="37">
        <v>39721</v>
      </c>
      <c r="O57" s="73">
        <v>126.266504424576</v>
      </c>
      <c r="P57" s="20">
        <v>187.82861819172101</v>
      </c>
      <c r="Q57" s="20">
        <v>154.08267240989699</v>
      </c>
      <c r="R57" s="76">
        <v>175.45044896920001</v>
      </c>
      <c r="S57" s="73">
        <v>139.21216114887</v>
      </c>
      <c r="T57" s="20">
        <v>177.24738795087799</v>
      </c>
      <c r="U57" s="20">
        <v>148.26683756144601</v>
      </c>
      <c r="V57" s="76">
        <v>160.09126082308899</v>
      </c>
    </row>
    <row r="58" spans="14:22" x14ac:dyDescent="0.25">
      <c r="N58" s="37">
        <v>39813</v>
      </c>
      <c r="O58" s="73">
        <v>115.366312925884</v>
      </c>
      <c r="P58" s="20">
        <v>175.89751950782701</v>
      </c>
      <c r="Q58" s="20">
        <v>143.745366945456</v>
      </c>
      <c r="R58" s="76">
        <v>162.04645342148899</v>
      </c>
      <c r="S58" s="73">
        <v>134.99520092833299</v>
      </c>
      <c r="T58" s="20">
        <v>175.16465603069699</v>
      </c>
      <c r="U58" s="20">
        <v>141.785647899189</v>
      </c>
      <c r="V58" s="76">
        <v>152.14879834184401</v>
      </c>
    </row>
    <row r="59" spans="14:22" x14ac:dyDescent="0.25">
      <c r="N59" s="37">
        <v>39903</v>
      </c>
      <c r="O59" s="73">
        <v>109.146262917119</v>
      </c>
      <c r="P59" s="20">
        <v>166.35916182852799</v>
      </c>
      <c r="Q59" s="20">
        <v>138.00654592851299</v>
      </c>
      <c r="R59" s="76">
        <v>148.534811556732</v>
      </c>
      <c r="S59" s="73">
        <v>122.00965831779099</v>
      </c>
      <c r="T59" s="20">
        <v>159.074258140224</v>
      </c>
      <c r="U59" s="20">
        <v>132.65759578631199</v>
      </c>
      <c r="V59" s="76">
        <v>138.57752896834501</v>
      </c>
    </row>
    <row r="60" spans="14:22" x14ac:dyDescent="0.25">
      <c r="N60" s="37">
        <v>39994</v>
      </c>
      <c r="O60" s="73">
        <v>108.13058703156101</v>
      </c>
      <c r="P60" s="20">
        <v>157.766126790904</v>
      </c>
      <c r="Q60" s="20">
        <v>133.499515601826</v>
      </c>
      <c r="R60" s="76">
        <v>134.617994267646</v>
      </c>
      <c r="S60" s="73">
        <v>111.309182823089</v>
      </c>
      <c r="T60" s="20">
        <v>131.887093106327</v>
      </c>
      <c r="U60" s="20">
        <v>120.869666495518</v>
      </c>
      <c r="V60" s="76">
        <v>126.143329770525</v>
      </c>
    </row>
    <row r="61" spans="14:22" x14ac:dyDescent="0.25">
      <c r="N61" s="37">
        <v>40086</v>
      </c>
      <c r="O61" s="73">
        <v>107.022859842469</v>
      </c>
      <c r="P61" s="20">
        <v>159.67925523050801</v>
      </c>
      <c r="Q61" s="20">
        <v>129.47883932038499</v>
      </c>
      <c r="R61" s="76">
        <v>128.692160992146</v>
      </c>
      <c r="S61" s="73">
        <v>104.91543871727799</v>
      </c>
      <c r="T61" s="20">
        <v>119.410703014736</v>
      </c>
      <c r="U61" s="20">
        <v>113.443751598982</v>
      </c>
      <c r="V61" s="76">
        <v>118.029639029156</v>
      </c>
    </row>
    <row r="62" spans="14:22" x14ac:dyDescent="0.25">
      <c r="N62" s="37">
        <v>40178</v>
      </c>
      <c r="O62" s="73">
        <v>102.106677942839</v>
      </c>
      <c r="P62" s="20">
        <v>163.778439254034</v>
      </c>
      <c r="Q62" s="20">
        <v>126.23096279756599</v>
      </c>
      <c r="R62" s="76">
        <v>127.80346962750301</v>
      </c>
      <c r="S62" s="73">
        <v>102.864830059074</v>
      </c>
      <c r="T62" s="20">
        <v>124.574877352264</v>
      </c>
      <c r="U62" s="20">
        <v>111.08991380756299</v>
      </c>
      <c r="V62" s="76">
        <v>109.85915478261199</v>
      </c>
    </row>
    <row r="63" spans="14:22" x14ac:dyDescent="0.25">
      <c r="N63" s="37">
        <v>40268</v>
      </c>
      <c r="O63" s="73">
        <v>98.034721430727899</v>
      </c>
      <c r="P63" s="20">
        <v>158.55725778077701</v>
      </c>
      <c r="Q63" s="20">
        <v>124.285978281705</v>
      </c>
      <c r="R63" s="76">
        <v>126.489158120236</v>
      </c>
      <c r="S63" s="73">
        <v>105.03428393510001</v>
      </c>
      <c r="T63" s="20">
        <v>136.33917002186101</v>
      </c>
      <c r="U63" s="20">
        <v>111.72251877074299</v>
      </c>
      <c r="V63" s="76">
        <v>110.387990957482</v>
      </c>
    </row>
    <row r="64" spans="14:22" x14ac:dyDescent="0.25">
      <c r="N64" s="37">
        <v>40359</v>
      </c>
      <c r="O64" s="73">
        <v>95.964046966257996</v>
      </c>
      <c r="P64" s="20">
        <v>149.70877664616</v>
      </c>
      <c r="Q64" s="20">
        <v>122.897538201244</v>
      </c>
      <c r="R64" s="76">
        <v>124.182673824227</v>
      </c>
      <c r="S64" s="73">
        <v>103.58053825669199</v>
      </c>
      <c r="T64" s="20">
        <v>142.86030090936001</v>
      </c>
      <c r="U64" s="20">
        <v>117.400587337411</v>
      </c>
      <c r="V64" s="76">
        <v>118.35839476005</v>
      </c>
    </row>
    <row r="65" spans="14:22" x14ac:dyDescent="0.25">
      <c r="N65" s="37">
        <v>40451</v>
      </c>
      <c r="O65" s="73">
        <v>93.4407997530557</v>
      </c>
      <c r="P65" s="20">
        <v>151.01768528271501</v>
      </c>
      <c r="Q65" s="20">
        <v>122.259213829054</v>
      </c>
      <c r="R65" s="76">
        <v>121.09140300267001</v>
      </c>
      <c r="S65" s="73">
        <v>103.101071136508</v>
      </c>
      <c r="T65" s="20">
        <v>140.46105953522201</v>
      </c>
      <c r="U65" s="20">
        <v>125.66109586863401</v>
      </c>
      <c r="V65" s="76">
        <v>120.699361640315</v>
      </c>
    </row>
    <row r="66" spans="14:22" x14ac:dyDescent="0.25">
      <c r="N66" s="37">
        <v>40543</v>
      </c>
      <c r="O66" s="73">
        <v>90.369675036537103</v>
      </c>
      <c r="P66" s="20">
        <v>156.81172933667699</v>
      </c>
      <c r="Q66" s="20">
        <v>121.131436410053</v>
      </c>
      <c r="R66" s="76">
        <v>119.150736933159</v>
      </c>
      <c r="S66" s="73">
        <v>103.315997237394</v>
      </c>
      <c r="T66" s="20">
        <v>142.82246451946199</v>
      </c>
      <c r="U66" s="20">
        <v>129.56991525419701</v>
      </c>
      <c r="V66" s="76">
        <v>120.337259412994</v>
      </c>
    </row>
    <row r="67" spans="14:22" x14ac:dyDescent="0.25">
      <c r="N67" s="37">
        <v>40633</v>
      </c>
      <c r="O67" s="73">
        <v>89.949838768265195</v>
      </c>
      <c r="P67" s="20">
        <v>154.98675510205399</v>
      </c>
      <c r="Q67" s="20">
        <v>119.619803124461</v>
      </c>
      <c r="R67" s="76">
        <v>119.63733261826</v>
      </c>
      <c r="S67" s="73">
        <v>102.746425140938</v>
      </c>
      <c r="T67" s="20">
        <v>151.42465198113899</v>
      </c>
      <c r="U67" s="20">
        <v>129.07851214751</v>
      </c>
      <c r="V67" s="76">
        <v>123.587126445587</v>
      </c>
    </row>
    <row r="68" spans="14:22" x14ac:dyDescent="0.25">
      <c r="N68" s="37">
        <v>40724</v>
      </c>
      <c r="O68" s="73">
        <v>92.253596732138703</v>
      </c>
      <c r="P68" s="20">
        <v>153.69860442439901</v>
      </c>
      <c r="Q68" s="20">
        <v>119.813825701018</v>
      </c>
      <c r="R68" s="76">
        <v>120.74189335814199</v>
      </c>
      <c r="S68" s="73">
        <v>105.558740783518</v>
      </c>
      <c r="T68" s="20">
        <v>153.297264605263</v>
      </c>
      <c r="U68" s="20">
        <v>127.507251762957</v>
      </c>
      <c r="V68" s="76">
        <v>126.464687155642</v>
      </c>
    </row>
    <row r="69" spans="14:22" x14ac:dyDescent="0.25">
      <c r="N69" s="37">
        <v>40816</v>
      </c>
      <c r="O69" s="73">
        <v>93.533170113345605</v>
      </c>
      <c r="P69" s="20">
        <v>158.49919923565301</v>
      </c>
      <c r="Q69" s="20">
        <v>120.302605418575</v>
      </c>
      <c r="R69" s="76">
        <v>121.106403728109</v>
      </c>
      <c r="S69" s="73">
        <v>113.169935588332</v>
      </c>
      <c r="T69" s="20">
        <v>151.03892708668201</v>
      </c>
      <c r="U69" s="20">
        <v>128.78378952457601</v>
      </c>
      <c r="V69" s="76">
        <v>128.08207697526299</v>
      </c>
    </row>
    <row r="70" spans="14:22" x14ac:dyDescent="0.25">
      <c r="N70" s="37">
        <v>40908</v>
      </c>
      <c r="O70" s="73">
        <v>92.424880718813299</v>
      </c>
      <c r="P70" s="20">
        <v>162.151898807165</v>
      </c>
      <c r="Q70" s="20">
        <v>119.051215174558</v>
      </c>
      <c r="R70" s="76">
        <v>121.659206324267</v>
      </c>
      <c r="S70" s="73">
        <v>118.10742526133799</v>
      </c>
      <c r="T70" s="20">
        <v>155.55592282630201</v>
      </c>
      <c r="U70" s="20">
        <v>131.20410402893199</v>
      </c>
      <c r="V70" s="76">
        <v>129.97570116169899</v>
      </c>
    </row>
    <row r="71" spans="14:22" x14ac:dyDescent="0.25">
      <c r="N71" s="37">
        <v>40999</v>
      </c>
      <c r="O71" s="73">
        <v>89.578902239244499</v>
      </c>
      <c r="P71" s="20">
        <v>159.171249099427</v>
      </c>
      <c r="Q71" s="20">
        <v>118.48511547190201</v>
      </c>
      <c r="R71" s="76">
        <v>124.63049850016201</v>
      </c>
      <c r="S71" s="73">
        <v>114.959421039859</v>
      </c>
      <c r="T71" s="20">
        <v>159.21478908713399</v>
      </c>
      <c r="U71" s="20">
        <v>131.03145405500601</v>
      </c>
      <c r="V71" s="76">
        <v>131.05397338654299</v>
      </c>
    </row>
    <row r="72" spans="14:22" x14ac:dyDescent="0.25">
      <c r="N72" s="37">
        <v>41090</v>
      </c>
      <c r="O72" s="73">
        <v>86.825842670624496</v>
      </c>
      <c r="P72" s="20">
        <v>156.444733701736</v>
      </c>
      <c r="Q72" s="20">
        <v>120.810692388511</v>
      </c>
      <c r="R72" s="76">
        <v>129.38524470223601</v>
      </c>
      <c r="S72" s="73">
        <v>110.724685883531</v>
      </c>
      <c r="T72" s="20">
        <v>159.04244124556101</v>
      </c>
      <c r="U72" s="20">
        <v>132.277586691566</v>
      </c>
      <c r="V72" s="76">
        <v>133.63415482219699</v>
      </c>
    </row>
    <row r="73" spans="14:22" x14ac:dyDescent="0.25">
      <c r="N73" s="37">
        <v>41182</v>
      </c>
      <c r="O73" s="73">
        <v>90.534862854261505</v>
      </c>
      <c r="P73" s="20">
        <v>161.536236429051</v>
      </c>
      <c r="Q73" s="20">
        <v>124.359781979723</v>
      </c>
      <c r="R73" s="76">
        <v>131.46366342737801</v>
      </c>
      <c r="S73" s="73">
        <v>110.242163189176</v>
      </c>
      <c r="T73" s="20">
        <v>163.32477194166799</v>
      </c>
      <c r="U73" s="20">
        <v>135.88690275517601</v>
      </c>
      <c r="V73" s="76">
        <v>137.68261670393201</v>
      </c>
    </row>
    <row r="74" spans="14:22" x14ac:dyDescent="0.25">
      <c r="N74" s="37">
        <v>41274</v>
      </c>
      <c r="O74" s="73">
        <v>95.265925153548906</v>
      </c>
      <c r="P74" s="20">
        <v>168.06393519487301</v>
      </c>
      <c r="Q74" s="20">
        <v>125.771020840861</v>
      </c>
      <c r="R74" s="76">
        <v>131.525234760323</v>
      </c>
      <c r="S74" s="73">
        <v>111.953933628812</v>
      </c>
      <c r="T74" s="20">
        <v>169.987606800039</v>
      </c>
      <c r="U74" s="20">
        <v>138.59340476518801</v>
      </c>
      <c r="V74" s="76">
        <v>139.396109280985</v>
      </c>
    </row>
    <row r="75" spans="14:22" x14ac:dyDescent="0.25">
      <c r="N75" s="37">
        <v>41364</v>
      </c>
      <c r="O75" s="73">
        <v>94.977806418651596</v>
      </c>
      <c r="P75" s="20">
        <v>168.70354513854701</v>
      </c>
      <c r="Q75" s="20">
        <v>127.55164700792101</v>
      </c>
      <c r="R75" s="76">
        <v>135.526926755299</v>
      </c>
      <c r="S75" s="73">
        <v>115.40120085482501</v>
      </c>
      <c r="T75" s="20">
        <v>176.03954081491699</v>
      </c>
      <c r="U75" s="20">
        <v>141.15281196972199</v>
      </c>
      <c r="V75" s="76">
        <v>142.822366241656</v>
      </c>
    </row>
    <row r="76" spans="14:22" x14ac:dyDescent="0.25">
      <c r="N76" s="37">
        <v>41455</v>
      </c>
      <c r="O76" s="73">
        <v>96.232650518636007</v>
      </c>
      <c r="P76" s="20">
        <v>168.32093294847499</v>
      </c>
      <c r="Q76" s="20">
        <v>132.12987667319101</v>
      </c>
      <c r="R76" s="76">
        <v>144.23328775831899</v>
      </c>
      <c r="S76" s="73">
        <v>119.569557010265</v>
      </c>
      <c r="T76" s="20">
        <v>186.14685167466499</v>
      </c>
      <c r="U76" s="20">
        <v>144.139462174588</v>
      </c>
      <c r="V76" s="76">
        <v>148.00692884367101</v>
      </c>
    </row>
    <row r="77" spans="14:22" x14ac:dyDescent="0.25">
      <c r="N77" s="37">
        <v>41547</v>
      </c>
      <c r="O77" s="73">
        <v>99.322019985296393</v>
      </c>
      <c r="P77" s="20">
        <v>170.826430771383</v>
      </c>
      <c r="Q77" s="20">
        <v>133.882260934936</v>
      </c>
      <c r="R77" s="76">
        <v>150.273780627869</v>
      </c>
      <c r="S77" s="73">
        <v>123.025253738484</v>
      </c>
      <c r="T77" s="20">
        <v>193.44425282886399</v>
      </c>
      <c r="U77" s="20">
        <v>147.07323186655699</v>
      </c>
      <c r="V77" s="76">
        <v>151.269429898303</v>
      </c>
    </row>
    <row r="78" spans="14:22" x14ac:dyDescent="0.25">
      <c r="N78" s="37">
        <v>41639</v>
      </c>
      <c r="O78" s="73">
        <v>100.584534673191</v>
      </c>
      <c r="P78" s="20">
        <v>175.51005982622101</v>
      </c>
      <c r="Q78" s="20">
        <v>133.41267715445599</v>
      </c>
      <c r="R78" s="76">
        <v>151.726049639927</v>
      </c>
      <c r="S78" s="73">
        <v>126.490476492998</v>
      </c>
      <c r="T78" s="20">
        <v>191.09837106345199</v>
      </c>
      <c r="U78" s="20">
        <v>149.83177958780601</v>
      </c>
      <c r="V78" s="76">
        <v>154.58262892964899</v>
      </c>
    </row>
    <row r="79" spans="14:22" x14ac:dyDescent="0.25">
      <c r="N79" s="37">
        <v>41729</v>
      </c>
      <c r="O79" s="73">
        <v>102.171325120631</v>
      </c>
      <c r="P79" s="20">
        <v>181.25877906444401</v>
      </c>
      <c r="Q79" s="20">
        <v>137.777911707199</v>
      </c>
      <c r="R79" s="76">
        <v>156.72823443363501</v>
      </c>
      <c r="S79" s="73">
        <v>125.675795616805</v>
      </c>
      <c r="T79" s="20">
        <v>184.06214289934101</v>
      </c>
      <c r="U79" s="20">
        <v>152.46103509913101</v>
      </c>
      <c r="V79" s="76">
        <v>159.40947542295399</v>
      </c>
    </row>
    <row r="80" spans="14:22" x14ac:dyDescent="0.25">
      <c r="N80" s="37">
        <v>41820</v>
      </c>
      <c r="O80" s="73">
        <v>106.881210067325</v>
      </c>
      <c r="P80" s="20">
        <v>188.93219170196599</v>
      </c>
      <c r="Q80" s="20">
        <v>145.868124417091</v>
      </c>
      <c r="R80" s="76">
        <v>165.34796250973201</v>
      </c>
      <c r="S80" s="73">
        <v>127.14749314200699</v>
      </c>
      <c r="T80" s="20">
        <v>181.75988695952199</v>
      </c>
      <c r="U80" s="20">
        <v>155.28063349646001</v>
      </c>
      <c r="V80" s="76">
        <v>165.91755530779599</v>
      </c>
    </row>
    <row r="81" spans="14:22" x14ac:dyDescent="0.25">
      <c r="N81" s="37">
        <v>41912</v>
      </c>
      <c r="O81" s="73">
        <v>110.474366094774</v>
      </c>
      <c r="P81" s="20">
        <v>195.42142022474201</v>
      </c>
      <c r="Q81" s="20">
        <v>149.24237156700701</v>
      </c>
      <c r="R81" s="76">
        <v>168.69897692729199</v>
      </c>
      <c r="S81" s="73">
        <v>137.89783314316</v>
      </c>
      <c r="T81" s="20">
        <v>189.803566531379</v>
      </c>
      <c r="U81" s="20">
        <v>157.86058771256501</v>
      </c>
      <c r="V81" s="76">
        <v>171.06098347448901</v>
      </c>
    </row>
    <row r="82" spans="14:22" x14ac:dyDescent="0.25">
      <c r="N82" s="37">
        <v>42004</v>
      </c>
      <c r="O82" s="73">
        <v>110.980686634739</v>
      </c>
      <c r="P82" s="20">
        <v>199.25240654797099</v>
      </c>
      <c r="Q82" s="20">
        <v>148.932547049086</v>
      </c>
      <c r="R82" s="76">
        <v>168.50052092296599</v>
      </c>
      <c r="S82" s="73">
        <v>143.855687761041</v>
      </c>
      <c r="T82" s="20">
        <v>202.88047316295101</v>
      </c>
      <c r="U82" s="20">
        <v>161.84140424094599</v>
      </c>
      <c r="V82" s="76">
        <v>174.59524413242099</v>
      </c>
    </row>
    <row r="83" spans="14:22" x14ac:dyDescent="0.25">
      <c r="N83" s="37">
        <v>42094</v>
      </c>
      <c r="O83" s="73">
        <v>112.56805199714</v>
      </c>
      <c r="P83" s="20">
        <v>203.304476223091</v>
      </c>
      <c r="Q83" s="20">
        <v>153.140664833193</v>
      </c>
      <c r="R83" s="76">
        <v>172.77760838571399</v>
      </c>
      <c r="S83" s="73">
        <v>145.37880810292199</v>
      </c>
      <c r="T83" s="20">
        <v>215.93379497089501</v>
      </c>
      <c r="U83" s="20">
        <v>167.586127882645</v>
      </c>
      <c r="V83" s="76">
        <v>178.99233629618601</v>
      </c>
    </row>
    <row r="84" spans="14:22" x14ac:dyDescent="0.25">
      <c r="N84" s="37">
        <v>42185</v>
      </c>
      <c r="O84" s="73">
        <v>116.426900241475</v>
      </c>
      <c r="P84" s="20">
        <v>207.27855729450499</v>
      </c>
      <c r="Q84" s="20">
        <v>159.651808229267</v>
      </c>
      <c r="R84" s="76">
        <v>180.576932754393</v>
      </c>
      <c r="S84" s="73">
        <v>149.79898717537799</v>
      </c>
      <c r="T84" s="20">
        <v>227.25661819841801</v>
      </c>
      <c r="U84" s="20">
        <v>171.29356356340199</v>
      </c>
      <c r="V84" s="76">
        <v>182.14467393125599</v>
      </c>
    </row>
    <row r="85" spans="14:22" x14ac:dyDescent="0.25">
      <c r="N85" s="37">
        <v>42277</v>
      </c>
      <c r="O85" s="73">
        <v>117.30936651051501</v>
      </c>
      <c r="P85" s="20">
        <v>205.36884826776699</v>
      </c>
      <c r="Q85" s="20">
        <v>161.46333313884</v>
      </c>
      <c r="R85" s="76">
        <v>185.18829082935201</v>
      </c>
      <c r="S85" s="73">
        <v>147.55923044104199</v>
      </c>
      <c r="T85" s="20">
        <v>227.71547853975099</v>
      </c>
      <c r="U85" s="20">
        <v>173.89365961921499</v>
      </c>
      <c r="V85" s="76">
        <v>184.15332425016899</v>
      </c>
    </row>
    <row r="86" spans="14:22" x14ac:dyDescent="0.25">
      <c r="N86" s="37">
        <v>42369</v>
      </c>
      <c r="O86" s="73">
        <v>115.94623910204</v>
      </c>
      <c r="P86" s="20">
        <v>203.090576603887</v>
      </c>
      <c r="Q86" s="20">
        <v>161.096827392959</v>
      </c>
      <c r="R86" s="76">
        <v>186.198164146121</v>
      </c>
      <c r="S86" s="73">
        <v>145.61001769448501</v>
      </c>
      <c r="T86" s="20">
        <v>221.13793661781801</v>
      </c>
      <c r="U86" s="20">
        <v>175.69874072794201</v>
      </c>
      <c r="V86" s="76">
        <v>186.82113331398699</v>
      </c>
    </row>
    <row r="87" spans="14:22" x14ac:dyDescent="0.25">
      <c r="N87" s="37">
        <v>42460</v>
      </c>
      <c r="O87" s="73">
        <v>118.162680038747</v>
      </c>
      <c r="P87" s="20">
        <v>208.17398955876499</v>
      </c>
      <c r="Q87" s="20">
        <v>164.70399377755399</v>
      </c>
      <c r="R87" s="76">
        <v>191.03024186397499</v>
      </c>
      <c r="S87" s="73">
        <v>147.53539252546699</v>
      </c>
      <c r="T87" s="20">
        <v>218.781468474663</v>
      </c>
      <c r="U87" s="20">
        <v>176.366996674033</v>
      </c>
      <c r="V87" s="76">
        <v>190.47220391382999</v>
      </c>
    </row>
    <row r="88" spans="14:22" x14ac:dyDescent="0.25">
      <c r="N88" s="37">
        <v>42551</v>
      </c>
      <c r="O88" s="73">
        <v>122.742201411324</v>
      </c>
      <c r="P88" s="20">
        <v>216.15029070820501</v>
      </c>
      <c r="Q88" s="20">
        <v>170.88424610612199</v>
      </c>
      <c r="R88" s="76">
        <v>200.43329324126199</v>
      </c>
      <c r="S88" s="73">
        <v>148.96239485160601</v>
      </c>
      <c r="T88" s="20">
        <v>215.17755996112101</v>
      </c>
      <c r="U88" s="20">
        <v>180.75372928218599</v>
      </c>
      <c r="V88" s="76">
        <v>197.05632954914299</v>
      </c>
    </row>
    <row r="89" spans="14:22" x14ac:dyDescent="0.25">
      <c r="N89" s="37">
        <v>42643</v>
      </c>
      <c r="O89" s="73">
        <v>124.599942271213</v>
      </c>
      <c r="P89" s="20">
        <v>222.052111202964</v>
      </c>
      <c r="Q89" s="20">
        <v>174.767768182206</v>
      </c>
      <c r="R89" s="76">
        <v>205.632995348576</v>
      </c>
      <c r="S89" s="73">
        <v>150.389328020395</v>
      </c>
      <c r="T89" s="20">
        <v>212.74706896415401</v>
      </c>
      <c r="U89" s="20">
        <v>184.264395933739</v>
      </c>
      <c r="V89" s="76">
        <v>203.84535696186299</v>
      </c>
    </row>
    <row r="90" spans="14:22" x14ac:dyDescent="0.25">
      <c r="N90" s="37">
        <v>42735</v>
      </c>
      <c r="O90" s="73">
        <v>125.69386183122</v>
      </c>
      <c r="P90" s="20">
        <v>227.44635742110901</v>
      </c>
      <c r="Q90" s="20">
        <v>177.29634966079499</v>
      </c>
      <c r="R90" s="76">
        <v>206.65580530083199</v>
      </c>
      <c r="S90" s="73">
        <v>148.39386632701701</v>
      </c>
      <c r="T90" s="20">
        <v>211.66756268906599</v>
      </c>
      <c r="U90" s="20">
        <v>183.02146396268901</v>
      </c>
      <c r="V90" s="76">
        <v>205.651300559698</v>
      </c>
    </row>
    <row r="91" spans="14:22" x14ac:dyDescent="0.25">
      <c r="N91" s="37">
        <v>42825</v>
      </c>
      <c r="O91" s="73">
        <v>134.34820232149801</v>
      </c>
      <c r="P91" s="20">
        <v>237.72611492431801</v>
      </c>
      <c r="Q91" s="20">
        <v>186.888938350621</v>
      </c>
      <c r="R91" s="76">
        <v>213.90946573732501</v>
      </c>
      <c r="S91" s="73">
        <v>146.20075521065101</v>
      </c>
      <c r="T91" s="20">
        <v>211.859649218649</v>
      </c>
      <c r="U91" s="20">
        <v>183.829551754839</v>
      </c>
      <c r="V91" s="76">
        <v>206.47995218255599</v>
      </c>
    </row>
    <row r="92" spans="14:22" x14ac:dyDescent="0.25">
      <c r="N92" s="37">
        <v>42916</v>
      </c>
      <c r="O92" s="73">
        <v>147.71773788551201</v>
      </c>
      <c r="P92" s="20">
        <v>249.39818072716801</v>
      </c>
      <c r="Q92" s="20">
        <v>200.160214854586</v>
      </c>
      <c r="R92" s="76">
        <v>226.23736681275</v>
      </c>
      <c r="S92" s="73">
        <v>150.14039696320501</v>
      </c>
      <c r="T92" s="20">
        <v>221.88472674763599</v>
      </c>
      <c r="U92" s="20">
        <v>188.65788091945799</v>
      </c>
      <c r="V92" s="76">
        <v>211.10611679217399</v>
      </c>
    </row>
    <row r="93" spans="14:22" x14ac:dyDescent="0.25">
      <c r="N93" s="37">
        <v>43008</v>
      </c>
      <c r="O93" s="73">
        <v>147.30925919883001</v>
      </c>
      <c r="P93" s="20">
        <v>251.38834553797</v>
      </c>
      <c r="Q93" s="20">
        <v>199.725212186363</v>
      </c>
      <c r="R93" s="76">
        <v>231.938543157623</v>
      </c>
      <c r="S93" s="73">
        <v>154.57430059022801</v>
      </c>
      <c r="T93" s="20">
        <v>232.32678946684501</v>
      </c>
      <c r="U93" s="20">
        <v>193.15325609067199</v>
      </c>
      <c r="V93" s="76">
        <v>217.38727713578899</v>
      </c>
    </row>
    <row r="94" spans="14:22" x14ac:dyDescent="0.25">
      <c r="N94" s="37">
        <v>43100</v>
      </c>
      <c r="O94" s="73">
        <v>139.904426903001</v>
      </c>
      <c r="P94" s="20">
        <v>249.11652573584101</v>
      </c>
      <c r="Q94" s="20">
        <v>194.16802888971699</v>
      </c>
      <c r="R94" s="76">
        <v>231.163242311083</v>
      </c>
      <c r="S94" s="73">
        <v>153.423498301205</v>
      </c>
      <c r="T94" s="20">
        <v>245.36873385432301</v>
      </c>
      <c r="U94" s="20">
        <v>195.205875783241</v>
      </c>
      <c r="V94" s="76">
        <v>222.72743022220499</v>
      </c>
    </row>
    <row r="95" spans="14:22" x14ac:dyDescent="0.25">
      <c r="N95" s="37">
        <v>43190</v>
      </c>
      <c r="O95" s="73">
        <v>141.26736263308101</v>
      </c>
      <c r="P95" s="20">
        <v>248.533454754373</v>
      </c>
      <c r="Q95" s="20">
        <v>198.693849880485</v>
      </c>
      <c r="R95" s="76">
        <v>234.686258046028</v>
      </c>
      <c r="S95" s="73">
        <v>155.45033047684799</v>
      </c>
      <c r="T95" s="20">
        <v>256.20546458894597</v>
      </c>
      <c r="U95" s="20">
        <v>197.431769950627</v>
      </c>
      <c r="V95" s="76">
        <v>224.139206188564</v>
      </c>
    </row>
    <row r="96" spans="14:22" x14ac:dyDescent="0.25">
      <c r="N96" s="37">
        <v>43281</v>
      </c>
      <c r="O96" s="73">
        <v>146.75669270855801</v>
      </c>
      <c r="P96" s="20">
        <v>246.88422485446301</v>
      </c>
      <c r="Q96" s="20">
        <v>207.150373024137</v>
      </c>
      <c r="R96" s="76">
        <v>243.25470973827299</v>
      </c>
      <c r="S96" s="73">
        <v>159.47255236659501</v>
      </c>
      <c r="T96" s="20">
        <v>239.12619764936301</v>
      </c>
      <c r="U96" s="20">
        <v>202.70638880911</v>
      </c>
      <c r="V96" s="76">
        <v>225.96998184529301</v>
      </c>
    </row>
    <row r="97" spans="14:22" x14ac:dyDescent="0.25">
      <c r="N97" s="37">
        <v>43373</v>
      </c>
      <c r="O97" s="73">
        <v>150.156926497966</v>
      </c>
      <c r="P97" s="20">
        <v>250.132769671381</v>
      </c>
      <c r="Q97" s="20">
        <v>211.25991258958399</v>
      </c>
      <c r="R97" s="76">
        <v>245.60042068490699</v>
      </c>
      <c r="S97" s="73">
        <v>159.983454598674</v>
      </c>
      <c r="T97" s="20">
        <v>220.37584226685701</v>
      </c>
      <c r="U97" s="20">
        <v>207.104904589293</v>
      </c>
      <c r="V97" s="76">
        <v>231.612016030787</v>
      </c>
    </row>
    <row r="98" spans="14:22" x14ac:dyDescent="0.25">
      <c r="N98" s="37">
        <v>43465</v>
      </c>
      <c r="O98" s="73">
        <v>149.81160683272799</v>
      </c>
      <c r="P98" s="20">
        <v>257.01929736906499</v>
      </c>
      <c r="Q98" s="20">
        <v>211.31582104479699</v>
      </c>
      <c r="R98" s="76">
        <v>243.81743174311299</v>
      </c>
      <c r="S98" s="73">
        <v>160.54886846748201</v>
      </c>
      <c r="T98" s="20">
        <v>218.10212772037499</v>
      </c>
      <c r="U98" s="20">
        <v>207.64856669109801</v>
      </c>
      <c r="V98" s="76">
        <v>237.94283988826299</v>
      </c>
    </row>
    <row r="99" spans="14:22" x14ac:dyDescent="0.25">
      <c r="N99" s="37">
        <v>43555</v>
      </c>
      <c r="O99" s="73">
        <v>149.782747928573</v>
      </c>
      <c r="P99" s="20">
        <v>262.65370264361297</v>
      </c>
      <c r="Q99" s="20">
        <v>212.44638300882801</v>
      </c>
      <c r="R99" s="76">
        <v>249.87812110423201</v>
      </c>
      <c r="S99" s="73">
        <v>162.83569343724599</v>
      </c>
      <c r="T99" s="20">
        <v>230.77796317993599</v>
      </c>
      <c r="U99" s="20">
        <v>210.73863024547899</v>
      </c>
      <c r="V99" s="76">
        <v>244.49729981658101</v>
      </c>
    </row>
    <row r="100" spans="14:22" x14ac:dyDescent="0.25">
      <c r="N100" s="37">
        <v>43646</v>
      </c>
      <c r="O100" s="73">
        <v>151.75065493821899</v>
      </c>
      <c r="P100" s="20">
        <v>267.25529935323902</v>
      </c>
      <c r="Q100" s="20">
        <v>215.72300688015801</v>
      </c>
      <c r="R100" s="76">
        <v>260.96804218879703</v>
      </c>
      <c r="S100" s="73">
        <v>165.16196814211901</v>
      </c>
      <c r="T100" s="20">
        <v>246.423824025351</v>
      </c>
      <c r="U100" s="20">
        <v>214.83282074830001</v>
      </c>
      <c r="V100" s="76">
        <v>249.92502624540401</v>
      </c>
    </row>
    <row r="101" spans="14:22" x14ac:dyDescent="0.25">
      <c r="N101" s="37">
        <v>43738</v>
      </c>
      <c r="O101" s="73">
        <v>153.06417114102899</v>
      </c>
      <c r="P101" s="20">
        <v>266.58826680863098</v>
      </c>
      <c r="Q101" s="20">
        <v>220.098939715917</v>
      </c>
      <c r="R101" s="76">
        <v>265.35981675033997</v>
      </c>
      <c r="S101" s="73">
        <v>167.03237532723799</v>
      </c>
      <c r="T101" s="20">
        <v>244.431107711143</v>
      </c>
      <c r="U101" s="20">
        <v>215.370756367897</v>
      </c>
      <c r="V101" s="76">
        <v>253.03409855599199</v>
      </c>
    </row>
    <row r="102" spans="14:22" x14ac:dyDescent="0.25">
      <c r="N102" s="37">
        <v>43830</v>
      </c>
      <c r="O102" s="73">
        <v>153.50367333367001</v>
      </c>
      <c r="P102" s="20">
        <v>265.603924056859</v>
      </c>
      <c r="Q102" s="20">
        <v>223.83662743108701</v>
      </c>
      <c r="R102" s="76">
        <v>263.40863878931799</v>
      </c>
      <c r="S102" s="73">
        <v>169.234037204142</v>
      </c>
      <c r="T102" s="20">
        <v>240.62696739629001</v>
      </c>
      <c r="U102" s="20">
        <v>218.13222543853999</v>
      </c>
      <c r="V102" s="76">
        <v>253.58667811993701</v>
      </c>
    </row>
    <row r="103" spans="14:22" x14ac:dyDescent="0.25">
      <c r="N103" s="37">
        <v>43921</v>
      </c>
      <c r="O103" s="73">
        <v>153.85848735951399</v>
      </c>
      <c r="P103" s="20">
        <v>273.54403564606002</v>
      </c>
      <c r="Q103" s="20">
        <v>227.716188364571</v>
      </c>
      <c r="R103" s="76">
        <v>262.75687646207899</v>
      </c>
      <c r="S103" s="73">
        <v>165.790185439456</v>
      </c>
      <c r="T103" s="20">
        <v>242.57519056921001</v>
      </c>
      <c r="U103" s="20">
        <v>224.123685966181</v>
      </c>
      <c r="V103" s="76">
        <v>254.5142035209</v>
      </c>
    </row>
    <row r="104" spans="14:22" x14ac:dyDescent="0.25">
      <c r="N104" s="37">
        <v>44012</v>
      </c>
      <c r="O104" s="73">
        <v>152.718623156044</v>
      </c>
      <c r="P104" s="20">
        <v>282.79600670531198</v>
      </c>
      <c r="Q104" s="20">
        <v>230.36602751229901</v>
      </c>
      <c r="R104" s="76">
        <v>265.52448766974999</v>
      </c>
      <c r="S104" s="73">
        <v>159.99592466124901</v>
      </c>
      <c r="T104" s="20">
        <v>253.524375306303</v>
      </c>
      <c r="U104" s="20">
        <v>229.82593291313</v>
      </c>
      <c r="V104" s="76">
        <v>255.08968088976599</v>
      </c>
    </row>
    <row r="105" spans="14:22" x14ac:dyDescent="0.25">
      <c r="N105" s="37">
        <v>44104</v>
      </c>
      <c r="O105" s="73">
        <v>156.76555541212201</v>
      </c>
      <c r="P105" s="20">
        <v>283.397183824352</v>
      </c>
      <c r="Q105" s="20">
        <v>236.669604876721</v>
      </c>
      <c r="R105" s="76">
        <v>276.15206295485802</v>
      </c>
      <c r="S105" s="73">
        <v>163.43009768219301</v>
      </c>
      <c r="T105" s="20">
        <v>270.47165538324703</v>
      </c>
      <c r="U105" s="20">
        <v>234.610610485824</v>
      </c>
      <c r="V105" s="76">
        <v>263.72572690427501</v>
      </c>
    </row>
    <row r="106" spans="14:22" x14ac:dyDescent="0.25">
      <c r="N106" s="37">
        <v>44196</v>
      </c>
      <c r="O106" s="73">
        <v>164.235308541119</v>
      </c>
      <c r="P106" s="20">
        <v>282.64560476117498</v>
      </c>
      <c r="Q106" s="20">
        <v>245.94059318975499</v>
      </c>
      <c r="R106" s="76">
        <v>286.01186095643601</v>
      </c>
      <c r="S106" s="73">
        <v>167.62497863079699</v>
      </c>
      <c r="T106" s="20">
        <v>271.85336887643001</v>
      </c>
      <c r="U106" s="20">
        <v>238.46146303503201</v>
      </c>
      <c r="V106" s="76">
        <v>278.15153621905802</v>
      </c>
    </row>
    <row r="107" spans="14:22" x14ac:dyDescent="0.25">
      <c r="N107" s="37">
        <v>44286</v>
      </c>
      <c r="O107" s="73">
        <v>170.68900524384301</v>
      </c>
      <c r="P107" s="20">
        <v>287.96406102104498</v>
      </c>
      <c r="Q107" s="20">
        <v>254.481188511374</v>
      </c>
      <c r="R107" s="76">
        <v>292.24545282799602</v>
      </c>
      <c r="S107" s="73">
        <v>169.83115088397699</v>
      </c>
      <c r="T107" s="20">
        <v>258.45983991926198</v>
      </c>
      <c r="U107" s="20">
        <v>243.31017906680501</v>
      </c>
      <c r="V107" s="76">
        <v>286.580013602414</v>
      </c>
    </row>
    <row r="108" spans="14:22" x14ac:dyDescent="0.25">
      <c r="N108" s="37">
        <v>44377</v>
      </c>
      <c r="O108" s="73">
        <v>179.34821490093401</v>
      </c>
      <c r="P108" s="20">
        <v>301.72933838549699</v>
      </c>
      <c r="Q108" s="20">
        <v>267.043611878918</v>
      </c>
      <c r="R108" s="76">
        <v>305.719063016598</v>
      </c>
      <c r="S108" s="73">
        <v>181.169040810241</v>
      </c>
      <c r="T108" s="20">
        <v>264.05235940943601</v>
      </c>
      <c r="U108" s="20">
        <v>255.18092279350401</v>
      </c>
      <c r="V108" s="76">
        <v>295.78551657844298</v>
      </c>
    </row>
    <row r="109" spans="14:22" x14ac:dyDescent="0.25">
      <c r="N109" s="37">
        <v>44469</v>
      </c>
      <c r="O109" s="73">
        <v>184.87935711822601</v>
      </c>
      <c r="P109" s="20">
        <v>320.22462278066399</v>
      </c>
      <c r="Q109" s="20">
        <v>278.67946741296299</v>
      </c>
      <c r="R109" s="76">
        <v>324.98239907731698</v>
      </c>
      <c r="S109" s="73">
        <v>191.72686778594101</v>
      </c>
      <c r="T109" s="20">
        <v>293.38870696747</v>
      </c>
      <c r="U109" s="20">
        <v>275.62918466063502</v>
      </c>
      <c r="V109" s="76">
        <v>310.746365341564</v>
      </c>
    </row>
    <row r="110" spans="14:22" x14ac:dyDescent="0.25">
      <c r="N110" s="37">
        <v>44561</v>
      </c>
      <c r="O110" s="73">
        <v>186.840719084417</v>
      </c>
      <c r="P110" s="20">
        <v>326.13123003498902</v>
      </c>
      <c r="Q110" s="20">
        <v>285.66710701645002</v>
      </c>
      <c r="R110" s="76">
        <v>336.55721681313599</v>
      </c>
      <c r="S110" s="73">
        <v>195.04993137709201</v>
      </c>
      <c r="T110" s="20">
        <v>299.55126387006601</v>
      </c>
      <c r="U110" s="20">
        <v>290.82107410500998</v>
      </c>
      <c r="V110" s="76">
        <v>326.88572540134697</v>
      </c>
    </row>
    <row r="111" spans="14:22" x14ac:dyDescent="0.25">
      <c r="N111" s="37">
        <v>44651</v>
      </c>
      <c r="O111" s="73">
        <v>191.455032007049</v>
      </c>
      <c r="P111" s="20">
        <v>323.79695846358902</v>
      </c>
      <c r="Q111" s="20">
        <v>299.08747440557198</v>
      </c>
      <c r="R111" s="76">
        <v>344.01158145952002</v>
      </c>
      <c r="S111" s="73">
        <v>197.61311484834599</v>
      </c>
      <c r="T111" s="20">
        <v>277.05166401295099</v>
      </c>
      <c r="U111" s="20">
        <v>301.13932827173898</v>
      </c>
      <c r="V111" s="76">
        <v>337.74184270511699</v>
      </c>
    </row>
    <row r="112" spans="14:22" x14ac:dyDescent="0.25">
      <c r="N112" s="37">
        <v>44742</v>
      </c>
      <c r="O112" s="73">
        <v>196.056253451099</v>
      </c>
      <c r="P112" s="20">
        <v>333.01840776824503</v>
      </c>
      <c r="Q112" s="20">
        <v>311.44200880754101</v>
      </c>
      <c r="R112" s="76">
        <v>353.04864125965901</v>
      </c>
      <c r="S112" s="73">
        <v>198.02372605004399</v>
      </c>
      <c r="T112" s="20">
        <v>272.152959434607</v>
      </c>
      <c r="U112" s="20">
        <v>310.63626152925099</v>
      </c>
      <c r="V112" s="76">
        <v>346.96748299364401</v>
      </c>
    </row>
    <row r="113" spans="14:22" x14ac:dyDescent="0.25">
      <c r="N113" s="37">
        <v>44834</v>
      </c>
      <c r="O113" s="73">
        <v>194.72081319131399</v>
      </c>
      <c r="P113" s="20">
        <v>339.132264703815</v>
      </c>
      <c r="Q113" s="20">
        <v>315.81120945461402</v>
      </c>
      <c r="R113" s="76">
        <v>352.97384489742097</v>
      </c>
      <c r="S113" s="73">
        <v>200.265582480674</v>
      </c>
      <c r="T113" s="20">
        <v>277.14104514931</v>
      </c>
      <c r="U113" s="20">
        <v>312.12298231518503</v>
      </c>
      <c r="V113" s="76">
        <v>353.31864437785299</v>
      </c>
    </row>
    <row r="114" spans="14:22" x14ac:dyDescent="0.25">
      <c r="N114" s="80"/>
      <c r="O114" s="135" t="s">
        <v>17</v>
      </c>
      <c r="P114" s="122" t="s">
        <v>18</v>
      </c>
      <c r="Q114" s="122" t="s">
        <v>19</v>
      </c>
      <c r="R114" s="137" t="s">
        <v>20</v>
      </c>
      <c r="S114" s="135" t="s">
        <v>17</v>
      </c>
      <c r="T114" s="122" t="s">
        <v>18</v>
      </c>
      <c r="U114" s="122" t="s">
        <v>19</v>
      </c>
      <c r="V114" s="137" t="s">
        <v>20</v>
      </c>
    </row>
    <row r="115" spans="14:22" x14ac:dyDescent="0.25">
      <c r="N115" s="119" t="s">
        <v>113</v>
      </c>
      <c r="O115" s="134">
        <f>O108/O107-1</f>
        <v>5.0730916409762905E-2</v>
      </c>
      <c r="P115" s="134">
        <f t="shared" ref="O115:V120" si="0">P108/P107-1</f>
        <v>4.7802067090052747E-2</v>
      </c>
      <c r="Q115" s="134">
        <f t="shared" si="0"/>
        <v>4.9364840839630553E-2</v>
      </c>
      <c r="R115" s="134">
        <f t="shared" si="0"/>
        <v>4.6103746211346497E-2</v>
      </c>
      <c r="S115" s="134">
        <f t="shared" si="0"/>
        <v>6.6759777975064605E-2</v>
      </c>
      <c r="T115" s="134">
        <f t="shared" si="0"/>
        <v>2.1637866416388096E-2</v>
      </c>
      <c r="U115" s="134">
        <f t="shared" si="0"/>
        <v>4.8788520777174993E-2</v>
      </c>
      <c r="V115" s="134">
        <f>V108/V107-1</f>
        <v>3.21219294406212E-2</v>
      </c>
    </row>
    <row r="116" spans="14:22" x14ac:dyDescent="0.25">
      <c r="N116" s="119" t="s">
        <v>113</v>
      </c>
      <c r="O116" s="134">
        <f t="shared" si="0"/>
        <v>3.0840241261097745E-2</v>
      </c>
      <c r="P116" s="134">
        <f t="shared" si="0"/>
        <v>6.1297600339867975E-2</v>
      </c>
      <c r="Q116" s="134">
        <f t="shared" si="0"/>
        <v>4.3572866065490823E-2</v>
      </c>
      <c r="R116" s="134">
        <f t="shared" si="0"/>
        <v>6.3009927711551228E-2</v>
      </c>
      <c r="S116" s="134">
        <f t="shared" si="0"/>
        <v>5.827611013715317E-2</v>
      </c>
      <c r="T116" s="134">
        <f t="shared" si="0"/>
        <v>0.11110049394614752</v>
      </c>
      <c r="U116" s="134">
        <f t="shared" si="0"/>
        <v>8.0132408188201554E-2</v>
      </c>
      <c r="V116" s="134">
        <f t="shared" si="0"/>
        <v>5.0580058605247391E-2</v>
      </c>
    </row>
    <row r="117" spans="14:22" x14ac:dyDescent="0.25">
      <c r="N117" s="119" t="s">
        <v>113</v>
      </c>
      <c r="O117" s="134">
        <f t="shared" si="0"/>
        <v>1.0608874872583884E-2</v>
      </c>
      <c r="P117" s="134">
        <f t="shared" si="0"/>
        <v>1.8445200131817163E-2</v>
      </c>
      <c r="Q117" s="134">
        <f t="shared" si="0"/>
        <v>2.5074109938398648E-2</v>
      </c>
      <c r="R117" s="134">
        <f t="shared" si="0"/>
        <v>3.5616752687782416E-2</v>
      </c>
      <c r="S117" s="134">
        <f t="shared" si="0"/>
        <v>1.7332279140246154E-2</v>
      </c>
      <c r="T117" s="134">
        <f t="shared" si="0"/>
        <v>2.1004751567616831E-2</v>
      </c>
      <c r="U117" s="134">
        <f t="shared" si="0"/>
        <v>5.5117129425462652E-2</v>
      </c>
      <c r="V117" s="134">
        <f t="shared" si="0"/>
        <v>5.1937405742599863E-2</v>
      </c>
    </row>
    <row r="118" spans="14:22" x14ac:dyDescent="0.25">
      <c r="N118" s="119" t="s">
        <v>113</v>
      </c>
      <c r="O118" s="134">
        <f t="shared" si="0"/>
        <v>2.469650590751149E-2</v>
      </c>
      <c r="P118" s="134">
        <f t="shared" si="0"/>
        <v>-7.1574610353922763E-3</v>
      </c>
      <c r="Q118" s="134">
        <f t="shared" si="0"/>
        <v>4.6979043297236123E-2</v>
      </c>
      <c r="R118" s="134">
        <f t="shared" si="0"/>
        <v>2.2148877736063666E-2</v>
      </c>
      <c r="S118" s="134">
        <f t="shared" si="0"/>
        <v>1.314116571668289E-2</v>
      </c>
      <c r="T118" s="134">
        <f t="shared" si="0"/>
        <v>-7.5111016279585718E-2</v>
      </c>
      <c r="U118" s="134">
        <f t="shared" si="0"/>
        <v>3.547973336692678E-2</v>
      </c>
      <c r="V118" s="134">
        <f t="shared" si="0"/>
        <v>3.3210741430941937E-2</v>
      </c>
    </row>
    <row r="119" spans="14:22" x14ac:dyDescent="0.25">
      <c r="N119" s="119" t="s">
        <v>113</v>
      </c>
      <c r="O119" s="134">
        <f t="shared" si="0"/>
        <v>2.4032909429513305E-2</v>
      </c>
      <c r="P119" s="134">
        <f t="shared" si="0"/>
        <v>2.8479110330163815E-2</v>
      </c>
      <c r="Q119" s="134">
        <f t="shared" si="0"/>
        <v>4.1307428291750936E-2</v>
      </c>
      <c r="R119" s="134">
        <f t="shared" si="0"/>
        <v>2.6269638254031724E-2</v>
      </c>
      <c r="S119" s="134">
        <f t="shared" si="0"/>
        <v>2.0778540028232317E-3</v>
      </c>
      <c r="T119" s="134">
        <f t="shared" si="0"/>
        <v>-1.7681556238965612E-2</v>
      </c>
      <c r="U119" s="134">
        <f t="shared" si="0"/>
        <v>3.1536675438627038E-2</v>
      </c>
      <c r="V119" s="134">
        <f t="shared" si="0"/>
        <v>2.7315656877557659E-2</v>
      </c>
    </row>
    <row r="120" spans="14:22" x14ac:dyDescent="0.25">
      <c r="N120" s="119" t="str">
        <f>"QTR "&amp;YEAR(N113)&amp;"Q"&amp;(MONTH(N113)/3)</f>
        <v>QTR 2022Q3</v>
      </c>
      <c r="O120" s="134">
        <f>O113/O112-1</f>
        <v>-6.8115157577368635E-3</v>
      </c>
      <c r="P120" s="134">
        <f>P113/P112-1</f>
        <v>1.8358915882586091E-2</v>
      </c>
      <c r="Q120" s="134">
        <f>Q113/Q112-1</f>
        <v>1.4028938047895068E-2</v>
      </c>
      <c r="R120" s="134">
        <f t="shared" si="0"/>
        <v>-2.1185851890315188E-4</v>
      </c>
      <c r="S120" s="134">
        <f t="shared" si="0"/>
        <v>1.132115062850314E-2</v>
      </c>
      <c r="T120" s="134">
        <f t="shared" si="0"/>
        <v>1.8328243518151099E-2</v>
      </c>
      <c r="U120" s="134">
        <f t="shared" si="0"/>
        <v>4.7860503426579992E-3</v>
      </c>
      <c r="V120" s="134">
        <f t="shared" si="0"/>
        <v>1.8304774065313056E-2</v>
      </c>
    </row>
    <row r="121" spans="14:22" x14ac:dyDescent="0.25">
      <c r="N121" s="80">
        <v>43008</v>
      </c>
      <c r="O121" s="135" t="s">
        <v>75</v>
      </c>
      <c r="P121" s="122" t="s">
        <v>75</v>
      </c>
      <c r="Q121" s="122" t="s">
        <v>75</v>
      </c>
      <c r="R121" s="122" t="s">
        <v>75</v>
      </c>
      <c r="S121" s="122" t="s">
        <v>75</v>
      </c>
      <c r="T121" s="122" t="s">
        <v>75</v>
      </c>
      <c r="U121" s="122" t="s">
        <v>75</v>
      </c>
      <c r="V121" s="122" t="s">
        <v>75</v>
      </c>
    </row>
    <row r="122" spans="14:22" x14ac:dyDescent="0.25">
      <c r="N122" s="80">
        <v>43100</v>
      </c>
      <c r="O122" s="135" t="s">
        <v>75</v>
      </c>
      <c r="P122" s="122" t="s">
        <v>75</v>
      </c>
      <c r="Q122" s="122" t="s">
        <v>75</v>
      </c>
      <c r="R122" s="122" t="s">
        <v>75</v>
      </c>
      <c r="S122" s="122" t="s">
        <v>75</v>
      </c>
      <c r="T122" s="122" t="s">
        <v>75</v>
      </c>
      <c r="U122" s="122" t="s">
        <v>75</v>
      </c>
      <c r="V122" s="122" t="s">
        <v>75</v>
      </c>
    </row>
    <row r="123" spans="14:22" x14ac:dyDescent="0.25">
      <c r="N123" s="119" t="s">
        <v>115</v>
      </c>
      <c r="O123" s="134">
        <f t="shared" ref="O123:V128" si="1">O108/O104-1</f>
        <v>0.1743702974435577</v>
      </c>
      <c r="P123" s="134">
        <f t="shared" si="1"/>
        <v>6.695049163093203E-2</v>
      </c>
      <c r="Q123" s="134">
        <f t="shared" si="1"/>
        <v>0.15921438053473747</v>
      </c>
      <c r="R123" s="134">
        <f t="shared" si="1"/>
        <v>0.15137803559888829</v>
      </c>
      <c r="S123" s="134">
        <f t="shared" si="1"/>
        <v>0.132335346627239</v>
      </c>
      <c r="T123" s="134">
        <f t="shared" si="1"/>
        <v>4.1526516298140193E-2</v>
      </c>
      <c r="U123" s="134">
        <f t="shared" si="1"/>
        <v>0.11032258004564577</v>
      </c>
      <c r="V123" s="134">
        <f t="shared" si="1"/>
        <v>0.15953540553552692</v>
      </c>
    </row>
    <row r="124" spans="14:22" x14ac:dyDescent="0.25">
      <c r="N124" s="119" t="s">
        <v>115</v>
      </c>
      <c r="O124" s="134">
        <f t="shared" si="1"/>
        <v>0.17933660000881857</v>
      </c>
      <c r="P124" s="134">
        <f t="shared" si="1"/>
        <v>0.12994991149642976</v>
      </c>
      <c r="Q124" s="134">
        <f t="shared" si="1"/>
        <v>0.17750425771034073</v>
      </c>
      <c r="R124" s="134">
        <f>R109/R105-1</f>
        <v>0.17682408597628752</v>
      </c>
      <c r="S124" s="134">
        <f t="shared" si="1"/>
        <v>0.17314295533723567</v>
      </c>
      <c r="T124" s="134">
        <f t="shared" si="1"/>
        <v>8.4729956459764555E-2</v>
      </c>
      <c r="U124" s="134">
        <f t="shared" si="1"/>
        <v>0.17483682468525652</v>
      </c>
      <c r="V124" s="134">
        <f t="shared" si="1"/>
        <v>0.17829371062594945</v>
      </c>
    </row>
    <row r="125" spans="14:22" x14ac:dyDescent="0.25">
      <c r="N125" s="119" t="s">
        <v>115</v>
      </c>
      <c r="O125" s="134">
        <f t="shared" si="1"/>
        <v>0.13764038162133918</v>
      </c>
      <c r="P125" s="134">
        <f t="shared" si="1"/>
        <v>0.15385211919554798</v>
      </c>
      <c r="Q125" s="134">
        <f t="shared" si="1"/>
        <v>0.16152890139629816</v>
      </c>
      <c r="R125" s="134">
        <f t="shared" si="1"/>
        <v>0.17672468438082989</v>
      </c>
      <c r="S125" s="134">
        <f t="shared" si="1"/>
        <v>0.16360898578665872</v>
      </c>
      <c r="T125" s="134">
        <f t="shared" si="1"/>
        <v>0.10188542120375921</v>
      </c>
      <c r="U125" s="134">
        <f t="shared" si="1"/>
        <v>0.21957263200337707</v>
      </c>
      <c r="V125" s="134">
        <f t="shared" si="1"/>
        <v>0.17520733426368129</v>
      </c>
    </row>
    <row r="126" spans="14:22" x14ac:dyDescent="0.25">
      <c r="N126" s="119" t="s">
        <v>115</v>
      </c>
      <c r="O126" s="134">
        <f t="shared" si="1"/>
        <v>0.1216600139741868</v>
      </c>
      <c r="P126" s="134">
        <f t="shared" si="1"/>
        <v>0.1244353108352827</v>
      </c>
      <c r="Q126" s="134">
        <f t="shared" si="1"/>
        <v>0.17528323470638107</v>
      </c>
      <c r="R126" s="134">
        <f t="shared" si="1"/>
        <v>0.17713236640842278</v>
      </c>
      <c r="S126" s="134">
        <f t="shared" si="1"/>
        <v>0.16358579577281862</v>
      </c>
      <c r="T126" s="134">
        <f t="shared" si="1"/>
        <v>7.1933125469306081E-2</v>
      </c>
      <c r="U126" s="134">
        <f t="shared" si="1"/>
        <v>0.23767665383640191</v>
      </c>
      <c r="V126" s="134">
        <f t="shared" si="1"/>
        <v>0.17852546121266588</v>
      </c>
    </row>
    <row r="127" spans="14:22" x14ac:dyDescent="0.25">
      <c r="N127" s="119" t="s">
        <v>115</v>
      </c>
      <c r="O127" s="134">
        <f t="shared" si="1"/>
        <v>9.315977055803959E-2</v>
      </c>
      <c r="P127" s="134">
        <f t="shared" si="1"/>
        <v>0.10369912833193684</v>
      </c>
      <c r="Q127" s="134">
        <f t="shared" si="1"/>
        <v>0.16625897401640133</v>
      </c>
      <c r="R127" s="134">
        <f t="shared" si="1"/>
        <v>0.15481395820087096</v>
      </c>
      <c r="S127" s="134">
        <f t="shared" si="1"/>
        <v>9.3032921985036099E-2</v>
      </c>
      <c r="T127" s="134">
        <f t="shared" si="1"/>
        <v>3.0678006601752461E-2</v>
      </c>
      <c r="U127" s="134">
        <f t="shared" si="1"/>
        <v>0.21731772943160887</v>
      </c>
      <c r="V127" s="134">
        <f t="shared" si="1"/>
        <v>0.17303743268858618</v>
      </c>
    </row>
    <row r="128" spans="14:22" x14ac:dyDescent="0.25">
      <c r="N128" s="119" t="str">
        <f>"Y/Y "&amp;RIGHT(N120,4)</f>
        <v>Y/Y 22Q3</v>
      </c>
      <c r="O128" s="134">
        <f>O113/O109-1</f>
        <v>5.3231773554873518E-2</v>
      </c>
      <c r="P128" s="134">
        <f t="shared" si="1"/>
        <v>5.9044934642960456E-2</v>
      </c>
      <c r="Q128" s="134">
        <f t="shared" si="1"/>
        <v>0.13324175758749779</v>
      </c>
      <c r="R128" s="134">
        <f t="shared" si="1"/>
        <v>8.6132190234230244E-2</v>
      </c>
      <c r="S128" s="134">
        <f t="shared" si="1"/>
        <v>4.4535827416042117E-2</v>
      </c>
      <c r="T128" s="134">
        <f t="shared" si="1"/>
        <v>-5.5379302039602618E-2</v>
      </c>
      <c r="U128" s="134">
        <f t="shared" si="1"/>
        <v>0.13240179083170212</v>
      </c>
      <c r="V128" s="134">
        <f t="shared" si="1"/>
        <v>0.13700008683768417</v>
      </c>
    </row>
    <row r="129" spans="14:22" x14ac:dyDescent="0.25">
      <c r="N129" s="80"/>
      <c r="O129" s="135"/>
      <c r="P129" s="122"/>
      <c r="Q129" s="122"/>
      <c r="R129" s="122"/>
      <c r="S129" s="122"/>
      <c r="T129" s="122"/>
      <c r="U129" s="122"/>
      <c r="V129" s="122"/>
    </row>
    <row r="130" spans="14:22" x14ac:dyDescent="0.25">
      <c r="N130" s="80" t="s">
        <v>96</v>
      </c>
      <c r="O130" s="135">
        <f>MIN($O$59:$O$74)</f>
        <v>86.825842670624496</v>
      </c>
      <c r="P130" s="135">
        <f>MIN($P$59:$P$74)</f>
        <v>149.70877664616</v>
      </c>
      <c r="Q130" s="135">
        <f>MIN($Q$59:$Q$74)</f>
        <v>118.48511547190201</v>
      </c>
      <c r="R130" s="135">
        <f>MIN($R$59:$R$74)</f>
        <v>119.150736933159</v>
      </c>
      <c r="S130" s="135">
        <f t="shared" ref="S130:V130" si="2">MIN($R$59:$R$74)</f>
        <v>119.150736933159</v>
      </c>
      <c r="T130" s="135">
        <f t="shared" si="2"/>
        <v>119.150736933159</v>
      </c>
      <c r="U130" s="135">
        <f t="shared" si="2"/>
        <v>119.150736933159</v>
      </c>
      <c r="V130" s="135">
        <f t="shared" si="2"/>
        <v>119.150736933159</v>
      </c>
    </row>
    <row r="131" spans="14:22" x14ac:dyDescent="0.25">
      <c r="N131" s="80" t="s">
        <v>97</v>
      </c>
      <c r="O131" s="134">
        <f t="shared" ref="O131:V131" si="3">O113/O130-1</f>
        <v>1.2426596414386801</v>
      </c>
      <c r="P131" s="134">
        <f t="shared" si="3"/>
        <v>1.2652797805259044</v>
      </c>
      <c r="Q131" s="134">
        <f t="shared" si="3"/>
        <v>1.665408293664588</v>
      </c>
      <c r="R131" s="134">
        <f t="shared" si="3"/>
        <v>1.9624142828040729</v>
      </c>
      <c r="S131" s="134">
        <f t="shared" si="3"/>
        <v>0.68077502192049955</v>
      </c>
      <c r="T131" s="134">
        <f t="shared" si="3"/>
        <v>1.3259700467046223</v>
      </c>
      <c r="U131" s="134">
        <f t="shared" si="3"/>
        <v>1.6195640106722906</v>
      </c>
      <c r="V131" s="134">
        <f t="shared" si="3"/>
        <v>1.9653080918505537</v>
      </c>
    </row>
    <row r="132" spans="14:22" x14ac:dyDescent="0.25">
      <c r="N132" s="37">
        <v>46568</v>
      </c>
      <c r="O132" s="73" t="s">
        <v>75</v>
      </c>
      <c r="P132" s="20" t="s">
        <v>75</v>
      </c>
      <c r="Q132" s="20" t="s">
        <v>75</v>
      </c>
      <c r="R132" s="76" t="s">
        <v>75</v>
      </c>
      <c r="S132" s="73" t="s">
        <v>75</v>
      </c>
      <c r="T132" s="20" t="s">
        <v>75</v>
      </c>
      <c r="U132" s="20" t="s">
        <v>75</v>
      </c>
      <c r="V132" s="76" t="s">
        <v>75</v>
      </c>
    </row>
    <row r="133" spans="14:22" x14ac:dyDescent="0.25">
      <c r="N133" s="37">
        <v>46660</v>
      </c>
      <c r="O133" s="73" t="s">
        <v>75</v>
      </c>
      <c r="P133" s="20" t="s">
        <v>75</v>
      </c>
      <c r="Q133" s="20" t="s">
        <v>75</v>
      </c>
      <c r="R133" s="76" t="s">
        <v>75</v>
      </c>
      <c r="S133" s="73" t="s">
        <v>75</v>
      </c>
      <c r="T133" s="20" t="s">
        <v>75</v>
      </c>
      <c r="U133" s="20" t="s">
        <v>75</v>
      </c>
      <c r="V133" s="76" t="s">
        <v>75</v>
      </c>
    </row>
    <row r="134" spans="14:22" x14ac:dyDescent="0.25">
      <c r="N134" s="37">
        <v>46752</v>
      </c>
      <c r="O134" s="73" t="s">
        <v>75</v>
      </c>
      <c r="P134" s="20" t="s">
        <v>75</v>
      </c>
      <c r="Q134" s="20" t="s">
        <v>75</v>
      </c>
      <c r="R134" s="76" t="s">
        <v>75</v>
      </c>
      <c r="S134" s="73" t="s">
        <v>75</v>
      </c>
      <c r="T134" s="20" t="s">
        <v>75</v>
      </c>
      <c r="U134" s="20" t="s">
        <v>75</v>
      </c>
      <c r="V134" s="76" t="s">
        <v>75</v>
      </c>
    </row>
    <row r="135" spans="14:22" x14ac:dyDescent="0.25">
      <c r="N135" s="37"/>
    </row>
    <row r="136" spans="14:22" x14ac:dyDescent="0.25">
      <c r="N136" s="37"/>
    </row>
    <row r="137" spans="14:22" x14ac:dyDescent="0.25">
      <c r="N137" s="37"/>
    </row>
    <row r="138" spans="14:22" x14ac:dyDescent="0.25">
      <c r="N138" s="37"/>
    </row>
    <row r="139" spans="14:22" x14ac:dyDescent="0.25">
      <c r="N139" s="37"/>
    </row>
    <row r="140" spans="14:22" x14ac:dyDescent="0.25">
      <c r="N140" s="37"/>
    </row>
    <row r="141" spans="14:22" x14ac:dyDescent="0.25">
      <c r="N141" s="37"/>
    </row>
    <row r="142" spans="14:22" x14ac:dyDescent="0.25">
      <c r="N142" s="37"/>
    </row>
    <row r="143" spans="14:22" x14ac:dyDescent="0.25">
      <c r="N143" s="37"/>
    </row>
    <row r="144" spans="14:22" x14ac:dyDescent="0.25">
      <c r="N144" s="37"/>
    </row>
    <row r="145" spans="14:14" x14ac:dyDescent="0.25">
      <c r="N145" s="37"/>
    </row>
    <row r="146" spans="14:14" x14ac:dyDescent="0.25">
      <c r="N146" s="37"/>
    </row>
    <row r="147" spans="14:14" x14ac:dyDescent="0.25">
      <c r="N147" s="37"/>
    </row>
    <row r="148" spans="14:14" x14ac:dyDescent="0.25">
      <c r="N148" s="37"/>
    </row>
    <row r="149" spans="14:14" x14ac:dyDescent="0.25">
      <c r="N149" s="37"/>
    </row>
    <row r="150" spans="14:14" x14ac:dyDescent="0.25">
      <c r="N150" s="37"/>
    </row>
    <row r="151" spans="14:14" x14ac:dyDescent="0.25">
      <c r="N151" s="37"/>
    </row>
    <row r="152" spans="14:14" x14ac:dyDescent="0.25">
      <c r="N152" s="37"/>
    </row>
    <row r="153" spans="14:14" x14ac:dyDescent="0.25">
      <c r="N153" s="37"/>
    </row>
    <row r="154" spans="14:14" x14ac:dyDescent="0.25">
      <c r="N154" s="37"/>
    </row>
    <row r="155" spans="14:14" x14ac:dyDescent="0.25">
      <c r="N155" s="37"/>
    </row>
    <row r="156" spans="14:14" x14ac:dyDescent="0.25">
      <c r="N156" s="37"/>
    </row>
    <row r="157" spans="14:14" x14ac:dyDescent="0.25">
      <c r="N157" s="37"/>
    </row>
    <row r="158" spans="14:14" x14ac:dyDescent="0.25">
      <c r="N158" s="37"/>
    </row>
    <row r="159" spans="14:14" x14ac:dyDescent="0.25">
      <c r="N159" s="37"/>
    </row>
    <row r="160" spans="14:14" x14ac:dyDescent="0.25">
      <c r="N160" s="37"/>
    </row>
    <row r="161" spans="14:14" x14ac:dyDescent="0.25">
      <c r="N161" s="37"/>
    </row>
    <row r="162" spans="14:14" x14ac:dyDescent="0.25">
      <c r="N162" s="37"/>
    </row>
    <row r="163" spans="14:14" x14ac:dyDescent="0.25">
      <c r="N163" s="37"/>
    </row>
    <row r="164" spans="14:14" x14ac:dyDescent="0.25">
      <c r="N164" s="37"/>
    </row>
    <row r="165" spans="14:14" x14ac:dyDescent="0.25">
      <c r="N165" s="37"/>
    </row>
    <row r="166" spans="14:14" x14ac:dyDescent="0.25">
      <c r="N166" s="37"/>
    </row>
    <row r="167" spans="14:14" x14ac:dyDescent="0.25">
      <c r="N167" s="37"/>
    </row>
    <row r="168" spans="14:14" x14ac:dyDescent="0.25">
      <c r="N168" s="37"/>
    </row>
    <row r="169" spans="14:14" x14ac:dyDescent="0.25">
      <c r="N169" s="37"/>
    </row>
    <row r="170" spans="14:14" x14ac:dyDescent="0.25">
      <c r="N170" s="37"/>
    </row>
    <row r="171" spans="14:14" x14ac:dyDescent="0.25">
      <c r="N171" s="37"/>
    </row>
    <row r="172" spans="14:14" x14ac:dyDescent="0.25">
      <c r="N172" s="37"/>
    </row>
    <row r="173" spans="14:14" x14ac:dyDescent="0.25">
      <c r="N173" s="37"/>
    </row>
    <row r="174" spans="14:14" x14ac:dyDescent="0.25">
      <c r="N174" s="37"/>
    </row>
    <row r="175" spans="14:14" x14ac:dyDescent="0.25">
      <c r="N175" s="37"/>
    </row>
    <row r="176" spans="14:14" x14ac:dyDescent="0.25">
      <c r="N176" s="37"/>
    </row>
    <row r="177" spans="14:14" x14ac:dyDescent="0.25">
      <c r="N177" s="37"/>
    </row>
    <row r="178" spans="14:14" x14ac:dyDescent="0.25">
      <c r="N178" s="37"/>
    </row>
    <row r="179" spans="14:14" x14ac:dyDescent="0.25">
      <c r="N179" s="37"/>
    </row>
    <row r="180" spans="14:14" x14ac:dyDescent="0.25">
      <c r="N180" s="37"/>
    </row>
    <row r="181" spans="14:14" x14ac:dyDescent="0.25">
      <c r="N181" s="37"/>
    </row>
    <row r="182" spans="14:14" x14ac:dyDescent="0.25">
      <c r="N182" s="37"/>
    </row>
    <row r="183" spans="14:14" x14ac:dyDescent="0.25">
      <c r="N183" s="37"/>
    </row>
    <row r="184" spans="14:14" x14ac:dyDescent="0.25">
      <c r="N184" s="37"/>
    </row>
    <row r="185" spans="14:14" x14ac:dyDescent="0.25">
      <c r="N185" s="37"/>
    </row>
    <row r="186" spans="14:14" x14ac:dyDescent="0.25">
      <c r="N186" s="37"/>
    </row>
    <row r="187" spans="14:14" x14ac:dyDescent="0.25">
      <c r="N187" s="37"/>
    </row>
    <row r="188" spans="14:14" x14ac:dyDescent="0.25">
      <c r="N188" s="37"/>
    </row>
    <row r="189" spans="14:14" x14ac:dyDescent="0.25">
      <c r="N189" s="37"/>
    </row>
    <row r="190" spans="14:14" x14ac:dyDescent="0.25">
      <c r="N190" s="37"/>
    </row>
    <row r="191" spans="14:14" x14ac:dyDescent="0.25">
      <c r="N191" s="37"/>
    </row>
    <row r="192" spans="14:14" x14ac:dyDescent="0.25">
      <c r="N192" s="37"/>
    </row>
    <row r="193" spans="14:14" x14ac:dyDescent="0.25">
      <c r="N193" s="37"/>
    </row>
    <row r="194" spans="14:14" x14ac:dyDescent="0.25">
      <c r="N194" s="37"/>
    </row>
    <row r="195" spans="14:14" x14ac:dyDescent="0.25">
      <c r="N195" s="37"/>
    </row>
    <row r="196" spans="14:14" x14ac:dyDescent="0.25">
      <c r="N196" s="37"/>
    </row>
    <row r="197" spans="14:14" x14ac:dyDescent="0.25">
      <c r="N197" s="37"/>
    </row>
    <row r="198" spans="14:14" x14ac:dyDescent="0.25">
      <c r="N198" s="37"/>
    </row>
    <row r="199" spans="14:14" x14ac:dyDescent="0.25">
      <c r="N199" s="37"/>
    </row>
    <row r="200" spans="14:14" x14ac:dyDescent="0.25">
      <c r="N200" s="37"/>
    </row>
    <row r="201" spans="14:14" x14ac:dyDescent="0.25">
      <c r="N201" s="37"/>
    </row>
    <row r="202" spans="14:14" x14ac:dyDescent="0.25">
      <c r="N202" s="37"/>
    </row>
    <row r="203" spans="14:14" x14ac:dyDescent="0.25">
      <c r="N203" s="37"/>
    </row>
    <row r="204" spans="14:14" x14ac:dyDescent="0.25">
      <c r="N204" s="37"/>
    </row>
    <row r="205" spans="14:14" x14ac:dyDescent="0.25">
      <c r="N205" s="37"/>
    </row>
    <row r="206" spans="14:14" x14ac:dyDescent="0.25">
      <c r="N206" s="37"/>
    </row>
    <row r="207" spans="14:14" x14ac:dyDescent="0.25">
      <c r="N207" s="37"/>
    </row>
    <row r="208" spans="14:14" x14ac:dyDescent="0.25">
      <c r="N208" s="37"/>
    </row>
    <row r="209" spans="14:14" x14ac:dyDescent="0.25">
      <c r="N209" s="37"/>
    </row>
    <row r="210" spans="14:14" x14ac:dyDescent="0.25">
      <c r="N210" s="37"/>
    </row>
    <row r="211" spans="14:14" x14ac:dyDescent="0.25">
      <c r="N211" s="37"/>
    </row>
    <row r="212" spans="14:14" x14ac:dyDescent="0.25">
      <c r="N212" s="37"/>
    </row>
    <row r="213" spans="14:14" x14ac:dyDescent="0.25">
      <c r="N213" s="37"/>
    </row>
    <row r="214" spans="14:14" x14ac:dyDescent="0.25">
      <c r="N214" s="37"/>
    </row>
    <row r="215" spans="14:14" x14ac:dyDescent="0.25">
      <c r="N215" s="37"/>
    </row>
    <row r="216" spans="14:14" x14ac:dyDescent="0.25">
      <c r="N216" s="37"/>
    </row>
    <row r="217" spans="14:14" x14ac:dyDescent="0.25">
      <c r="N217" s="37"/>
    </row>
    <row r="218" spans="14:14" x14ac:dyDescent="0.25">
      <c r="N218" s="37"/>
    </row>
    <row r="219" spans="14:14" x14ac:dyDescent="0.25">
      <c r="N219" s="37"/>
    </row>
    <row r="220" spans="14:14" x14ac:dyDescent="0.25">
      <c r="N220" s="37"/>
    </row>
    <row r="221" spans="14:14" x14ac:dyDescent="0.25">
      <c r="N221" s="37"/>
    </row>
    <row r="222" spans="14:14" x14ac:dyDescent="0.25">
      <c r="N222" s="37"/>
    </row>
    <row r="223" spans="14:14" x14ac:dyDescent="0.25">
      <c r="N223" s="37"/>
    </row>
    <row r="224" spans="14:14" x14ac:dyDescent="0.25">
      <c r="N224" s="37"/>
    </row>
    <row r="225" spans="14:14" x14ac:dyDescent="0.25">
      <c r="N225" s="37"/>
    </row>
    <row r="226" spans="14:14" x14ac:dyDescent="0.25">
      <c r="N226" s="37"/>
    </row>
    <row r="227" spans="14:14" x14ac:dyDescent="0.25">
      <c r="N227" s="37"/>
    </row>
    <row r="228" spans="14:14" x14ac:dyDescent="0.25">
      <c r="N228" s="37"/>
    </row>
    <row r="229" spans="14:14" x14ac:dyDescent="0.25">
      <c r="N229" s="37"/>
    </row>
    <row r="230" spans="14:14" x14ac:dyDescent="0.25">
      <c r="N230" s="37"/>
    </row>
    <row r="231" spans="14:14" x14ac:dyDescent="0.25">
      <c r="N231" s="37"/>
    </row>
    <row r="232" spans="14:14" x14ac:dyDescent="0.25">
      <c r="N232" s="37"/>
    </row>
    <row r="233" spans="14:14" x14ac:dyDescent="0.25">
      <c r="N233" s="37"/>
    </row>
    <row r="234" spans="14:14" x14ac:dyDescent="0.25">
      <c r="N234" s="37"/>
    </row>
    <row r="235" spans="14:14" x14ac:dyDescent="0.25">
      <c r="N235" s="37"/>
    </row>
    <row r="236" spans="14:14" x14ac:dyDescent="0.25">
      <c r="N236" s="37"/>
    </row>
    <row r="237" spans="14:14" x14ac:dyDescent="0.25">
      <c r="N237" s="37"/>
    </row>
    <row r="238" spans="14:14" x14ac:dyDescent="0.25">
      <c r="N238" s="37"/>
    </row>
    <row r="239" spans="14:14" x14ac:dyDescent="0.25">
      <c r="N239" s="37"/>
    </row>
    <row r="240" spans="14:14" x14ac:dyDescent="0.25">
      <c r="N240" s="37"/>
    </row>
    <row r="241" spans="14:14" x14ac:dyDescent="0.25">
      <c r="N241" s="37"/>
    </row>
    <row r="242" spans="14:14" x14ac:dyDescent="0.25">
      <c r="N242" s="37"/>
    </row>
    <row r="243" spans="14:14" x14ac:dyDescent="0.25">
      <c r="N243" s="37"/>
    </row>
    <row r="244" spans="14:14" x14ac:dyDescent="0.25">
      <c r="N244" s="37"/>
    </row>
    <row r="245" spans="14:14" x14ac:dyDescent="0.25">
      <c r="N245" s="37"/>
    </row>
    <row r="246" spans="14:14" x14ac:dyDescent="0.25">
      <c r="N246" s="37"/>
    </row>
    <row r="247" spans="14:14" x14ac:dyDescent="0.25">
      <c r="N247" s="37"/>
    </row>
    <row r="248" spans="14:14" x14ac:dyDescent="0.25">
      <c r="N248" s="37"/>
    </row>
    <row r="249" spans="14:14" x14ac:dyDescent="0.25">
      <c r="N249" s="37"/>
    </row>
    <row r="250" spans="14:14" x14ac:dyDescent="0.25">
      <c r="N250" s="37"/>
    </row>
    <row r="251" spans="14:14" x14ac:dyDescent="0.25">
      <c r="N251" s="37"/>
    </row>
    <row r="252" spans="14:14" x14ac:dyDescent="0.25">
      <c r="N252" s="37"/>
    </row>
    <row r="253" spans="14:14" x14ac:dyDescent="0.25">
      <c r="N253" s="37"/>
    </row>
    <row r="254" spans="14:14" x14ac:dyDescent="0.25">
      <c r="N254" s="37"/>
    </row>
    <row r="255" spans="14:14" x14ac:dyDescent="0.25">
      <c r="N255" s="37"/>
    </row>
    <row r="256" spans="14:14" x14ac:dyDescent="0.25">
      <c r="N256" s="37"/>
    </row>
    <row r="257" spans="14:14" x14ac:dyDescent="0.25">
      <c r="N257" s="37"/>
    </row>
    <row r="258" spans="14:14" x14ac:dyDescent="0.25">
      <c r="N258" s="37"/>
    </row>
    <row r="259" spans="14:14" x14ac:dyDescent="0.25">
      <c r="N259" s="37"/>
    </row>
    <row r="260" spans="14:14" x14ac:dyDescent="0.25">
      <c r="N260" s="37"/>
    </row>
    <row r="261" spans="14:14" x14ac:dyDescent="0.25">
      <c r="N261" s="37"/>
    </row>
    <row r="262" spans="14:14" x14ac:dyDescent="0.25">
      <c r="N262" s="37"/>
    </row>
    <row r="263" spans="14:14" x14ac:dyDescent="0.25">
      <c r="N263" s="37"/>
    </row>
    <row r="264" spans="14:14" x14ac:dyDescent="0.25">
      <c r="N264" s="37"/>
    </row>
    <row r="265" spans="14:14" x14ac:dyDescent="0.25">
      <c r="N265" s="37"/>
    </row>
    <row r="266" spans="14:14" x14ac:dyDescent="0.25">
      <c r="N266" s="37"/>
    </row>
    <row r="267" spans="14:14" x14ac:dyDescent="0.25">
      <c r="N267" s="37"/>
    </row>
    <row r="268" spans="14:14" x14ac:dyDescent="0.25">
      <c r="N268" s="37"/>
    </row>
    <row r="269" spans="14:14" x14ac:dyDescent="0.25">
      <c r="N269" s="37"/>
    </row>
    <row r="270" spans="14:14" x14ac:dyDescent="0.25">
      <c r="N270" s="37"/>
    </row>
    <row r="271" spans="14:14" x14ac:dyDescent="0.25">
      <c r="N271" s="37"/>
    </row>
    <row r="272" spans="14:14" x14ac:dyDescent="0.25">
      <c r="N272" s="37"/>
    </row>
    <row r="273" spans="14:14" x14ac:dyDescent="0.25">
      <c r="N273" s="37"/>
    </row>
    <row r="274" spans="14:14" x14ac:dyDescent="0.25">
      <c r="N274" s="37"/>
    </row>
    <row r="275" spans="14:14" x14ac:dyDescent="0.25">
      <c r="N275" s="37"/>
    </row>
    <row r="276" spans="14:14" x14ac:dyDescent="0.25">
      <c r="N276" s="37"/>
    </row>
    <row r="277" spans="14:14" x14ac:dyDescent="0.25">
      <c r="N277" s="37"/>
    </row>
    <row r="278" spans="14:14" x14ac:dyDescent="0.25">
      <c r="N278" s="37"/>
    </row>
    <row r="279" spans="14:14" x14ac:dyDescent="0.25">
      <c r="N279" s="37"/>
    </row>
    <row r="280" spans="14:14" x14ac:dyDescent="0.25">
      <c r="N280" s="37"/>
    </row>
    <row r="281" spans="14:14" x14ac:dyDescent="0.25">
      <c r="N281" s="37"/>
    </row>
    <row r="282" spans="14:14" x14ac:dyDescent="0.25">
      <c r="N282" s="37"/>
    </row>
    <row r="283" spans="14:14" x14ac:dyDescent="0.25">
      <c r="N283" s="37"/>
    </row>
    <row r="284" spans="14:14" x14ac:dyDescent="0.25">
      <c r="N284" s="37"/>
    </row>
    <row r="285" spans="14:14" x14ac:dyDescent="0.25">
      <c r="N285" s="37"/>
    </row>
    <row r="286" spans="14:14" x14ac:dyDescent="0.25">
      <c r="N286" s="37"/>
    </row>
    <row r="287" spans="14:14" x14ac:dyDescent="0.25">
      <c r="N287" s="37"/>
    </row>
    <row r="288" spans="14:14" x14ac:dyDescent="0.25">
      <c r="N288" s="37"/>
    </row>
    <row r="289" spans="14:14" x14ac:dyDescent="0.25">
      <c r="N289" s="37"/>
    </row>
    <row r="290" spans="14:14" x14ac:dyDescent="0.25">
      <c r="N290" s="37"/>
    </row>
    <row r="291" spans="14:14" x14ac:dyDescent="0.25">
      <c r="N291" s="37"/>
    </row>
    <row r="292" spans="14:14" x14ac:dyDescent="0.25">
      <c r="N292" s="37"/>
    </row>
    <row r="293" spans="14:14" x14ac:dyDescent="0.25">
      <c r="N293" s="37"/>
    </row>
    <row r="294" spans="14:14" x14ac:dyDescent="0.25">
      <c r="N294" s="37"/>
    </row>
    <row r="295" spans="14:14" x14ac:dyDescent="0.25">
      <c r="N295" s="37"/>
    </row>
    <row r="296" spans="14:14" x14ac:dyDescent="0.25">
      <c r="N296" s="37"/>
    </row>
    <row r="297" spans="14:14" x14ac:dyDescent="0.25">
      <c r="N297" s="37"/>
    </row>
    <row r="298" spans="14:14" x14ac:dyDescent="0.25">
      <c r="N298" s="37"/>
    </row>
    <row r="299" spans="14:14" x14ac:dyDescent="0.25">
      <c r="N299" s="37"/>
    </row>
    <row r="300" spans="14:14" x14ac:dyDescent="0.25">
      <c r="N300" s="37"/>
    </row>
    <row r="301" spans="14:14" x14ac:dyDescent="0.25">
      <c r="N301" s="37"/>
    </row>
    <row r="302" spans="14:14" x14ac:dyDescent="0.25">
      <c r="N302" s="37"/>
    </row>
    <row r="303" spans="14:14" x14ac:dyDescent="0.25">
      <c r="N303" s="37"/>
    </row>
    <row r="304" spans="14:14" x14ac:dyDescent="0.25">
      <c r="N304" s="37"/>
    </row>
    <row r="305" spans="14:14" x14ac:dyDescent="0.25">
      <c r="N305" s="37"/>
    </row>
    <row r="306" spans="14:14" x14ac:dyDescent="0.25">
      <c r="N306" s="37"/>
    </row>
    <row r="307" spans="14:14" x14ac:dyDescent="0.25">
      <c r="N307" s="37"/>
    </row>
    <row r="308" spans="14:14" x14ac:dyDescent="0.25">
      <c r="N308" s="37"/>
    </row>
    <row r="309" spans="14:14" x14ac:dyDescent="0.25">
      <c r="N309" s="37"/>
    </row>
    <row r="310" spans="14:14" x14ac:dyDescent="0.25">
      <c r="N310" s="37"/>
    </row>
    <row r="311" spans="14:14" x14ac:dyDescent="0.25">
      <c r="N311" s="37"/>
    </row>
    <row r="312" spans="14:14" x14ac:dyDescent="0.25">
      <c r="N312" s="37"/>
    </row>
    <row r="313" spans="14:14" x14ac:dyDescent="0.25">
      <c r="N313" s="37"/>
    </row>
    <row r="314" spans="14:14" x14ac:dyDescent="0.25">
      <c r="N314" s="37"/>
    </row>
    <row r="315" spans="14:14" x14ac:dyDescent="0.25">
      <c r="N315" s="37"/>
    </row>
    <row r="316" spans="14:14" x14ac:dyDescent="0.25">
      <c r="N316" s="37"/>
    </row>
    <row r="317" spans="14:14" x14ac:dyDescent="0.25">
      <c r="N317" s="37"/>
    </row>
    <row r="318" spans="14:14" x14ac:dyDescent="0.25">
      <c r="N318" s="37"/>
    </row>
    <row r="319" spans="14:14" x14ac:dyDescent="0.25">
      <c r="N319" s="37"/>
    </row>
    <row r="320" spans="14:14" x14ac:dyDescent="0.25">
      <c r="N320" s="37"/>
    </row>
    <row r="321" spans="14:14" x14ac:dyDescent="0.25">
      <c r="N321" s="37"/>
    </row>
    <row r="322" spans="14:14" x14ac:dyDescent="0.25">
      <c r="N322" s="37"/>
    </row>
    <row r="323" spans="14:14" x14ac:dyDescent="0.25">
      <c r="N323" s="37"/>
    </row>
    <row r="324" spans="14:14" x14ac:dyDescent="0.25">
      <c r="N324" s="37"/>
    </row>
    <row r="325" spans="14:14" x14ac:dyDescent="0.25">
      <c r="N325" s="37"/>
    </row>
    <row r="326" spans="14:14" x14ac:dyDescent="0.25">
      <c r="N326" s="37"/>
    </row>
    <row r="327" spans="14:14" x14ac:dyDescent="0.25">
      <c r="N327" s="37"/>
    </row>
    <row r="328" spans="14:14" x14ac:dyDescent="0.25">
      <c r="N328" s="37"/>
    </row>
    <row r="329" spans="14:14" x14ac:dyDescent="0.25">
      <c r="N329" s="37"/>
    </row>
    <row r="330" spans="14:14" x14ac:dyDescent="0.25">
      <c r="N330" s="37"/>
    </row>
    <row r="331" spans="14:14" x14ac:dyDescent="0.25">
      <c r="N331" s="37"/>
    </row>
    <row r="332" spans="14:14" x14ac:dyDescent="0.25">
      <c r="N332" s="37"/>
    </row>
    <row r="333" spans="14:14" x14ac:dyDescent="0.25">
      <c r="N333" s="37"/>
    </row>
    <row r="334" spans="14:14" x14ac:dyDescent="0.25">
      <c r="N334" s="37"/>
    </row>
    <row r="335" spans="14:14" x14ac:dyDescent="0.25">
      <c r="N335" s="37"/>
    </row>
    <row r="336" spans="14:14" x14ac:dyDescent="0.25">
      <c r="N336" s="37"/>
    </row>
    <row r="337" spans="14:14" x14ac:dyDescent="0.25">
      <c r="N337" s="37"/>
    </row>
    <row r="338" spans="14:14" x14ac:dyDescent="0.25">
      <c r="N338" s="37"/>
    </row>
    <row r="339" spans="14:14" x14ac:dyDescent="0.25">
      <c r="N339" s="37"/>
    </row>
    <row r="340" spans="14:14" x14ac:dyDescent="0.25">
      <c r="N340" s="37"/>
    </row>
    <row r="341" spans="14:14" x14ac:dyDescent="0.25">
      <c r="N341" s="37"/>
    </row>
    <row r="342" spans="14:14" x14ac:dyDescent="0.25">
      <c r="N342" s="37"/>
    </row>
    <row r="343" spans="14:14" x14ac:dyDescent="0.25">
      <c r="N343" s="37"/>
    </row>
    <row r="344" spans="14:14" x14ac:dyDescent="0.25">
      <c r="N344" s="37"/>
    </row>
    <row r="345" spans="14:14" x14ac:dyDescent="0.25">
      <c r="N345" s="37"/>
    </row>
    <row r="346" spans="14:14" x14ac:dyDescent="0.25">
      <c r="N346" s="37"/>
    </row>
    <row r="347" spans="14:14" x14ac:dyDescent="0.25">
      <c r="N347" s="37"/>
    </row>
    <row r="348" spans="14:14" x14ac:dyDescent="0.25">
      <c r="N348" s="37"/>
    </row>
    <row r="349" spans="14:14" x14ac:dyDescent="0.25">
      <c r="N349" s="37"/>
    </row>
    <row r="350" spans="14:14" x14ac:dyDescent="0.25">
      <c r="N350" s="37"/>
    </row>
    <row r="351" spans="14:14" x14ac:dyDescent="0.25">
      <c r="N351" s="37"/>
    </row>
    <row r="352" spans="14:14" x14ac:dyDescent="0.25">
      <c r="N352" s="37"/>
    </row>
    <row r="353" spans="14:14" x14ac:dyDescent="0.25">
      <c r="N353" s="37"/>
    </row>
    <row r="354" spans="14:14" x14ac:dyDescent="0.25">
      <c r="N354" s="37"/>
    </row>
    <row r="355" spans="14:14" x14ac:dyDescent="0.25">
      <c r="N355" s="37"/>
    </row>
    <row r="356" spans="14:14" x14ac:dyDescent="0.25">
      <c r="N356" s="37"/>
    </row>
    <row r="357" spans="14:14" x14ac:dyDescent="0.25">
      <c r="N357" s="37"/>
    </row>
    <row r="358" spans="14:14" x14ac:dyDescent="0.25">
      <c r="N358" s="37"/>
    </row>
    <row r="359" spans="14:14" x14ac:dyDescent="0.25">
      <c r="N359" s="37"/>
    </row>
    <row r="360" spans="14:14" x14ac:dyDescent="0.25">
      <c r="N360" s="37"/>
    </row>
    <row r="361" spans="14:14" x14ac:dyDescent="0.25">
      <c r="N361" s="37"/>
    </row>
    <row r="362" spans="14:14" x14ac:dyDescent="0.25">
      <c r="N362" s="37"/>
    </row>
    <row r="363" spans="14:14" x14ac:dyDescent="0.25">
      <c r="N363" s="37"/>
    </row>
    <row r="364" spans="14:14" x14ac:dyDescent="0.25">
      <c r="N364" s="37"/>
    </row>
    <row r="365" spans="14:14" x14ac:dyDescent="0.25">
      <c r="N365" s="37"/>
    </row>
    <row r="366" spans="14:14" x14ac:dyDescent="0.25">
      <c r="N366" s="37"/>
    </row>
    <row r="367" spans="14:14" x14ac:dyDescent="0.25">
      <c r="N367" s="37"/>
    </row>
    <row r="368" spans="14:14" x14ac:dyDescent="0.25">
      <c r="N368" s="37"/>
    </row>
    <row r="369" spans="14:14" x14ac:dyDescent="0.25">
      <c r="N369" s="37"/>
    </row>
    <row r="370" spans="14:14" x14ac:dyDescent="0.25">
      <c r="N370" s="37"/>
    </row>
    <row r="371" spans="14:14" x14ac:dyDescent="0.25">
      <c r="N371" s="37"/>
    </row>
    <row r="372" spans="14:14" x14ac:dyDescent="0.25">
      <c r="N372" s="37"/>
    </row>
    <row r="373" spans="14:14" x14ac:dyDescent="0.25">
      <c r="N373" s="37"/>
    </row>
    <row r="374" spans="14:14" x14ac:dyDescent="0.25">
      <c r="N374" s="37"/>
    </row>
    <row r="375" spans="14:14" x14ac:dyDescent="0.25">
      <c r="N375" s="37"/>
    </row>
    <row r="376" spans="14:14" x14ac:dyDescent="0.25">
      <c r="N376" s="37"/>
    </row>
    <row r="377" spans="14:14" x14ac:dyDescent="0.25">
      <c r="N377" s="37"/>
    </row>
    <row r="378" spans="14:14" x14ac:dyDescent="0.25">
      <c r="N378" s="37"/>
    </row>
    <row r="379" spans="14:14" x14ac:dyDescent="0.25">
      <c r="N379" s="37"/>
    </row>
    <row r="380" spans="14:14" x14ac:dyDescent="0.25">
      <c r="N380" s="37"/>
    </row>
    <row r="381" spans="14:14" x14ac:dyDescent="0.25">
      <c r="N381" s="37"/>
    </row>
    <row r="382" spans="14:14" x14ac:dyDescent="0.25">
      <c r="N382" s="37"/>
    </row>
    <row r="383" spans="14:14" x14ac:dyDescent="0.25">
      <c r="N383" s="37"/>
    </row>
    <row r="384" spans="14:14" x14ac:dyDescent="0.25">
      <c r="N384" s="37"/>
    </row>
    <row r="385" spans="14:14" x14ac:dyDescent="0.25">
      <c r="N385" s="37"/>
    </row>
    <row r="386" spans="14:14" x14ac:dyDescent="0.25">
      <c r="N386" s="37"/>
    </row>
    <row r="387" spans="14:14" x14ac:dyDescent="0.25">
      <c r="N387" s="37"/>
    </row>
    <row r="388" spans="14:14" x14ac:dyDescent="0.25">
      <c r="N388" s="37"/>
    </row>
    <row r="389" spans="14:14" x14ac:dyDescent="0.25">
      <c r="N389" s="37"/>
    </row>
    <row r="390" spans="14:14" x14ac:dyDescent="0.25">
      <c r="N390" s="37"/>
    </row>
    <row r="391" spans="14:14" x14ac:dyDescent="0.25">
      <c r="N391" s="37"/>
    </row>
    <row r="392" spans="14:14" x14ac:dyDescent="0.25">
      <c r="N392" s="37"/>
    </row>
    <row r="393" spans="14:14" x14ac:dyDescent="0.25">
      <c r="N393" s="37"/>
    </row>
    <row r="394" spans="14:14" x14ac:dyDescent="0.25">
      <c r="N394" s="37"/>
    </row>
    <row r="395" spans="14:14" x14ac:dyDescent="0.25">
      <c r="N395" s="37"/>
    </row>
    <row r="396" spans="14:14" x14ac:dyDescent="0.25">
      <c r="N396" s="37"/>
    </row>
    <row r="397" spans="14:14" x14ac:dyDescent="0.25">
      <c r="N397" s="37"/>
    </row>
    <row r="398" spans="14:14" x14ac:dyDescent="0.25">
      <c r="N398" s="37"/>
    </row>
    <row r="399" spans="14:14" x14ac:dyDescent="0.25">
      <c r="N399" s="37"/>
    </row>
    <row r="400" spans="14:14" x14ac:dyDescent="0.25">
      <c r="N400" s="37"/>
    </row>
    <row r="401" spans="14:14" x14ac:dyDescent="0.25">
      <c r="N401" s="37"/>
    </row>
    <row r="402" spans="14:14" x14ac:dyDescent="0.25">
      <c r="N402" s="37"/>
    </row>
    <row r="403" spans="14:14" x14ac:dyDescent="0.25">
      <c r="N403" s="37"/>
    </row>
    <row r="404" spans="14:14" x14ac:dyDescent="0.25">
      <c r="N404" s="37"/>
    </row>
    <row r="405" spans="14:14" x14ac:dyDescent="0.25">
      <c r="N405" s="37"/>
    </row>
    <row r="406" spans="14:14" x14ac:dyDescent="0.25">
      <c r="N406" s="37"/>
    </row>
    <row r="407" spans="14:14" x14ac:dyDescent="0.25">
      <c r="N407" s="37"/>
    </row>
    <row r="408" spans="14:14" x14ac:dyDescent="0.25">
      <c r="N408" s="37"/>
    </row>
    <row r="409" spans="14:14" x14ac:dyDescent="0.25">
      <c r="N409" s="37"/>
    </row>
    <row r="410" spans="14:14" x14ac:dyDescent="0.25">
      <c r="N410" s="37"/>
    </row>
  </sheetData>
  <mergeCells count="6">
    <mergeCell ref="O5:R5"/>
    <mergeCell ref="S5:V5"/>
    <mergeCell ref="A7:F7"/>
    <mergeCell ref="H7:M7"/>
    <mergeCell ref="A8:F8"/>
    <mergeCell ref="H8:M8"/>
  </mergeCells>
  <conditionalFormatting sqref="N7:N113 N132:N134">
    <cfRule type="expression" dxfId="23" priority="6">
      <formula>$O7=""</formula>
    </cfRule>
  </conditionalFormatting>
  <conditionalFormatting sqref="N129:N131">
    <cfRule type="expression" dxfId="22" priority="5">
      <formula>$O129=""</formula>
    </cfRule>
  </conditionalFormatting>
  <conditionalFormatting sqref="N114">
    <cfRule type="expression" dxfId="21" priority="4">
      <formula>$O114=""</formula>
    </cfRule>
  </conditionalFormatting>
  <conditionalFormatting sqref="N121:N122">
    <cfRule type="expression" dxfId="20" priority="3">
      <formula>$O121=""</formula>
    </cfRule>
  </conditionalFormatting>
  <conditionalFormatting sqref="N115:N120">
    <cfRule type="expression" dxfId="19" priority="2">
      <formula>$O115=""</formula>
    </cfRule>
  </conditionalFormatting>
  <conditionalFormatting sqref="N123:N128">
    <cfRule type="expression" dxfId="18" priority="1">
      <formula>$O123=""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39279-7417-4902-BDFF-2ACCA845FBF2}">
  <sheetPr codeName="Sheet7"/>
  <dimension ref="A1:AD420"/>
  <sheetViews>
    <sheetView topLeftCell="G79" workbookViewId="0">
      <selection activeCell="U105" sqref="U105"/>
    </sheetView>
  </sheetViews>
  <sheetFormatPr defaultColWidth="9.140625" defaultRowHeight="15" x14ac:dyDescent="0.25"/>
  <cols>
    <col min="1" max="6" width="13.7109375" style="36" customWidth="1"/>
    <col min="7" max="7" width="9.140625" style="36" customWidth="1"/>
    <col min="8" max="13" width="13.7109375" style="36" customWidth="1"/>
    <col min="14" max="14" width="26.5703125" style="41" bestFit="1" customWidth="1"/>
    <col min="15" max="30" width="13.7109375" style="16" customWidth="1"/>
    <col min="31" max="16384" width="9.140625" style="36"/>
  </cols>
  <sheetData>
    <row r="1" spans="1:30" s="2" customFormat="1" ht="15.95" customHeight="1" x14ac:dyDescent="0.25">
      <c r="N1" s="30"/>
      <c r="O1" s="55"/>
      <c r="P1" s="56"/>
      <c r="Q1" s="56"/>
      <c r="R1" s="57"/>
      <c r="V1" s="84"/>
      <c r="Z1" s="84"/>
      <c r="AD1" s="84"/>
    </row>
    <row r="2" spans="1:30" s="5" customFormat="1" ht="15.95" customHeight="1" x14ac:dyDescent="0.25">
      <c r="O2" s="59"/>
      <c r="P2" s="60"/>
      <c r="Q2" s="60"/>
      <c r="R2" s="61"/>
      <c r="V2" s="61"/>
      <c r="Z2" s="61"/>
      <c r="AD2" s="61"/>
    </row>
    <row r="3" spans="1:30" s="5" customFormat="1" ht="15.95" customHeight="1" x14ac:dyDescent="0.25">
      <c r="O3" s="59"/>
      <c r="P3" s="60"/>
      <c r="Q3" s="60"/>
      <c r="R3" s="61"/>
      <c r="V3" s="61"/>
      <c r="Z3" s="61"/>
      <c r="AD3" s="61"/>
    </row>
    <row r="4" spans="1:30" s="65" customFormat="1" ht="15.95" customHeight="1" x14ac:dyDescent="0.25">
      <c r="O4" s="85"/>
      <c r="R4" s="86"/>
      <c r="V4" s="86"/>
      <c r="Z4" s="86"/>
      <c r="AD4" s="86"/>
    </row>
    <row r="5" spans="1:30" ht="35.1" customHeight="1" x14ac:dyDescent="0.25">
      <c r="G5" s="87"/>
      <c r="N5" s="50" t="s">
        <v>0</v>
      </c>
      <c r="O5" s="69" t="s">
        <v>21</v>
      </c>
      <c r="P5" s="35" t="s">
        <v>22</v>
      </c>
      <c r="Q5" s="35" t="s">
        <v>23</v>
      </c>
      <c r="R5" s="70" t="s">
        <v>24</v>
      </c>
      <c r="S5" s="69" t="s">
        <v>25</v>
      </c>
      <c r="T5" s="35" t="s">
        <v>26</v>
      </c>
      <c r="U5" s="35" t="s">
        <v>27</v>
      </c>
      <c r="V5" s="70" t="s">
        <v>28</v>
      </c>
      <c r="W5" s="69" t="s">
        <v>29</v>
      </c>
      <c r="X5" s="35" t="s">
        <v>30</v>
      </c>
      <c r="Y5" s="35" t="s">
        <v>31</v>
      </c>
      <c r="Z5" s="70" t="s">
        <v>32</v>
      </c>
      <c r="AA5" s="69" t="s">
        <v>33</v>
      </c>
      <c r="AB5" s="35" t="s">
        <v>34</v>
      </c>
      <c r="AC5" s="35" t="s">
        <v>35</v>
      </c>
      <c r="AD5" s="70" t="s">
        <v>36</v>
      </c>
    </row>
    <row r="6" spans="1:30" ht="15" customHeight="1" x14ac:dyDescent="0.25">
      <c r="G6" s="87"/>
      <c r="N6" s="37">
        <v>36616</v>
      </c>
      <c r="O6" s="73">
        <v>89.956557287410007</v>
      </c>
      <c r="P6" s="20">
        <v>95.5478512861105</v>
      </c>
      <c r="Q6" s="20">
        <v>94.458769953251306</v>
      </c>
      <c r="R6" s="76">
        <v>96.839151999211396</v>
      </c>
      <c r="S6" s="73">
        <v>91.183378347552505</v>
      </c>
      <c r="T6" s="20">
        <v>98.206367679644003</v>
      </c>
      <c r="U6" s="20">
        <v>93.337269410341307</v>
      </c>
      <c r="V6" s="76">
        <v>98.025243532330407</v>
      </c>
      <c r="W6" s="73">
        <v>93.672658635983893</v>
      </c>
      <c r="X6" s="20">
        <v>97.527819151731904</v>
      </c>
      <c r="Y6" s="20">
        <v>97.747776394425699</v>
      </c>
      <c r="Z6" s="76">
        <v>94.927500947711295</v>
      </c>
      <c r="AA6" s="73">
        <v>94.055997250829094</v>
      </c>
      <c r="AB6" s="20">
        <v>92.221924963778804</v>
      </c>
      <c r="AC6" s="20">
        <v>95.469068431045699</v>
      </c>
      <c r="AD6" s="76">
        <v>93.946969703176904</v>
      </c>
    </row>
    <row r="7" spans="1:30" x14ac:dyDescent="0.25">
      <c r="A7" s="166" t="s">
        <v>83</v>
      </c>
      <c r="B7" s="166"/>
      <c r="C7" s="166"/>
      <c r="D7" s="166"/>
      <c r="E7" s="166"/>
      <c r="F7" s="166"/>
      <c r="G7" s="88"/>
      <c r="H7" s="166" t="s">
        <v>84</v>
      </c>
      <c r="I7" s="166"/>
      <c r="J7" s="166"/>
      <c r="K7" s="166"/>
      <c r="L7" s="166"/>
      <c r="M7" s="166"/>
      <c r="N7" s="37">
        <v>36707</v>
      </c>
      <c r="O7" s="73">
        <v>93.621800466886896</v>
      </c>
      <c r="P7" s="20">
        <v>98.452376772888499</v>
      </c>
      <c r="Q7" s="20">
        <v>96.1393770912278</v>
      </c>
      <c r="R7" s="76">
        <v>103.144186622942</v>
      </c>
      <c r="S7" s="73">
        <v>98.443328596711893</v>
      </c>
      <c r="T7" s="20">
        <v>101.705706243538</v>
      </c>
      <c r="U7" s="20">
        <v>98.3495092397458</v>
      </c>
      <c r="V7" s="76">
        <v>98.100551782821597</v>
      </c>
      <c r="W7" s="73">
        <v>95.961510496942594</v>
      </c>
      <c r="X7" s="20">
        <v>103.71525254804099</v>
      </c>
      <c r="Y7" s="20">
        <v>96.467574621052094</v>
      </c>
      <c r="Z7" s="76">
        <v>98.594134696860905</v>
      </c>
      <c r="AA7" s="73">
        <v>98.862019811297301</v>
      </c>
      <c r="AB7" s="20">
        <v>94.297358098561901</v>
      </c>
      <c r="AC7" s="20">
        <v>98.250133514157696</v>
      </c>
      <c r="AD7" s="76">
        <v>97.956536056057104</v>
      </c>
    </row>
    <row r="8" spans="1:30" x14ac:dyDescent="0.25">
      <c r="A8" s="166" t="s">
        <v>74</v>
      </c>
      <c r="B8" s="166"/>
      <c r="C8" s="166"/>
      <c r="D8" s="166"/>
      <c r="E8" s="166"/>
      <c r="F8" s="166"/>
      <c r="H8" s="166" t="s">
        <v>74</v>
      </c>
      <c r="I8" s="166"/>
      <c r="J8" s="166"/>
      <c r="K8" s="166"/>
      <c r="L8" s="166"/>
      <c r="M8" s="166"/>
      <c r="N8" s="37">
        <v>36799</v>
      </c>
      <c r="O8" s="73">
        <v>97.932688548910903</v>
      </c>
      <c r="P8" s="20">
        <v>99.593286480539703</v>
      </c>
      <c r="Q8" s="20">
        <v>99.611165478134296</v>
      </c>
      <c r="R8" s="76">
        <v>101.798696674589</v>
      </c>
      <c r="S8" s="73">
        <v>101.31304514692999</v>
      </c>
      <c r="T8" s="20">
        <v>100.207775538109</v>
      </c>
      <c r="U8" s="20">
        <v>99.838107934640107</v>
      </c>
      <c r="V8" s="76">
        <v>97.738474775187299</v>
      </c>
      <c r="W8" s="73">
        <v>99.432805748026098</v>
      </c>
      <c r="X8" s="20">
        <v>103.851504239856</v>
      </c>
      <c r="Y8" s="20">
        <v>97.069096936774301</v>
      </c>
      <c r="Z8" s="76">
        <v>100.117529522536</v>
      </c>
      <c r="AA8" s="73">
        <v>100.528633864193</v>
      </c>
      <c r="AB8" s="20">
        <v>96.978497516879798</v>
      </c>
      <c r="AC8" s="20">
        <v>99.286901493668594</v>
      </c>
      <c r="AD8" s="76">
        <v>99.012319145493294</v>
      </c>
    </row>
    <row r="9" spans="1:30" x14ac:dyDescent="0.25">
      <c r="N9" s="37">
        <v>36891</v>
      </c>
      <c r="O9" s="73">
        <v>100</v>
      </c>
      <c r="P9" s="20">
        <v>100</v>
      </c>
      <c r="Q9" s="20">
        <v>100</v>
      </c>
      <c r="R9" s="76">
        <v>100</v>
      </c>
      <c r="S9" s="73">
        <v>100</v>
      </c>
      <c r="T9" s="20">
        <v>100</v>
      </c>
      <c r="U9" s="20">
        <v>100</v>
      </c>
      <c r="V9" s="76">
        <v>100</v>
      </c>
      <c r="W9" s="73">
        <v>100</v>
      </c>
      <c r="X9" s="20">
        <v>100</v>
      </c>
      <c r="Y9" s="20">
        <v>100</v>
      </c>
      <c r="Z9" s="76">
        <v>100</v>
      </c>
      <c r="AA9" s="73">
        <v>100</v>
      </c>
      <c r="AB9" s="20">
        <v>100</v>
      </c>
      <c r="AC9" s="20">
        <v>100</v>
      </c>
      <c r="AD9" s="76">
        <v>100</v>
      </c>
    </row>
    <row r="10" spans="1:30" x14ac:dyDescent="0.25">
      <c r="N10" s="37">
        <v>36981</v>
      </c>
      <c r="O10" s="73">
        <v>100.243464462118</v>
      </c>
      <c r="P10" s="20">
        <v>102.251773160901</v>
      </c>
      <c r="Q10" s="20">
        <v>99.779062199679998</v>
      </c>
      <c r="R10" s="76">
        <v>105.729621304041</v>
      </c>
      <c r="S10" s="73">
        <v>102.02367627690001</v>
      </c>
      <c r="T10" s="20">
        <v>106.459990976638</v>
      </c>
      <c r="U10" s="20">
        <v>103.62322637568801</v>
      </c>
      <c r="V10" s="76">
        <v>103.69489592426601</v>
      </c>
      <c r="W10" s="73">
        <v>97.793997620659098</v>
      </c>
      <c r="X10" s="20">
        <v>99.577980188662295</v>
      </c>
      <c r="Y10" s="20">
        <v>101.868880416877</v>
      </c>
      <c r="Z10" s="76">
        <v>102.462315828383</v>
      </c>
      <c r="AA10" s="73">
        <v>100.707528238226</v>
      </c>
      <c r="AB10" s="20">
        <v>101.40650974705601</v>
      </c>
      <c r="AC10" s="20">
        <v>102.658709553775</v>
      </c>
      <c r="AD10" s="76">
        <v>103.88291079965499</v>
      </c>
    </row>
    <row r="11" spans="1:30" x14ac:dyDescent="0.25">
      <c r="N11" s="37">
        <v>37072</v>
      </c>
      <c r="O11" s="73">
        <v>100.395104449803</v>
      </c>
      <c r="P11" s="20">
        <v>104.48927570864601</v>
      </c>
      <c r="Q11" s="20">
        <v>104.78534523887301</v>
      </c>
      <c r="R11" s="76">
        <v>113.170719192289</v>
      </c>
      <c r="S11" s="73">
        <v>102.567016415922</v>
      </c>
      <c r="T11" s="20">
        <v>108.14844524114901</v>
      </c>
      <c r="U11" s="20">
        <v>105.855825408409</v>
      </c>
      <c r="V11" s="76">
        <v>106.781054026159</v>
      </c>
      <c r="W11" s="73">
        <v>98.256503194360803</v>
      </c>
      <c r="X11" s="20">
        <v>102.11794223364301</v>
      </c>
      <c r="Y11" s="20">
        <v>102.646648728904</v>
      </c>
      <c r="Z11" s="76">
        <v>108.969416258297</v>
      </c>
      <c r="AA11" s="73">
        <v>102.344477892787</v>
      </c>
      <c r="AB11" s="20">
        <v>101.49346957510799</v>
      </c>
      <c r="AC11" s="20">
        <v>106.406845294802</v>
      </c>
      <c r="AD11" s="76">
        <v>108.471909915162</v>
      </c>
    </row>
    <row r="12" spans="1:30" x14ac:dyDescent="0.25">
      <c r="N12" s="37">
        <v>37164</v>
      </c>
      <c r="O12" s="73">
        <v>101.537027824994</v>
      </c>
      <c r="P12" s="20">
        <v>104.511071824627</v>
      </c>
      <c r="Q12" s="20">
        <v>111.873096609372</v>
      </c>
      <c r="R12" s="76">
        <v>115.44554159685801</v>
      </c>
      <c r="S12" s="73">
        <v>100.394924754195</v>
      </c>
      <c r="T12" s="20">
        <v>101.332836564169</v>
      </c>
      <c r="U12" s="20">
        <v>104.92540898662899</v>
      </c>
      <c r="V12" s="76">
        <v>112.20963301356799</v>
      </c>
      <c r="W12" s="73">
        <v>103.37424189223999</v>
      </c>
      <c r="X12" s="20">
        <v>106.09413660514301</v>
      </c>
      <c r="Y12" s="20">
        <v>105.518017325306</v>
      </c>
      <c r="Z12" s="76">
        <v>112.73519370483</v>
      </c>
      <c r="AA12" s="73">
        <v>101.568910318525</v>
      </c>
      <c r="AB12" s="20">
        <v>101.34516358147199</v>
      </c>
      <c r="AC12" s="20">
        <v>107.93725889896299</v>
      </c>
      <c r="AD12" s="76">
        <v>110.994823561742</v>
      </c>
    </row>
    <row r="13" spans="1:30" x14ac:dyDescent="0.25">
      <c r="N13" s="37">
        <v>37256</v>
      </c>
      <c r="O13" s="73">
        <v>103.63879432103199</v>
      </c>
      <c r="P13" s="20">
        <v>103.661134949359</v>
      </c>
      <c r="Q13" s="20">
        <v>114.57081785818001</v>
      </c>
      <c r="R13" s="76">
        <v>115.948628538983</v>
      </c>
      <c r="S13" s="73">
        <v>101.909423446435</v>
      </c>
      <c r="T13" s="20">
        <v>98.9565191753032</v>
      </c>
      <c r="U13" s="20">
        <v>105.65657835500301</v>
      </c>
      <c r="V13" s="76">
        <v>119.104261357019</v>
      </c>
      <c r="W13" s="73">
        <v>106.46026001905901</v>
      </c>
      <c r="X13" s="20">
        <v>108.433234565265</v>
      </c>
      <c r="Y13" s="20">
        <v>108.63544252509899</v>
      </c>
      <c r="Z13" s="76">
        <v>111.17877793992299</v>
      </c>
      <c r="AA13" s="73">
        <v>100.13928397938599</v>
      </c>
      <c r="AB13" s="20">
        <v>102.146959810345</v>
      </c>
      <c r="AC13" s="20">
        <v>107.778488463793</v>
      </c>
      <c r="AD13" s="76">
        <v>112.986225972657</v>
      </c>
    </row>
    <row r="14" spans="1:30" x14ac:dyDescent="0.25">
      <c r="N14" s="37">
        <v>37346</v>
      </c>
      <c r="O14" s="73">
        <v>104.714743100829</v>
      </c>
      <c r="P14" s="20">
        <v>103.09807522368899</v>
      </c>
      <c r="Q14" s="20">
        <v>114.741631345483</v>
      </c>
      <c r="R14" s="76">
        <v>119.070337032407</v>
      </c>
      <c r="S14" s="73">
        <v>106.64475675612501</v>
      </c>
      <c r="T14" s="20">
        <v>103.84360098992499</v>
      </c>
      <c r="U14" s="20">
        <v>108.854043928858</v>
      </c>
      <c r="V14" s="76">
        <v>124.02029206577301</v>
      </c>
      <c r="W14" s="73">
        <v>104.835952174401</v>
      </c>
      <c r="X14" s="20">
        <v>108.347640789118</v>
      </c>
      <c r="Y14" s="20">
        <v>109.43201869424099</v>
      </c>
      <c r="Z14" s="76">
        <v>111.287883025414</v>
      </c>
      <c r="AA14" s="73">
        <v>101.990010603443</v>
      </c>
      <c r="AB14" s="20">
        <v>103.475319326795</v>
      </c>
      <c r="AC14" s="20">
        <v>109.31733703618301</v>
      </c>
      <c r="AD14" s="76">
        <v>117.11559655654899</v>
      </c>
    </row>
    <row r="15" spans="1:30" x14ac:dyDescent="0.25">
      <c r="N15" s="37">
        <v>37437</v>
      </c>
      <c r="O15" s="73">
        <v>104.659610128132</v>
      </c>
      <c r="P15" s="20">
        <v>104.379396568709</v>
      </c>
      <c r="Q15" s="20">
        <v>115.532546482646</v>
      </c>
      <c r="R15" s="76">
        <v>126.045313553391</v>
      </c>
      <c r="S15" s="73">
        <v>110.41921122067301</v>
      </c>
      <c r="T15" s="20">
        <v>111.628544391326</v>
      </c>
      <c r="U15" s="20">
        <v>112.26120801319</v>
      </c>
      <c r="V15" s="76">
        <v>126.492311175042</v>
      </c>
      <c r="W15" s="73">
        <v>105.301588735604</v>
      </c>
      <c r="X15" s="20">
        <v>108.79904345895601</v>
      </c>
      <c r="Y15" s="20">
        <v>110.490744137205</v>
      </c>
      <c r="Z15" s="76">
        <v>115.08767941962</v>
      </c>
      <c r="AA15" s="73">
        <v>105.391247836652</v>
      </c>
      <c r="AB15" s="20">
        <v>106.166756244787</v>
      </c>
      <c r="AC15" s="20">
        <v>113.05906586288199</v>
      </c>
      <c r="AD15" s="76">
        <v>122.429304545565</v>
      </c>
    </row>
    <row r="16" spans="1:30" x14ac:dyDescent="0.25">
      <c r="N16" s="37">
        <v>37529</v>
      </c>
      <c r="O16" s="73">
        <v>104.04833468464</v>
      </c>
      <c r="P16" s="20">
        <v>108.090206281124</v>
      </c>
      <c r="Q16" s="20">
        <v>117.97409447284301</v>
      </c>
      <c r="R16" s="76">
        <v>134.67112022738499</v>
      </c>
      <c r="S16" s="73">
        <v>112.168107062839</v>
      </c>
      <c r="T16" s="20">
        <v>114.693061077031</v>
      </c>
      <c r="U16" s="20">
        <v>116.673106890429</v>
      </c>
      <c r="V16" s="76">
        <v>132.32716949550201</v>
      </c>
      <c r="W16" s="73">
        <v>109.31802855759</v>
      </c>
      <c r="X16" s="20">
        <v>112.04814861108601</v>
      </c>
      <c r="Y16" s="20">
        <v>113.65773260446601</v>
      </c>
      <c r="Z16" s="76">
        <v>119.669623748679</v>
      </c>
      <c r="AA16" s="73">
        <v>107.63800434824699</v>
      </c>
      <c r="AB16" s="20">
        <v>109.909180622745</v>
      </c>
      <c r="AC16" s="20">
        <v>117.534150897616</v>
      </c>
      <c r="AD16" s="76">
        <v>127.046438871628</v>
      </c>
    </row>
    <row r="17" spans="1:30" x14ac:dyDescent="0.25">
      <c r="N17" s="37">
        <v>37621</v>
      </c>
      <c r="O17" s="73">
        <v>105.354644656508</v>
      </c>
      <c r="P17" s="20">
        <v>109.922896966458</v>
      </c>
      <c r="Q17" s="20">
        <v>121.13808481119899</v>
      </c>
      <c r="R17" s="76">
        <v>137.74662839923599</v>
      </c>
      <c r="S17" s="73">
        <v>113.42778723241</v>
      </c>
      <c r="T17" s="20">
        <v>113.011643102576</v>
      </c>
      <c r="U17" s="20">
        <v>120.842639943336</v>
      </c>
      <c r="V17" s="76">
        <v>143.54935059323401</v>
      </c>
      <c r="W17" s="73">
        <v>112.576583502091</v>
      </c>
      <c r="X17" s="20">
        <v>115.662883919865</v>
      </c>
      <c r="Y17" s="20">
        <v>118.78760935648501</v>
      </c>
      <c r="Z17" s="76">
        <v>123.441469324452</v>
      </c>
      <c r="AA17" s="73">
        <v>108.93508355832</v>
      </c>
      <c r="AB17" s="20">
        <v>111.70278975010601</v>
      </c>
      <c r="AC17" s="20">
        <v>120.9550804643</v>
      </c>
      <c r="AD17" s="76">
        <v>130.55593269919001</v>
      </c>
    </row>
    <row r="18" spans="1:30" x14ac:dyDescent="0.25">
      <c r="N18" s="37">
        <v>37711</v>
      </c>
      <c r="O18" s="73">
        <v>109.947901484171</v>
      </c>
      <c r="P18" s="20">
        <v>109.214964067067</v>
      </c>
      <c r="Q18" s="20">
        <v>125.248819778266</v>
      </c>
      <c r="R18" s="76">
        <v>137.771859692226</v>
      </c>
      <c r="S18" s="73">
        <v>116.096568789543</v>
      </c>
      <c r="T18" s="20">
        <v>115.72144178600399</v>
      </c>
      <c r="U18" s="20">
        <v>124.10242512866699</v>
      </c>
      <c r="V18" s="76">
        <v>151.88160310148101</v>
      </c>
      <c r="W18" s="73">
        <v>113.718261294656</v>
      </c>
      <c r="X18" s="20">
        <v>116.754446806053</v>
      </c>
      <c r="Y18" s="20">
        <v>124.48989400327</v>
      </c>
      <c r="Z18" s="76">
        <v>127.25450441818199</v>
      </c>
      <c r="AA18" s="73">
        <v>112.165638946488</v>
      </c>
      <c r="AB18" s="20">
        <v>111.90075047092699</v>
      </c>
      <c r="AC18" s="20">
        <v>125.177932872101</v>
      </c>
      <c r="AD18" s="76">
        <v>135.022444111011</v>
      </c>
    </row>
    <row r="19" spans="1:30" x14ac:dyDescent="0.25">
      <c r="N19" s="37">
        <v>37802</v>
      </c>
      <c r="O19" s="73">
        <v>113.323952363647</v>
      </c>
      <c r="P19" s="20">
        <v>109.56830099817</v>
      </c>
      <c r="Q19" s="20">
        <v>130.662967204415</v>
      </c>
      <c r="R19" s="76">
        <v>139.751499436941</v>
      </c>
      <c r="S19" s="73">
        <v>118.97543837063699</v>
      </c>
      <c r="T19" s="20">
        <v>119.68258430643699</v>
      </c>
      <c r="U19" s="20">
        <v>129.30698428490899</v>
      </c>
      <c r="V19" s="76">
        <v>157.37285672183799</v>
      </c>
      <c r="W19" s="73">
        <v>114.31329281312701</v>
      </c>
      <c r="X19" s="20">
        <v>117.412588374506</v>
      </c>
      <c r="Y19" s="20">
        <v>126.960012471501</v>
      </c>
      <c r="Z19" s="76">
        <v>128.617477519338</v>
      </c>
      <c r="AA19" s="73">
        <v>116.66990866989001</v>
      </c>
      <c r="AB19" s="20">
        <v>113.01638328283001</v>
      </c>
      <c r="AC19" s="20">
        <v>130.02796795079999</v>
      </c>
      <c r="AD19" s="76">
        <v>140.65471667881599</v>
      </c>
    </row>
    <row r="20" spans="1:30" x14ac:dyDescent="0.25">
      <c r="N20" s="37">
        <v>37894</v>
      </c>
      <c r="O20" s="73">
        <v>112.60588577728799</v>
      </c>
      <c r="P20" s="20">
        <v>111.39681499770001</v>
      </c>
      <c r="Q20" s="20">
        <v>134.081589332259</v>
      </c>
      <c r="R20" s="76">
        <v>143.52119288730799</v>
      </c>
      <c r="S20" s="73">
        <v>122.245099910072</v>
      </c>
      <c r="T20" s="20">
        <v>122.20707974793901</v>
      </c>
      <c r="U20" s="20">
        <v>136.03079405715101</v>
      </c>
      <c r="V20" s="76">
        <v>163.29570446799801</v>
      </c>
      <c r="W20" s="73">
        <v>117.246558982721</v>
      </c>
      <c r="X20" s="20">
        <v>121.394851041826</v>
      </c>
      <c r="Y20" s="20">
        <v>128.479923311085</v>
      </c>
      <c r="Z20" s="76">
        <v>128.103554239771</v>
      </c>
      <c r="AA20" s="73">
        <v>118.698517165357</v>
      </c>
      <c r="AB20" s="20">
        <v>116.195089939678</v>
      </c>
      <c r="AC20" s="20">
        <v>134.50114153725599</v>
      </c>
      <c r="AD20" s="76">
        <v>144.867846557847</v>
      </c>
    </row>
    <row r="21" spans="1:30" x14ac:dyDescent="0.25">
      <c r="N21" s="37">
        <v>37986</v>
      </c>
      <c r="O21" s="73">
        <v>112.748843355978</v>
      </c>
      <c r="P21" s="20">
        <v>113.58466385392801</v>
      </c>
      <c r="Q21" s="20">
        <v>137.49299520012499</v>
      </c>
      <c r="R21" s="76">
        <v>148.45413594906699</v>
      </c>
      <c r="S21" s="73">
        <v>125.36408187102199</v>
      </c>
      <c r="T21" s="20">
        <v>127.460517758598</v>
      </c>
      <c r="U21" s="20">
        <v>141.61352538485701</v>
      </c>
      <c r="V21" s="76">
        <v>169.025049439958</v>
      </c>
      <c r="W21" s="73">
        <v>121.906379267209</v>
      </c>
      <c r="X21" s="20">
        <v>126.594320953948</v>
      </c>
      <c r="Y21" s="20">
        <v>134.482068363146</v>
      </c>
      <c r="Z21" s="76">
        <v>131.65172926796399</v>
      </c>
      <c r="AA21" s="73">
        <v>120.48511892289299</v>
      </c>
      <c r="AB21" s="20">
        <v>120.735678680768</v>
      </c>
      <c r="AC21" s="20">
        <v>139.57241427806801</v>
      </c>
      <c r="AD21" s="76">
        <v>148.33746632096401</v>
      </c>
    </row>
    <row r="22" spans="1:30" x14ac:dyDescent="0.25">
      <c r="N22" s="37">
        <v>38077</v>
      </c>
      <c r="O22" s="73">
        <v>116.777056725584</v>
      </c>
      <c r="P22" s="20">
        <v>115.08811512502101</v>
      </c>
      <c r="Q22" s="20">
        <v>142.21625331828201</v>
      </c>
      <c r="R22" s="76">
        <v>153.87150079195001</v>
      </c>
      <c r="S22" s="73">
        <v>125.974993195571</v>
      </c>
      <c r="T22" s="20">
        <v>137.75249579953399</v>
      </c>
      <c r="U22" s="20">
        <v>146.65680813902401</v>
      </c>
      <c r="V22" s="76">
        <v>175.423816257677</v>
      </c>
      <c r="W22" s="73">
        <v>126.61625771765</v>
      </c>
      <c r="X22" s="20">
        <v>132.094288228572</v>
      </c>
      <c r="Y22" s="20">
        <v>142.75450254714801</v>
      </c>
      <c r="Z22" s="76">
        <v>140.910401645999</v>
      </c>
      <c r="AA22" s="73">
        <v>125.820375960074</v>
      </c>
      <c r="AB22" s="20">
        <v>127.26152452523</v>
      </c>
      <c r="AC22" s="20">
        <v>147.01096849443101</v>
      </c>
      <c r="AD22" s="76">
        <v>154.235205302037</v>
      </c>
    </row>
    <row r="23" spans="1:30" x14ac:dyDescent="0.25">
      <c r="N23" s="37">
        <v>38168</v>
      </c>
      <c r="O23" s="73">
        <v>121.009035315289</v>
      </c>
      <c r="P23" s="20">
        <v>113.737654244645</v>
      </c>
      <c r="Q23" s="20">
        <v>143.692007865741</v>
      </c>
      <c r="R23" s="76">
        <v>160.089338565004</v>
      </c>
      <c r="S23" s="73">
        <v>125.868849984543</v>
      </c>
      <c r="T23" s="20">
        <v>145.70714350308199</v>
      </c>
      <c r="U23" s="20">
        <v>150.573011001146</v>
      </c>
      <c r="V23" s="76">
        <v>184.163093958232</v>
      </c>
      <c r="W23" s="73">
        <v>132.39576917912899</v>
      </c>
      <c r="X23" s="20">
        <v>138.74057218003901</v>
      </c>
      <c r="Y23" s="20">
        <v>149.75712900816001</v>
      </c>
      <c r="Z23" s="76">
        <v>150.05683179210499</v>
      </c>
      <c r="AA23" s="73">
        <v>131.57502011206799</v>
      </c>
      <c r="AB23" s="20">
        <v>134.85738378492499</v>
      </c>
      <c r="AC23" s="20">
        <v>156.00632583419599</v>
      </c>
      <c r="AD23" s="76">
        <v>161.241964501664</v>
      </c>
    </row>
    <row r="24" spans="1:30" x14ac:dyDescent="0.25">
      <c r="N24" s="37">
        <v>38260</v>
      </c>
      <c r="O24" s="73">
        <v>121.661939142245</v>
      </c>
      <c r="P24" s="20">
        <v>110.871118633425</v>
      </c>
      <c r="Q24" s="20">
        <v>144.21532394386199</v>
      </c>
      <c r="R24" s="76">
        <v>168.273192067927</v>
      </c>
      <c r="S24" s="73">
        <v>132.410721862819</v>
      </c>
      <c r="T24" s="20">
        <v>145.52879674064499</v>
      </c>
      <c r="U24" s="20">
        <v>155.295737846447</v>
      </c>
      <c r="V24" s="76">
        <v>189.47209736539</v>
      </c>
      <c r="W24" s="73">
        <v>138.66837822409801</v>
      </c>
      <c r="X24" s="20">
        <v>142.89335698221601</v>
      </c>
      <c r="Y24" s="20">
        <v>154.79761505484799</v>
      </c>
      <c r="Z24" s="76">
        <v>153.893383722415</v>
      </c>
      <c r="AA24" s="73">
        <v>135.01902888235401</v>
      </c>
      <c r="AB24" s="20">
        <v>138.07068020678801</v>
      </c>
      <c r="AC24" s="20">
        <v>160.125893605345</v>
      </c>
      <c r="AD24" s="76">
        <v>165.14281714681101</v>
      </c>
    </row>
    <row r="25" spans="1:30" x14ac:dyDescent="0.25">
      <c r="N25" s="37">
        <v>38352</v>
      </c>
      <c r="O25" s="73">
        <v>121.13875522619099</v>
      </c>
      <c r="P25" s="20">
        <v>112.035434567427</v>
      </c>
      <c r="Q25" s="20">
        <v>148.266884872514</v>
      </c>
      <c r="R25" s="76">
        <v>172.676368763688</v>
      </c>
      <c r="S25" s="73">
        <v>142.577134035596</v>
      </c>
      <c r="T25" s="20">
        <v>147.33608104230899</v>
      </c>
      <c r="U25" s="20">
        <v>162.73267800251901</v>
      </c>
      <c r="V25" s="76">
        <v>194.12965796115699</v>
      </c>
      <c r="W25" s="73">
        <v>144.589200356753</v>
      </c>
      <c r="X25" s="20">
        <v>147.338999152605</v>
      </c>
      <c r="Y25" s="20">
        <v>159.673869802647</v>
      </c>
      <c r="Z25" s="76">
        <v>156.88891142523099</v>
      </c>
      <c r="AA25" s="73">
        <v>138.355903025923</v>
      </c>
      <c r="AB25" s="20">
        <v>140.15547328134801</v>
      </c>
      <c r="AC25" s="20">
        <v>163.244062667089</v>
      </c>
      <c r="AD25" s="76">
        <v>167.92992142203599</v>
      </c>
    </row>
    <row r="26" spans="1:30" x14ac:dyDescent="0.25">
      <c r="N26" s="37">
        <v>38442</v>
      </c>
      <c r="O26" s="73">
        <v>122.677403264689</v>
      </c>
      <c r="P26" s="20">
        <v>119.211638724281</v>
      </c>
      <c r="Q26" s="20">
        <v>155.57416486783501</v>
      </c>
      <c r="R26" s="76">
        <v>170.75125683002599</v>
      </c>
      <c r="S26" s="73">
        <v>150.16239040256701</v>
      </c>
      <c r="T26" s="20">
        <v>154.693962431654</v>
      </c>
      <c r="U26" s="20">
        <v>172.694616869057</v>
      </c>
      <c r="V26" s="76">
        <v>206.39578468368299</v>
      </c>
      <c r="W26" s="73">
        <v>149.719354262309</v>
      </c>
      <c r="X26" s="20">
        <v>155.958842247527</v>
      </c>
      <c r="Y26" s="20">
        <v>168.308226716788</v>
      </c>
      <c r="Z26" s="76">
        <v>165.29428991566601</v>
      </c>
      <c r="AA26" s="73">
        <v>144.614004031561</v>
      </c>
      <c r="AB26" s="20">
        <v>146.672326943038</v>
      </c>
      <c r="AC26" s="20">
        <v>173.71769180438901</v>
      </c>
      <c r="AD26" s="76">
        <v>173.82986546304301</v>
      </c>
    </row>
    <row r="27" spans="1:30" x14ac:dyDescent="0.25">
      <c r="A27" s="166" t="s">
        <v>85</v>
      </c>
      <c r="B27" s="166"/>
      <c r="C27" s="166"/>
      <c r="D27" s="166"/>
      <c r="E27" s="166"/>
      <c r="F27" s="166"/>
      <c r="G27" s="88"/>
      <c r="H27" s="166" t="s">
        <v>86</v>
      </c>
      <c r="I27" s="166"/>
      <c r="J27" s="166"/>
      <c r="K27" s="166"/>
      <c r="L27" s="166"/>
      <c r="M27" s="166"/>
      <c r="N27" s="37">
        <v>38533</v>
      </c>
      <c r="O27" s="73">
        <v>125.982089190417</v>
      </c>
      <c r="P27" s="20">
        <v>126.555283100092</v>
      </c>
      <c r="Q27" s="20">
        <v>162.56755214506299</v>
      </c>
      <c r="R27" s="76">
        <v>169.47311868673901</v>
      </c>
      <c r="S27" s="73">
        <v>157.10841314607401</v>
      </c>
      <c r="T27" s="20">
        <v>160.935240519416</v>
      </c>
      <c r="U27" s="20">
        <v>183.299242295021</v>
      </c>
      <c r="V27" s="76">
        <v>218.23125892928499</v>
      </c>
      <c r="W27" s="73">
        <v>155.507462440751</v>
      </c>
      <c r="X27" s="20">
        <v>162.11931396336499</v>
      </c>
      <c r="Y27" s="20">
        <v>179.13814358592401</v>
      </c>
      <c r="Z27" s="76">
        <v>179.762568591693</v>
      </c>
      <c r="AA27" s="73">
        <v>151.75381535069701</v>
      </c>
      <c r="AB27" s="20">
        <v>154.52689611855499</v>
      </c>
      <c r="AC27" s="20">
        <v>184.772046607786</v>
      </c>
      <c r="AD27" s="76">
        <v>181.71875623189601</v>
      </c>
    </row>
    <row r="28" spans="1:30" x14ac:dyDescent="0.25">
      <c r="A28" s="166" t="s">
        <v>74</v>
      </c>
      <c r="B28" s="166"/>
      <c r="C28" s="166"/>
      <c r="D28" s="166"/>
      <c r="E28" s="166"/>
      <c r="F28" s="166"/>
      <c r="H28" s="166" t="s">
        <v>74</v>
      </c>
      <c r="I28" s="166"/>
      <c r="J28" s="166"/>
      <c r="K28" s="166"/>
      <c r="L28" s="166"/>
      <c r="M28" s="166"/>
      <c r="N28" s="37">
        <v>38625</v>
      </c>
      <c r="O28" s="73">
        <v>129.83330950839701</v>
      </c>
      <c r="P28" s="20">
        <v>127.024219598939</v>
      </c>
      <c r="Q28" s="20">
        <v>162.107630360168</v>
      </c>
      <c r="R28" s="76">
        <v>172.98534506224499</v>
      </c>
      <c r="S28" s="73">
        <v>158.67402439971201</v>
      </c>
      <c r="T28" s="20">
        <v>163.192403306534</v>
      </c>
      <c r="U28" s="20">
        <v>187.432876870168</v>
      </c>
      <c r="V28" s="76">
        <v>221.25330571839501</v>
      </c>
      <c r="W28" s="73">
        <v>161.21846712299799</v>
      </c>
      <c r="X28" s="20">
        <v>164.07186763767601</v>
      </c>
      <c r="Y28" s="20">
        <v>180.53667442294901</v>
      </c>
      <c r="Z28" s="76">
        <v>188.53121283249399</v>
      </c>
      <c r="AA28" s="73">
        <v>157.442007881705</v>
      </c>
      <c r="AB28" s="20">
        <v>160.359886781217</v>
      </c>
      <c r="AC28" s="20">
        <v>186.264184605113</v>
      </c>
      <c r="AD28" s="76">
        <v>186.22052750525</v>
      </c>
    </row>
    <row r="29" spans="1:30" x14ac:dyDescent="0.25">
      <c r="N29" s="37">
        <v>38717</v>
      </c>
      <c r="O29" s="73">
        <v>131.040029429681</v>
      </c>
      <c r="P29" s="20">
        <v>126.20516956643201</v>
      </c>
      <c r="Q29" s="20">
        <v>159.64080670504501</v>
      </c>
      <c r="R29" s="76">
        <v>176.735580085283</v>
      </c>
      <c r="S29" s="73">
        <v>158.76503856847299</v>
      </c>
      <c r="T29" s="20">
        <v>164.7046954692</v>
      </c>
      <c r="U29" s="20">
        <v>189.83297167005301</v>
      </c>
      <c r="V29" s="76">
        <v>223.60910096923701</v>
      </c>
      <c r="W29" s="73">
        <v>164.53131979010899</v>
      </c>
      <c r="X29" s="20">
        <v>170.703505580496</v>
      </c>
      <c r="Y29" s="20">
        <v>179.56477390829701</v>
      </c>
      <c r="Z29" s="76">
        <v>185.827451155803</v>
      </c>
      <c r="AA29" s="73">
        <v>162.23678114344099</v>
      </c>
      <c r="AB29" s="20">
        <v>165.183421262709</v>
      </c>
      <c r="AC29" s="20">
        <v>186.32379164124299</v>
      </c>
      <c r="AD29" s="76">
        <v>187.138634429262</v>
      </c>
    </row>
    <row r="30" spans="1:30" x14ac:dyDescent="0.25">
      <c r="N30" s="37">
        <v>38807</v>
      </c>
      <c r="O30" s="73">
        <v>127.625936727878</v>
      </c>
      <c r="P30" s="20">
        <v>127.758442453399</v>
      </c>
      <c r="Q30" s="20">
        <v>158.98860299385601</v>
      </c>
      <c r="R30" s="76">
        <v>175.12693283153101</v>
      </c>
      <c r="S30" s="73">
        <v>163.050202433039</v>
      </c>
      <c r="T30" s="20">
        <v>166.62541514004599</v>
      </c>
      <c r="U30" s="20">
        <v>195.77050270468499</v>
      </c>
      <c r="V30" s="76">
        <v>227.078592939641</v>
      </c>
      <c r="W30" s="73">
        <v>166.04170936602</v>
      </c>
      <c r="X30" s="20">
        <v>180.52376761178101</v>
      </c>
      <c r="Y30" s="20">
        <v>188.04317343509899</v>
      </c>
      <c r="Z30" s="76">
        <v>179.967127115186</v>
      </c>
      <c r="AA30" s="73">
        <v>166.95466871612399</v>
      </c>
      <c r="AB30" s="20">
        <v>171.61174501493699</v>
      </c>
      <c r="AC30" s="20">
        <v>193.64239152808199</v>
      </c>
      <c r="AD30" s="76">
        <v>188.36625712654799</v>
      </c>
    </row>
    <row r="31" spans="1:30" x14ac:dyDescent="0.25">
      <c r="N31" s="37">
        <v>38898</v>
      </c>
      <c r="O31" s="73">
        <v>123.55405085947</v>
      </c>
      <c r="P31" s="20">
        <v>129.62989198417401</v>
      </c>
      <c r="Q31" s="20">
        <v>155.90874896305101</v>
      </c>
      <c r="R31" s="76">
        <v>171.70073288777201</v>
      </c>
      <c r="S31" s="73">
        <v>168.18006529000701</v>
      </c>
      <c r="T31" s="20">
        <v>166.891678389687</v>
      </c>
      <c r="U31" s="20">
        <v>201.943515609695</v>
      </c>
      <c r="V31" s="76">
        <v>225.97267410618301</v>
      </c>
      <c r="W31" s="73">
        <v>167.02681041770501</v>
      </c>
      <c r="X31" s="20">
        <v>185.35602919427899</v>
      </c>
      <c r="Y31" s="20">
        <v>195.19296289778799</v>
      </c>
      <c r="Z31" s="76">
        <v>173.98476979213001</v>
      </c>
      <c r="AA31" s="73">
        <v>171.88160551715799</v>
      </c>
      <c r="AB31" s="20">
        <v>178.87543599125399</v>
      </c>
      <c r="AC31" s="20">
        <v>200.614388079809</v>
      </c>
      <c r="AD31" s="76">
        <v>190.390354795777</v>
      </c>
    </row>
    <row r="32" spans="1:30" x14ac:dyDescent="0.25">
      <c r="N32" s="37">
        <v>38990</v>
      </c>
      <c r="O32" s="73">
        <v>124.67193164151401</v>
      </c>
      <c r="P32" s="20">
        <v>131.436412717824</v>
      </c>
      <c r="Q32" s="20">
        <v>155.268934470994</v>
      </c>
      <c r="R32" s="76">
        <v>169.341591951287</v>
      </c>
      <c r="S32" s="73">
        <v>170.64629055627501</v>
      </c>
      <c r="T32" s="20">
        <v>171.11894038084299</v>
      </c>
      <c r="U32" s="20">
        <v>201.823805601114</v>
      </c>
      <c r="V32" s="76">
        <v>221.87547366473399</v>
      </c>
      <c r="W32" s="73">
        <v>167.82561713604201</v>
      </c>
      <c r="X32" s="20">
        <v>183.38772521512701</v>
      </c>
      <c r="Y32" s="20">
        <v>188.56836831708901</v>
      </c>
      <c r="Z32" s="76">
        <v>170.26985529871101</v>
      </c>
      <c r="AA32" s="73">
        <v>172.152425271185</v>
      </c>
      <c r="AB32" s="20">
        <v>184.044302766637</v>
      </c>
      <c r="AC32" s="20">
        <v>198.70141070045599</v>
      </c>
      <c r="AD32" s="76">
        <v>191.110233767674</v>
      </c>
    </row>
    <row r="33" spans="14:30" x14ac:dyDescent="0.25">
      <c r="N33" s="37">
        <v>39082</v>
      </c>
      <c r="O33" s="73">
        <v>127.757788488488</v>
      </c>
      <c r="P33" s="20">
        <v>131.196811049395</v>
      </c>
      <c r="Q33" s="20">
        <v>158.55640304844701</v>
      </c>
      <c r="R33" s="76">
        <v>167.07221851778201</v>
      </c>
      <c r="S33" s="73">
        <v>172.40839875479901</v>
      </c>
      <c r="T33" s="20">
        <v>179.37210850024701</v>
      </c>
      <c r="U33" s="20">
        <v>200.89436039040299</v>
      </c>
      <c r="V33" s="76">
        <v>223.656718136282</v>
      </c>
      <c r="W33" s="73">
        <v>169.513611038985</v>
      </c>
      <c r="X33" s="20">
        <v>181.63504638168999</v>
      </c>
      <c r="Y33" s="20">
        <v>183.19799384217899</v>
      </c>
      <c r="Z33" s="76">
        <v>171.566810180175</v>
      </c>
      <c r="AA33" s="73">
        <v>170.01964336044901</v>
      </c>
      <c r="AB33" s="20">
        <v>187.42471666737001</v>
      </c>
      <c r="AC33" s="20">
        <v>197.21140662072099</v>
      </c>
      <c r="AD33" s="76">
        <v>191.95510376790199</v>
      </c>
    </row>
    <row r="34" spans="14:30" x14ac:dyDescent="0.25">
      <c r="N34" s="37">
        <v>39172</v>
      </c>
      <c r="O34" s="73">
        <v>128.87684471975899</v>
      </c>
      <c r="P34" s="20">
        <v>128.870821430566</v>
      </c>
      <c r="Q34" s="20">
        <v>160.33397426176899</v>
      </c>
      <c r="R34" s="76">
        <v>162.91039480646</v>
      </c>
      <c r="S34" s="73">
        <v>176.015977099335</v>
      </c>
      <c r="T34" s="20">
        <v>184.19860397752601</v>
      </c>
      <c r="U34" s="20">
        <v>207.781885957806</v>
      </c>
      <c r="V34" s="76">
        <v>236.39609395221001</v>
      </c>
      <c r="W34" s="73">
        <v>172.70139611165499</v>
      </c>
      <c r="X34" s="20">
        <v>183.02623052970699</v>
      </c>
      <c r="Y34" s="20">
        <v>189.24613798860901</v>
      </c>
      <c r="Z34" s="76">
        <v>176.166120721927</v>
      </c>
      <c r="AA34" s="73">
        <v>173.857727403062</v>
      </c>
      <c r="AB34" s="20">
        <v>191.342770720239</v>
      </c>
      <c r="AC34" s="20">
        <v>203.24375905976601</v>
      </c>
      <c r="AD34" s="76">
        <v>195.429641473304</v>
      </c>
    </row>
    <row r="35" spans="14:30" x14ac:dyDescent="0.25">
      <c r="N35" s="37">
        <v>39263</v>
      </c>
      <c r="O35" s="73">
        <v>130.335317265437</v>
      </c>
      <c r="P35" s="20">
        <v>126.10014006364599</v>
      </c>
      <c r="Q35" s="20">
        <v>157.042279867697</v>
      </c>
      <c r="R35" s="76">
        <v>158.19137941564</v>
      </c>
      <c r="S35" s="73">
        <v>177.130019014016</v>
      </c>
      <c r="T35" s="20">
        <v>186.09672271338499</v>
      </c>
      <c r="U35" s="20">
        <v>212.462260960956</v>
      </c>
      <c r="V35" s="76">
        <v>249.38192482220299</v>
      </c>
      <c r="W35" s="73">
        <v>173.88563249493501</v>
      </c>
      <c r="X35" s="20">
        <v>184.49193644477799</v>
      </c>
      <c r="Y35" s="20">
        <v>194.30436600795801</v>
      </c>
      <c r="Z35" s="76">
        <v>176.611838631757</v>
      </c>
      <c r="AA35" s="73">
        <v>182.24077768808701</v>
      </c>
      <c r="AB35" s="20">
        <v>196.16956472456201</v>
      </c>
      <c r="AC35" s="20">
        <v>209.17750143463999</v>
      </c>
      <c r="AD35" s="76">
        <v>197.868557378774</v>
      </c>
    </row>
    <row r="36" spans="14:30" x14ac:dyDescent="0.25">
      <c r="N36" s="37">
        <v>39355</v>
      </c>
      <c r="O36" s="73">
        <v>130.01967027841599</v>
      </c>
      <c r="P36" s="20">
        <v>125.03656960175201</v>
      </c>
      <c r="Q36" s="20">
        <v>152.10454252368001</v>
      </c>
      <c r="R36" s="76">
        <v>155.06479417133801</v>
      </c>
      <c r="S36" s="73">
        <v>170.96066171877399</v>
      </c>
      <c r="T36" s="20">
        <v>188.051132021093</v>
      </c>
      <c r="U36" s="20">
        <v>207.849885537522</v>
      </c>
      <c r="V36" s="76">
        <v>246.14846935222599</v>
      </c>
      <c r="W36" s="73">
        <v>170.60236341088</v>
      </c>
      <c r="X36" s="20">
        <v>186.06835423512501</v>
      </c>
      <c r="Y36" s="20">
        <v>188.37018683763799</v>
      </c>
      <c r="Z36" s="76">
        <v>168.57881981319801</v>
      </c>
      <c r="AA36" s="73">
        <v>182.23645458471</v>
      </c>
      <c r="AB36" s="20">
        <v>197.49588853196801</v>
      </c>
      <c r="AC36" s="20">
        <v>207.810337909455</v>
      </c>
      <c r="AD36" s="76">
        <v>191.05231601863599</v>
      </c>
    </row>
    <row r="37" spans="14:30" x14ac:dyDescent="0.25">
      <c r="N37" s="37">
        <v>39447</v>
      </c>
      <c r="O37" s="73">
        <v>128.04577359971401</v>
      </c>
      <c r="P37" s="20">
        <v>125.51805476814199</v>
      </c>
      <c r="Q37" s="20">
        <v>148.16625400048099</v>
      </c>
      <c r="R37" s="76">
        <v>151.71701436522201</v>
      </c>
      <c r="S37" s="73">
        <v>166.18873958327899</v>
      </c>
      <c r="T37" s="20">
        <v>187.730655875927</v>
      </c>
      <c r="U37" s="20">
        <v>204.52459031153299</v>
      </c>
      <c r="V37" s="76">
        <v>238.643403069264</v>
      </c>
      <c r="W37" s="73">
        <v>167.91598295595301</v>
      </c>
      <c r="X37" s="20">
        <v>185.80982063455201</v>
      </c>
      <c r="Y37" s="20">
        <v>180.46968249321199</v>
      </c>
      <c r="Z37" s="76">
        <v>160.050647869203</v>
      </c>
      <c r="AA37" s="73">
        <v>175.68955303770801</v>
      </c>
      <c r="AB37" s="20">
        <v>194.43995449964399</v>
      </c>
      <c r="AC37" s="20">
        <v>202.89606664341699</v>
      </c>
      <c r="AD37" s="76">
        <v>181.75262280345899</v>
      </c>
    </row>
    <row r="38" spans="14:30" x14ac:dyDescent="0.25">
      <c r="N38" s="37">
        <v>39538</v>
      </c>
      <c r="O38" s="73">
        <v>125.27417696085701</v>
      </c>
      <c r="P38" s="20">
        <v>125.692477911273</v>
      </c>
      <c r="Q38" s="20">
        <v>142.56923485540599</v>
      </c>
      <c r="R38" s="76">
        <v>144.435961602041</v>
      </c>
      <c r="S38" s="73">
        <v>168.66485280918101</v>
      </c>
      <c r="T38" s="20">
        <v>183.089301567077</v>
      </c>
      <c r="U38" s="20">
        <v>205.12346949289201</v>
      </c>
      <c r="V38" s="76">
        <v>240.147178793184</v>
      </c>
      <c r="W38" s="73">
        <v>164.579049942696</v>
      </c>
      <c r="X38" s="20">
        <v>181.84590433773801</v>
      </c>
      <c r="Y38" s="20">
        <v>177.166666502044</v>
      </c>
      <c r="Z38" s="76">
        <v>152.81284599565501</v>
      </c>
      <c r="AA38" s="73">
        <v>173.07483444574601</v>
      </c>
      <c r="AB38" s="20">
        <v>190.70840283856299</v>
      </c>
      <c r="AC38" s="20">
        <v>199.98543346874101</v>
      </c>
      <c r="AD38" s="76">
        <v>178.93539423935101</v>
      </c>
    </row>
    <row r="39" spans="14:30" x14ac:dyDescent="0.25">
      <c r="N39" s="37">
        <v>39629</v>
      </c>
      <c r="O39" s="73">
        <v>120.061203476651</v>
      </c>
      <c r="P39" s="20">
        <v>125.355582022308</v>
      </c>
      <c r="Q39" s="20">
        <v>139.400493818076</v>
      </c>
      <c r="R39" s="76">
        <v>137.08972760762299</v>
      </c>
      <c r="S39" s="73">
        <v>172.268276488331</v>
      </c>
      <c r="T39" s="20">
        <v>180.69409782448301</v>
      </c>
      <c r="U39" s="20">
        <v>203.46829013471</v>
      </c>
      <c r="V39" s="76">
        <v>239.356774373083</v>
      </c>
      <c r="W39" s="73">
        <v>157.69151880435999</v>
      </c>
      <c r="X39" s="20">
        <v>177.45384052806</v>
      </c>
      <c r="Y39" s="20">
        <v>170.96649655683601</v>
      </c>
      <c r="Z39" s="76">
        <v>146.024524914669</v>
      </c>
      <c r="AA39" s="73">
        <v>172.08753860875299</v>
      </c>
      <c r="AB39" s="20">
        <v>186.38033532431299</v>
      </c>
      <c r="AC39" s="20">
        <v>195.60485849174799</v>
      </c>
      <c r="AD39" s="76">
        <v>179.219668857464</v>
      </c>
    </row>
    <row r="40" spans="14:30" x14ac:dyDescent="0.25">
      <c r="N40" s="37">
        <v>39721</v>
      </c>
      <c r="O40" s="73">
        <v>113.35688689233901</v>
      </c>
      <c r="P40" s="20">
        <v>118.795925685817</v>
      </c>
      <c r="Q40" s="20">
        <v>134.06713466589099</v>
      </c>
      <c r="R40" s="76">
        <v>129.09649387253</v>
      </c>
      <c r="S40" s="73">
        <v>165.64329689883701</v>
      </c>
      <c r="T40" s="20">
        <v>183.83448659994701</v>
      </c>
      <c r="U40" s="20">
        <v>196.28001734996801</v>
      </c>
      <c r="V40" s="76">
        <v>229.33429116904699</v>
      </c>
      <c r="W40" s="73">
        <v>149.219604995433</v>
      </c>
      <c r="X40" s="20">
        <v>171.44891970155101</v>
      </c>
      <c r="Y40" s="20">
        <v>158.73708743824801</v>
      </c>
      <c r="Z40" s="76">
        <v>136.96154016791499</v>
      </c>
      <c r="AA40" s="73">
        <v>163.58257135234601</v>
      </c>
      <c r="AB40" s="20">
        <v>175.801905208069</v>
      </c>
      <c r="AC40" s="20">
        <v>180.167196220553</v>
      </c>
      <c r="AD40" s="76">
        <v>176.184875434422</v>
      </c>
    </row>
    <row r="41" spans="14:30" x14ac:dyDescent="0.25">
      <c r="N41" s="37">
        <v>39813</v>
      </c>
      <c r="O41" s="73">
        <v>106.856716101982</v>
      </c>
      <c r="P41" s="20">
        <v>110.012940600962</v>
      </c>
      <c r="Q41" s="20">
        <v>124.66276546918699</v>
      </c>
      <c r="R41" s="76">
        <v>121.625194172471</v>
      </c>
      <c r="S41" s="73">
        <v>153.215661373795</v>
      </c>
      <c r="T41" s="20">
        <v>180.76559859260001</v>
      </c>
      <c r="U41" s="20">
        <v>189.33709991147899</v>
      </c>
      <c r="V41" s="76">
        <v>220.93473672441701</v>
      </c>
      <c r="W41" s="73">
        <v>142.014422221475</v>
      </c>
      <c r="X41" s="20">
        <v>162.914747370892</v>
      </c>
      <c r="Y41" s="20">
        <v>149.06818981249</v>
      </c>
      <c r="Z41" s="76">
        <v>128.54889249590701</v>
      </c>
      <c r="AA41" s="73">
        <v>151.101392102934</v>
      </c>
      <c r="AB41" s="20">
        <v>163.47379133202401</v>
      </c>
      <c r="AC41" s="20">
        <v>165.728760543183</v>
      </c>
      <c r="AD41" s="76">
        <v>168.85913645791999</v>
      </c>
    </row>
    <row r="42" spans="14:30" x14ac:dyDescent="0.25">
      <c r="N42" s="37">
        <v>39903</v>
      </c>
      <c r="O42" s="73">
        <v>98.827787062528799</v>
      </c>
      <c r="P42" s="20">
        <v>105.226571969372</v>
      </c>
      <c r="Q42" s="20">
        <v>119.105989025349</v>
      </c>
      <c r="R42" s="76">
        <v>117.517578812165</v>
      </c>
      <c r="S42" s="73">
        <v>142.74832383869901</v>
      </c>
      <c r="T42" s="20">
        <v>166.42238071523801</v>
      </c>
      <c r="U42" s="20">
        <v>186.088614504036</v>
      </c>
      <c r="V42" s="76">
        <v>213.99836356926201</v>
      </c>
      <c r="W42" s="73">
        <v>135.35281532058499</v>
      </c>
      <c r="X42" s="20">
        <v>152.73516335560399</v>
      </c>
      <c r="Y42" s="20">
        <v>145.15193900102801</v>
      </c>
      <c r="Z42" s="76">
        <v>123.747152070415</v>
      </c>
      <c r="AA42" s="73">
        <v>139.40847318879199</v>
      </c>
      <c r="AB42" s="20">
        <v>151.12162473102501</v>
      </c>
      <c r="AC42" s="20">
        <v>158.24253683196801</v>
      </c>
      <c r="AD42" s="76">
        <v>155.578665581411</v>
      </c>
    </row>
    <row r="43" spans="14:30" x14ac:dyDescent="0.25">
      <c r="N43" s="37">
        <v>39994</v>
      </c>
      <c r="O43" s="73">
        <v>93.078827070021404</v>
      </c>
      <c r="P43" s="20">
        <v>104.04045428467199</v>
      </c>
      <c r="Q43" s="20">
        <v>118.787793455231</v>
      </c>
      <c r="R43" s="76">
        <v>112.301014547485</v>
      </c>
      <c r="S43" s="73">
        <v>134.85480418975899</v>
      </c>
      <c r="T43" s="20">
        <v>156.72057394608001</v>
      </c>
      <c r="U43" s="20">
        <v>183.77631949619899</v>
      </c>
      <c r="V43" s="76">
        <v>206.656376405548</v>
      </c>
      <c r="W43" s="73">
        <v>130.81264182271801</v>
      </c>
      <c r="X43" s="20">
        <v>146.13733959780799</v>
      </c>
      <c r="Y43" s="20">
        <v>142.27892814102799</v>
      </c>
      <c r="Z43" s="76">
        <v>116.67319650998699</v>
      </c>
      <c r="AA43" s="73">
        <v>127.012980607218</v>
      </c>
      <c r="AB43" s="20">
        <v>139.55430181401201</v>
      </c>
      <c r="AC43" s="20">
        <v>151.30305545037999</v>
      </c>
      <c r="AD43" s="76">
        <v>140.317994957347</v>
      </c>
    </row>
    <row r="44" spans="14:30" x14ac:dyDescent="0.25">
      <c r="N44" s="37">
        <v>40086</v>
      </c>
      <c r="O44" s="73">
        <v>93.613952879704101</v>
      </c>
      <c r="P44" s="20">
        <v>101.632625732748</v>
      </c>
      <c r="Q44" s="20">
        <v>118.03785818145801</v>
      </c>
      <c r="R44" s="76">
        <v>102.784264405355</v>
      </c>
      <c r="S44" s="73">
        <v>134.22764380606699</v>
      </c>
      <c r="T44" s="20">
        <v>154.88229634085599</v>
      </c>
      <c r="U44" s="20">
        <v>182.794375675532</v>
      </c>
      <c r="V44" s="76">
        <v>203.098244885035</v>
      </c>
      <c r="W44" s="73">
        <v>130.04329517856999</v>
      </c>
      <c r="X44" s="20">
        <v>145.78475438665399</v>
      </c>
      <c r="Y44" s="20">
        <v>137.90274798470099</v>
      </c>
      <c r="Z44" s="76">
        <v>107.39806161617</v>
      </c>
      <c r="AA44" s="73">
        <v>118.190637666683</v>
      </c>
      <c r="AB44" s="20">
        <v>134.05268318687899</v>
      </c>
      <c r="AC44" s="20">
        <v>144.78945921144401</v>
      </c>
      <c r="AD44" s="76">
        <v>133.737973124278</v>
      </c>
    </row>
    <row r="45" spans="14:30" x14ac:dyDescent="0.25">
      <c r="N45" s="37">
        <v>40178</v>
      </c>
      <c r="O45" s="73">
        <v>93.442987450160004</v>
      </c>
      <c r="P45" s="20">
        <v>96.067447837228698</v>
      </c>
      <c r="Q45" s="20">
        <v>114.344683231598</v>
      </c>
      <c r="R45" s="76">
        <v>96.034413159594493</v>
      </c>
      <c r="S45" s="73">
        <v>136.35629303752401</v>
      </c>
      <c r="T45" s="20">
        <v>152.39995557245001</v>
      </c>
      <c r="U45" s="20">
        <v>180.16336053384401</v>
      </c>
      <c r="V45" s="76">
        <v>200.80068232917299</v>
      </c>
      <c r="W45" s="73">
        <v>128.765459587148</v>
      </c>
      <c r="X45" s="20">
        <v>144.664094106281</v>
      </c>
      <c r="Y45" s="20">
        <v>134.02426844161101</v>
      </c>
      <c r="Z45" s="76">
        <v>103.251588285041</v>
      </c>
      <c r="AA45" s="73">
        <v>115.00728687791</v>
      </c>
      <c r="AB45" s="20">
        <v>132.32421114508099</v>
      </c>
      <c r="AC45" s="20">
        <v>138.55707527355099</v>
      </c>
      <c r="AD45" s="76">
        <v>132.28267224503301</v>
      </c>
    </row>
    <row r="46" spans="14:30" x14ac:dyDescent="0.25">
      <c r="N46" s="37">
        <v>40268</v>
      </c>
      <c r="O46" s="73">
        <v>88.796836945002198</v>
      </c>
      <c r="P46" s="20">
        <v>92.732426464180094</v>
      </c>
      <c r="Q46" s="20">
        <v>110.768578888438</v>
      </c>
      <c r="R46" s="76">
        <v>94.9039659856806</v>
      </c>
      <c r="S46" s="73">
        <v>132.87165242197099</v>
      </c>
      <c r="T46" s="20">
        <v>150.09923890761701</v>
      </c>
      <c r="U46" s="20">
        <v>173.36389305896199</v>
      </c>
      <c r="V46" s="76">
        <v>200.59927620288701</v>
      </c>
      <c r="W46" s="73">
        <v>125.41039486693199</v>
      </c>
      <c r="X46" s="20">
        <v>139.85443187855401</v>
      </c>
      <c r="Y46" s="20">
        <v>132.097405461177</v>
      </c>
      <c r="Z46" s="76">
        <v>105.936269058222</v>
      </c>
      <c r="AA46" s="73">
        <v>113.613664761157</v>
      </c>
      <c r="AB46" s="20">
        <v>132.55388994401201</v>
      </c>
      <c r="AC46" s="20">
        <v>132.85264762321199</v>
      </c>
      <c r="AD46" s="76">
        <v>129.72863856645199</v>
      </c>
    </row>
    <row r="47" spans="14:30" x14ac:dyDescent="0.25">
      <c r="N47" s="37">
        <v>40359</v>
      </c>
      <c r="O47" s="73">
        <v>84.674370136660301</v>
      </c>
      <c r="P47" s="20">
        <v>91.989314290709203</v>
      </c>
      <c r="Q47" s="20">
        <v>107.040189383168</v>
      </c>
      <c r="R47" s="76">
        <v>95.4879834436328</v>
      </c>
      <c r="S47" s="73">
        <v>126.097863116745</v>
      </c>
      <c r="T47" s="20">
        <v>151.098718557312</v>
      </c>
      <c r="U47" s="20">
        <v>165.57360420606599</v>
      </c>
      <c r="V47" s="76">
        <v>199.262541013206</v>
      </c>
      <c r="W47" s="73">
        <v>122.027821894189</v>
      </c>
      <c r="X47" s="20">
        <v>135.57222840023201</v>
      </c>
      <c r="Y47" s="20">
        <v>130.65062068198401</v>
      </c>
      <c r="Z47" s="76">
        <v>108.604244021727</v>
      </c>
      <c r="AA47" s="73">
        <v>110.61246401040501</v>
      </c>
      <c r="AB47" s="20">
        <v>133.84345751129399</v>
      </c>
      <c r="AC47" s="20">
        <v>127.881371582002</v>
      </c>
      <c r="AD47" s="76">
        <v>126.71244768174699</v>
      </c>
    </row>
    <row r="48" spans="14:30" x14ac:dyDescent="0.25">
      <c r="N48" s="37">
        <v>40451</v>
      </c>
      <c r="O48" s="73">
        <v>81.483343164166101</v>
      </c>
      <c r="P48" s="20">
        <v>89.974752548842801</v>
      </c>
      <c r="Q48" s="20">
        <v>104.64647064749001</v>
      </c>
      <c r="R48" s="76">
        <v>94.509397977240795</v>
      </c>
      <c r="S48" s="73">
        <v>125.719524641364</v>
      </c>
      <c r="T48" s="20">
        <v>151.17508186815999</v>
      </c>
      <c r="U48" s="20">
        <v>167.68545869043501</v>
      </c>
      <c r="V48" s="76">
        <v>200.57438029977601</v>
      </c>
      <c r="W48" s="73">
        <v>120.12227242307399</v>
      </c>
      <c r="X48" s="20">
        <v>133.66117328041</v>
      </c>
      <c r="Y48" s="20">
        <v>130.92823174727201</v>
      </c>
      <c r="Z48" s="76">
        <v>109.81277748526701</v>
      </c>
      <c r="AA48" s="73">
        <v>106.472430162229</v>
      </c>
      <c r="AB48" s="20">
        <v>128.261941854772</v>
      </c>
      <c r="AC48" s="20">
        <v>128.177154445577</v>
      </c>
      <c r="AD48" s="76">
        <v>127.52349686220001</v>
      </c>
    </row>
    <row r="49" spans="14:30" x14ac:dyDescent="0.25">
      <c r="N49" s="37">
        <v>40543</v>
      </c>
      <c r="O49" s="73">
        <v>78.300195165396801</v>
      </c>
      <c r="P49" s="20">
        <v>86.693026016466007</v>
      </c>
      <c r="Q49" s="20">
        <v>103.596416513777</v>
      </c>
      <c r="R49" s="76">
        <v>92.374402236563995</v>
      </c>
      <c r="S49" s="73">
        <v>127.80735051989799</v>
      </c>
      <c r="T49" s="20">
        <v>149.07156871592599</v>
      </c>
      <c r="U49" s="20">
        <v>173.65069029230699</v>
      </c>
      <c r="V49" s="76">
        <v>206.68649232620899</v>
      </c>
      <c r="W49" s="73">
        <v>118.01457067886101</v>
      </c>
      <c r="X49" s="20">
        <v>131.58003682801299</v>
      </c>
      <c r="Y49" s="20">
        <v>130.32542933209399</v>
      </c>
      <c r="Z49" s="76">
        <v>110.80850571632899</v>
      </c>
      <c r="AA49" s="73">
        <v>103.416066179098</v>
      </c>
      <c r="AB49" s="20">
        <v>120.916857073667</v>
      </c>
      <c r="AC49" s="20">
        <v>129.54808391269401</v>
      </c>
      <c r="AD49" s="76">
        <v>131.84547817811301</v>
      </c>
    </row>
    <row r="50" spans="14:30" x14ac:dyDescent="0.25">
      <c r="N50" s="37">
        <v>40633</v>
      </c>
      <c r="O50" s="73">
        <v>77.334125508435605</v>
      </c>
      <c r="P50" s="20">
        <v>87.340065678600993</v>
      </c>
      <c r="Q50" s="20">
        <v>102.76713732772301</v>
      </c>
      <c r="R50" s="76">
        <v>94.478729843706006</v>
      </c>
      <c r="S50" s="73">
        <v>127.814578830407</v>
      </c>
      <c r="T50" s="20">
        <v>149.47787265895701</v>
      </c>
      <c r="U50" s="20">
        <v>171.481998081878</v>
      </c>
      <c r="V50" s="76">
        <v>211.042640436065</v>
      </c>
      <c r="W50" s="73">
        <v>115.004578379005</v>
      </c>
      <c r="X50" s="20">
        <v>129.725478293674</v>
      </c>
      <c r="Y50" s="20">
        <v>128.115533698403</v>
      </c>
      <c r="Z50" s="76">
        <v>112.870474300219</v>
      </c>
      <c r="AA50" s="73">
        <v>103.47974213084299</v>
      </c>
      <c r="AB50" s="20">
        <v>120.72582336678801</v>
      </c>
      <c r="AC50" s="20">
        <v>127.591797582916</v>
      </c>
      <c r="AD50" s="76">
        <v>136.912251175525</v>
      </c>
    </row>
    <row r="51" spans="14:30" x14ac:dyDescent="0.25">
      <c r="N51" s="37">
        <v>40724</v>
      </c>
      <c r="O51" s="73">
        <v>79.022975927188199</v>
      </c>
      <c r="P51" s="20">
        <v>91.187545501634204</v>
      </c>
      <c r="Q51" s="20">
        <v>101.719049188489</v>
      </c>
      <c r="R51" s="76">
        <v>98.897807808664695</v>
      </c>
      <c r="S51" s="73">
        <v>130.10171926394901</v>
      </c>
      <c r="T51" s="20">
        <v>150.574246777154</v>
      </c>
      <c r="U51" s="20">
        <v>167.61483925224201</v>
      </c>
      <c r="V51" s="76">
        <v>214.97726292721899</v>
      </c>
      <c r="W51" s="73">
        <v>113.583735406207</v>
      </c>
      <c r="X51" s="20">
        <v>131.43500814832399</v>
      </c>
      <c r="Y51" s="20">
        <v>128.27059910986301</v>
      </c>
      <c r="Z51" s="76">
        <v>116.40071180622</v>
      </c>
      <c r="AA51" s="73">
        <v>105.30297921504</v>
      </c>
      <c r="AB51" s="20">
        <v>123.12472945240999</v>
      </c>
      <c r="AC51" s="20">
        <v>125.56757300795699</v>
      </c>
      <c r="AD51" s="76">
        <v>141.11095282427601</v>
      </c>
    </row>
    <row r="52" spans="14:30" x14ac:dyDescent="0.25">
      <c r="N52" s="37">
        <v>40816</v>
      </c>
      <c r="O52" s="73">
        <v>80.5029873034064</v>
      </c>
      <c r="P52" s="20">
        <v>90.007559215701306</v>
      </c>
      <c r="Q52" s="20">
        <v>100.616275724809</v>
      </c>
      <c r="R52" s="76">
        <v>104.389124101419</v>
      </c>
      <c r="S52" s="73">
        <v>133.249215498073</v>
      </c>
      <c r="T52" s="20">
        <v>149.03388868716999</v>
      </c>
      <c r="U52" s="20">
        <v>169.73501363211</v>
      </c>
      <c r="V52" s="76">
        <v>222.341999299939</v>
      </c>
      <c r="W52" s="73">
        <v>112.585025757495</v>
      </c>
      <c r="X52" s="20">
        <v>132.64528060299099</v>
      </c>
      <c r="Y52" s="20">
        <v>129.39152831729399</v>
      </c>
      <c r="Z52" s="76">
        <v>119.186486671444</v>
      </c>
      <c r="AA52" s="73">
        <v>105.44418056856</v>
      </c>
      <c r="AB52" s="20">
        <v>122.398834659896</v>
      </c>
      <c r="AC52" s="20">
        <v>125.346026994524</v>
      </c>
      <c r="AD52" s="76">
        <v>144.28105124334201</v>
      </c>
    </row>
    <row r="53" spans="14:30" x14ac:dyDescent="0.25">
      <c r="N53" s="37">
        <v>40908</v>
      </c>
      <c r="O53" s="73">
        <v>80.001536299397998</v>
      </c>
      <c r="P53" s="20">
        <v>86.353908403099197</v>
      </c>
      <c r="Q53" s="20">
        <v>99.819458925245698</v>
      </c>
      <c r="R53" s="76">
        <v>107.08162659807699</v>
      </c>
      <c r="S53" s="73">
        <v>134.36568927636901</v>
      </c>
      <c r="T53" s="20">
        <v>147.38653726238601</v>
      </c>
      <c r="U53" s="20">
        <v>173.41579768805701</v>
      </c>
      <c r="V53" s="76">
        <v>226.857700930113</v>
      </c>
      <c r="W53" s="73">
        <v>110.652866437672</v>
      </c>
      <c r="X53" s="20">
        <v>129.98899795481799</v>
      </c>
      <c r="Y53" s="20">
        <v>128.22210048085299</v>
      </c>
      <c r="Z53" s="76">
        <v>120.308678954954</v>
      </c>
      <c r="AA53" s="73">
        <v>104.162460931485</v>
      </c>
      <c r="AB53" s="20">
        <v>121.08706422046301</v>
      </c>
      <c r="AC53" s="20">
        <v>126.670702683006</v>
      </c>
      <c r="AD53" s="76">
        <v>148.368244026757</v>
      </c>
    </row>
    <row r="54" spans="14:30" x14ac:dyDescent="0.25">
      <c r="N54" s="37">
        <v>40999</v>
      </c>
      <c r="O54" s="73">
        <v>77.924546883166002</v>
      </c>
      <c r="P54" s="20">
        <v>85.8894568360341</v>
      </c>
      <c r="Q54" s="20">
        <v>97.552663989024495</v>
      </c>
      <c r="R54" s="76">
        <v>102.39803104394601</v>
      </c>
      <c r="S54" s="73">
        <v>133.66269653547801</v>
      </c>
      <c r="T54" s="20">
        <v>146.121841550559</v>
      </c>
      <c r="U54" s="20">
        <v>173.28924642814201</v>
      </c>
      <c r="V54" s="76">
        <v>225.34748662700201</v>
      </c>
      <c r="W54" s="73">
        <v>110.386487562363</v>
      </c>
      <c r="X54" s="20">
        <v>126.45978632092699</v>
      </c>
      <c r="Y54" s="20">
        <v>127.59716030339899</v>
      </c>
      <c r="Z54" s="76">
        <v>123.302956876019</v>
      </c>
      <c r="AA54" s="73">
        <v>105.01759090741</v>
      </c>
      <c r="AB54" s="20">
        <v>123.771261695422</v>
      </c>
      <c r="AC54" s="20">
        <v>130.60568878690199</v>
      </c>
      <c r="AD54" s="76">
        <v>154.70960243203601</v>
      </c>
    </row>
    <row r="55" spans="14:30" x14ac:dyDescent="0.25">
      <c r="N55" s="37">
        <v>41090</v>
      </c>
      <c r="O55" s="73">
        <v>75.2247467139115</v>
      </c>
      <c r="P55" s="20">
        <v>86.024620435804906</v>
      </c>
      <c r="Q55" s="20">
        <v>96.285796847700695</v>
      </c>
      <c r="R55" s="76">
        <v>98.661443887825101</v>
      </c>
      <c r="S55" s="73">
        <v>134.33569822840201</v>
      </c>
      <c r="T55" s="20">
        <v>147.20544862812301</v>
      </c>
      <c r="U55" s="20">
        <v>172.033876643995</v>
      </c>
      <c r="V55" s="76">
        <v>224.46943862929101</v>
      </c>
      <c r="W55" s="73">
        <v>112.755076106586</v>
      </c>
      <c r="X55" s="20">
        <v>125.994245026478</v>
      </c>
      <c r="Y55" s="20">
        <v>130.10294983756199</v>
      </c>
      <c r="Z55" s="76">
        <v>128.13612478904301</v>
      </c>
      <c r="AA55" s="73">
        <v>107.515554217035</v>
      </c>
      <c r="AB55" s="20">
        <v>127.656521416372</v>
      </c>
      <c r="AC55" s="20">
        <v>135.23895261690001</v>
      </c>
      <c r="AD55" s="76">
        <v>163.94583903937999</v>
      </c>
    </row>
    <row r="56" spans="14:30" x14ac:dyDescent="0.25">
      <c r="N56" s="37">
        <v>41182</v>
      </c>
      <c r="O56" s="73">
        <v>74.572708797385701</v>
      </c>
      <c r="P56" s="20">
        <v>87.523000141236807</v>
      </c>
      <c r="Q56" s="20">
        <v>100.264462841848</v>
      </c>
      <c r="R56" s="76">
        <v>105.192136969014</v>
      </c>
      <c r="S56" s="73">
        <v>136.03671487983999</v>
      </c>
      <c r="T56" s="20">
        <v>149.858356073186</v>
      </c>
      <c r="U56" s="20">
        <v>173.70695708349999</v>
      </c>
      <c r="V56" s="76">
        <v>232.922408787042</v>
      </c>
      <c r="W56" s="73">
        <v>115.773985646878</v>
      </c>
      <c r="X56" s="20">
        <v>132.03968472608801</v>
      </c>
      <c r="Y56" s="20">
        <v>133.596675441218</v>
      </c>
      <c r="Z56" s="76">
        <v>131.47923228254299</v>
      </c>
      <c r="AA56" s="73">
        <v>109.82768667499001</v>
      </c>
      <c r="AB56" s="20">
        <v>129.75737272554801</v>
      </c>
      <c r="AC56" s="20">
        <v>136.451832170758</v>
      </c>
      <c r="AD56" s="76">
        <v>168.83014905917301</v>
      </c>
    </row>
    <row r="57" spans="14:30" x14ac:dyDescent="0.25">
      <c r="N57" s="37">
        <v>41274</v>
      </c>
      <c r="O57" s="73">
        <v>75.872239527620906</v>
      </c>
      <c r="P57" s="20">
        <v>88.586312299825096</v>
      </c>
      <c r="Q57" s="20">
        <v>103.395886238115</v>
      </c>
      <c r="R57" s="76">
        <v>113.759154180568</v>
      </c>
      <c r="S57" s="73">
        <v>136.841937600335</v>
      </c>
      <c r="T57" s="20">
        <v>150.71904787565799</v>
      </c>
      <c r="U57" s="20">
        <v>177.95666292990899</v>
      </c>
      <c r="V57" s="76">
        <v>243.60824234574599</v>
      </c>
      <c r="W57" s="73">
        <v>117.24519977093</v>
      </c>
      <c r="X57" s="20">
        <v>136.23809427869901</v>
      </c>
      <c r="Y57" s="20">
        <v>135.34281537382799</v>
      </c>
      <c r="Z57" s="76">
        <v>134.58548394125901</v>
      </c>
      <c r="AA57" s="73">
        <v>111.73411934044501</v>
      </c>
      <c r="AB57" s="20">
        <v>130.410860858219</v>
      </c>
      <c r="AC57" s="20">
        <v>137.67581684986601</v>
      </c>
      <c r="AD57" s="76">
        <v>168.46699537609001</v>
      </c>
    </row>
    <row r="58" spans="14:30" x14ac:dyDescent="0.25">
      <c r="N58" s="37">
        <v>41364</v>
      </c>
      <c r="O58" s="73">
        <v>78.181275497095896</v>
      </c>
      <c r="P58" s="20">
        <v>88.291602011470999</v>
      </c>
      <c r="Q58" s="20">
        <v>102.376692645342</v>
      </c>
      <c r="R58" s="76">
        <v>118.202887512271</v>
      </c>
      <c r="S58" s="73">
        <v>136.88023580989201</v>
      </c>
      <c r="T58" s="20">
        <v>151.58867696932501</v>
      </c>
      <c r="U58" s="20">
        <v>182.287677965688</v>
      </c>
      <c r="V58" s="76">
        <v>247.66472732310299</v>
      </c>
      <c r="W58" s="73">
        <v>118.78945812951901</v>
      </c>
      <c r="X58" s="20">
        <v>134.91124006979399</v>
      </c>
      <c r="Y58" s="20">
        <v>139.070685928882</v>
      </c>
      <c r="Z58" s="76">
        <v>138.854043567465</v>
      </c>
      <c r="AA58" s="73">
        <v>115.089760980855</v>
      </c>
      <c r="AB58" s="20">
        <v>133.181604987366</v>
      </c>
      <c r="AC58" s="20">
        <v>144.33304798328399</v>
      </c>
      <c r="AD58" s="76">
        <v>171.544312010677</v>
      </c>
    </row>
    <row r="59" spans="14:30" x14ac:dyDescent="0.25">
      <c r="N59" s="37">
        <v>41455</v>
      </c>
      <c r="O59" s="73">
        <v>80.8322359235558</v>
      </c>
      <c r="P59" s="20">
        <v>89.700618666836505</v>
      </c>
      <c r="Q59" s="20">
        <v>103.233705948864</v>
      </c>
      <c r="R59" s="76">
        <v>125.11647855135</v>
      </c>
      <c r="S59" s="73">
        <v>134.695872834504</v>
      </c>
      <c r="T59" s="20">
        <v>151.49572378732799</v>
      </c>
      <c r="U59" s="20">
        <v>188.622035490808</v>
      </c>
      <c r="V59" s="76">
        <v>252.76143984414099</v>
      </c>
      <c r="W59" s="73">
        <v>121.078948077788</v>
      </c>
      <c r="X59" s="20">
        <v>136.619487936545</v>
      </c>
      <c r="Y59" s="20">
        <v>145.58879856266299</v>
      </c>
      <c r="Z59" s="76">
        <v>143.24405031560099</v>
      </c>
      <c r="AA59" s="73">
        <v>120.774525441978</v>
      </c>
      <c r="AB59" s="20">
        <v>139.09435327058401</v>
      </c>
      <c r="AC59" s="20">
        <v>155.061397776946</v>
      </c>
      <c r="AD59" s="76">
        <v>179.135659505978</v>
      </c>
    </row>
    <row r="60" spans="14:30" x14ac:dyDescent="0.25">
      <c r="N60" s="37">
        <v>41547</v>
      </c>
      <c r="O60" s="73">
        <v>82.578036734228405</v>
      </c>
      <c r="P60" s="20">
        <v>91.837581005978194</v>
      </c>
      <c r="Q60" s="20">
        <v>106.815855157231</v>
      </c>
      <c r="R60" s="76">
        <v>129.63771435167601</v>
      </c>
      <c r="S60" s="73">
        <v>137.10918799006799</v>
      </c>
      <c r="T60" s="20">
        <v>152.79624892496699</v>
      </c>
      <c r="U60" s="20">
        <v>192.15823737819099</v>
      </c>
      <c r="V60" s="76">
        <v>261.96613436616599</v>
      </c>
      <c r="W60" s="73">
        <v>121.569406680903</v>
      </c>
      <c r="X60" s="20">
        <v>141.73075180983</v>
      </c>
      <c r="Y60" s="20">
        <v>145.311118490263</v>
      </c>
      <c r="Z60" s="76">
        <v>149.137879338076</v>
      </c>
      <c r="AA60" s="73">
        <v>125.493756505421</v>
      </c>
      <c r="AB60" s="20">
        <v>145.40988838930701</v>
      </c>
      <c r="AC60" s="20">
        <v>160.629898395249</v>
      </c>
      <c r="AD60" s="76">
        <v>185.82425941649399</v>
      </c>
    </row>
    <row r="61" spans="14:30" x14ac:dyDescent="0.25">
      <c r="N61" s="37">
        <v>41639</v>
      </c>
      <c r="O61" s="73">
        <v>83.251234042819206</v>
      </c>
      <c r="P61" s="20">
        <v>93.457382466376004</v>
      </c>
      <c r="Q61" s="20">
        <v>109.110565153373</v>
      </c>
      <c r="R61" s="76">
        <v>130.436307314819</v>
      </c>
      <c r="S61" s="73">
        <v>144.17347655885001</v>
      </c>
      <c r="T61" s="20">
        <v>155.89971165559101</v>
      </c>
      <c r="U61" s="20">
        <v>192.22704288463501</v>
      </c>
      <c r="V61" s="76">
        <v>271.78758729979199</v>
      </c>
      <c r="W61" s="73">
        <v>121.808131592823</v>
      </c>
      <c r="X61" s="20">
        <v>144.96730348406501</v>
      </c>
      <c r="Y61" s="20">
        <v>142.059611533615</v>
      </c>
      <c r="Z61" s="76">
        <v>154.68170632628301</v>
      </c>
      <c r="AA61" s="73">
        <v>127.573161973607</v>
      </c>
      <c r="AB61" s="20">
        <v>149.53637774509801</v>
      </c>
      <c r="AC61" s="20">
        <v>160.93410366342499</v>
      </c>
      <c r="AD61" s="76">
        <v>189.943212552521</v>
      </c>
    </row>
    <row r="62" spans="14:30" x14ac:dyDescent="0.25">
      <c r="N62" s="37">
        <v>41729</v>
      </c>
      <c r="O62" s="73">
        <v>83.661828191491693</v>
      </c>
      <c r="P62" s="20">
        <v>97.780776169386002</v>
      </c>
      <c r="Q62" s="20">
        <v>110.139013460464</v>
      </c>
      <c r="R62" s="76">
        <v>134.472353027857</v>
      </c>
      <c r="S62" s="73">
        <v>148.549246756309</v>
      </c>
      <c r="T62" s="20">
        <v>157.82479888870299</v>
      </c>
      <c r="U62" s="20">
        <v>196.82395322027801</v>
      </c>
      <c r="V62" s="76">
        <v>283.27613958685299</v>
      </c>
      <c r="W62" s="73">
        <v>125.092127533313</v>
      </c>
      <c r="X62" s="20">
        <v>147.29030296243101</v>
      </c>
      <c r="Y62" s="20">
        <v>145.696442950462</v>
      </c>
      <c r="Z62" s="76">
        <v>159.896260401386</v>
      </c>
      <c r="AA62" s="73">
        <v>132.28487178084001</v>
      </c>
      <c r="AB62" s="20">
        <v>155.238050951563</v>
      </c>
      <c r="AC62" s="20">
        <v>163.240408771635</v>
      </c>
      <c r="AD62" s="76">
        <v>196.76656424328101</v>
      </c>
    </row>
    <row r="63" spans="14:30" x14ac:dyDescent="0.25">
      <c r="N63" s="37">
        <v>41820</v>
      </c>
      <c r="O63" s="73">
        <v>84.795970998466302</v>
      </c>
      <c r="P63" s="20">
        <v>103.364427283232</v>
      </c>
      <c r="Q63" s="20">
        <v>113.11898171388501</v>
      </c>
      <c r="R63" s="76">
        <v>140.27502977901599</v>
      </c>
      <c r="S63" s="73">
        <v>152.58317789014899</v>
      </c>
      <c r="T63" s="20">
        <v>159.50557501214399</v>
      </c>
      <c r="U63" s="20">
        <v>205.12935274335101</v>
      </c>
      <c r="V63" s="76">
        <v>299.497527798546</v>
      </c>
      <c r="W63" s="73">
        <v>129.235561210024</v>
      </c>
      <c r="X63" s="20">
        <v>151.13761580782199</v>
      </c>
      <c r="Y63" s="20">
        <v>154.399834092276</v>
      </c>
      <c r="Z63" s="76">
        <v>167.76775733482401</v>
      </c>
      <c r="AA63" s="73">
        <v>140.12009754965601</v>
      </c>
      <c r="AB63" s="20">
        <v>164.01141966109901</v>
      </c>
      <c r="AC63" s="20">
        <v>166.23311806170801</v>
      </c>
      <c r="AD63" s="76">
        <v>206.39468378347399</v>
      </c>
    </row>
    <row r="64" spans="14:30" x14ac:dyDescent="0.25">
      <c r="N64" s="37">
        <v>41912</v>
      </c>
      <c r="O64" s="73">
        <v>87.042894001045696</v>
      </c>
      <c r="P64" s="20">
        <v>104.700790270003</v>
      </c>
      <c r="Q64" s="20">
        <v>115.90602164349301</v>
      </c>
      <c r="R64" s="76">
        <v>142.30984494891999</v>
      </c>
      <c r="S64" s="73">
        <v>154.82197533119299</v>
      </c>
      <c r="T64" s="20">
        <v>167.173284442522</v>
      </c>
      <c r="U64" s="20">
        <v>212.236792132933</v>
      </c>
      <c r="V64" s="76">
        <v>314.44510988084301</v>
      </c>
      <c r="W64" s="73">
        <v>129.34915203774699</v>
      </c>
      <c r="X64" s="20">
        <v>156.24394976080001</v>
      </c>
      <c r="Y64" s="20">
        <v>160.481436587915</v>
      </c>
      <c r="Z64" s="76">
        <v>172.72217307450299</v>
      </c>
      <c r="AA64" s="73">
        <v>144.28683801177499</v>
      </c>
      <c r="AB64" s="20">
        <v>167.25603679382399</v>
      </c>
      <c r="AC64" s="20">
        <v>169.036971509371</v>
      </c>
      <c r="AD64" s="76">
        <v>211.64414455276699</v>
      </c>
    </row>
    <row r="65" spans="14:30" x14ac:dyDescent="0.25">
      <c r="N65" s="37">
        <v>42004</v>
      </c>
      <c r="O65" s="73">
        <v>89.276847483413306</v>
      </c>
      <c r="P65" s="20">
        <v>104.745582605279</v>
      </c>
      <c r="Q65" s="20">
        <v>116.91572138249001</v>
      </c>
      <c r="R65" s="76">
        <v>143.54389069726599</v>
      </c>
      <c r="S65" s="73">
        <v>155.60726228539701</v>
      </c>
      <c r="T65" s="20">
        <v>176.881625416492</v>
      </c>
      <c r="U65" s="20">
        <v>216.99091237648699</v>
      </c>
      <c r="V65" s="76">
        <v>323.23340294545</v>
      </c>
      <c r="W65" s="73">
        <v>129.19153371337401</v>
      </c>
      <c r="X65" s="20">
        <v>160.75603713927001</v>
      </c>
      <c r="Y65" s="20">
        <v>161.53542446227101</v>
      </c>
      <c r="Z65" s="76">
        <v>174.03500776192499</v>
      </c>
      <c r="AA65" s="73">
        <v>145.705394378092</v>
      </c>
      <c r="AB65" s="20">
        <v>166.14470637496299</v>
      </c>
      <c r="AC65" s="20">
        <v>173.064918473267</v>
      </c>
      <c r="AD65" s="76">
        <v>213.12789382964399</v>
      </c>
    </row>
    <row r="66" spans="14:30" x14ac:dyDescent="0.25">
      <c r="N66" s="37">
        <v>42094</v>
      </c>
      <c r="O66" s="73">
        <v>90.340267134611906</v>
      </c>
      <c r="P66" s="20">
        <v>107.281104030549</v>
      </c>
      <c r="Q66" s="20">
        <v>119.348001908009</v>
      </c>
      <c r="R66" s="76">
        <v>147.596415643206</v>
      </c>
      <c r="S66" s="73">
        <v>158.22278205182599</v>
      </c>
      <c r="T66" s="20">
        <v>182.060829155498</v>
      </c>
      <c r="U66" s="20">
        <v>218.60012498427</v>
      </c>
      <c r="V66" s="76">
        <v>332.570319238845</v>
      </c>
      <c r="W66" s="73">
        <v>135.77613552732501</v>
      </c>
      <c r="X66" s="20">
        <v>163.54280414757699</v>
      </c>
      <c r="Y66" s="20">
        <v>163.35548112441501</v>
      </c>
      <c r="Z66" s="76">
        <v>178.39946540856801</v>
      </c>
      <c r="AA66" s="73">
        <v>149.097886780811</v>
      </c>
      <c r="AB66" s="20">
        <v>169.64127779578601</v>
      </c>
      <c r="AC66" s="20">
        <v>178.10826466777601</v>
      </c>
      <c r="AD66" s="76">
        <v>219.02344375032899</v>
      </c>
    </row>
    <row r="67" spans="14:30" x14ac:dyDescent="0.25">
      <c r="N67" s="37">
        <v>42185</v>
      </c>
      <c r="O67" s="73">
        <v>91.313094886081501</v>
      </c>
      <c r="P67" s="20">
        <v>111.106630471527</v>
      </c>
      <c r="Q67" s="20">
        <v>121.61050484811</v>
      </c>
      <c r="R67" s="76">
        <v>155.80860284106399</v>
      </c>
      <c r="S67" s="73">
        <v>159.14935219418501</v>
      </c>
      <c r="T67" s="20">
        <v>184.62058790516801</v>
      </c>
      <c r="U67" s="20">
        <v>219.54132410576199</v>
      </c>
      <c r="V67" s="76">
        <v>345.520072526994</v>
      </c>
      <c r="W67" s="73">
        <v>144.871989395523</v>
      </c>
      <c r="X67" s="20">
        <v>166.396028691677</v>
      </c>
      <c r="Y67" s="20">
        <v>165.71851023470899</v>
      </c>
      <c r="Z67" s="76">
        <v>185.756298185611</v>
      </c>
      <c r="AA67" s="73">
        <v>153.19387271958399</v>
      </c>
      <c r="AB67" s="20">
        <v>178.04776128617601</v>
      </c>
      <c r="AC67" s="20">
        <v>182.69005603129901</v>
      </c>
      <c r="AD67" s="76">
        <v>229.958666652999</v>
      </c>
    </row>
    <row r="68" spans="14:30" x14ac:dyDescent="0.25">
      <c r="N68" s="37">
        <v>42277</v>
      </c>
      <c r="O68" s="73">
        <v>92.047070596489107</v>
      </c>
      <c r="P68" s="20">
        <v>111.687176338588</v>
      </c>
      <c r="Q68" s="20">
        <v>120.75190974445501</v>
      </c>
      <c r="R68" s="76">
        <v>161.984324641017</v>
      </c>
      <c r="S68" s="73">
        <v>155.57023169457699</v>
      </c>
      <c r="T68" s="20">
        <v>182.10539448685799</v>
      </c>
      <c r="U68" s="20">
        <v>223.87539883623799</v>
      </c>
      <c r="V68" s="76">
        <v>350.79976133307702</v>
      </c>
      <c r="W68" s="73">
        <v>146.42782560663599</v>
      </c>
      <c r="X68" s="20">
        <v>168.31678346152299</v>
      </c>
      <c r="Y68" s="20">
        <v>166.22032264745701</v>
      </c>
      <c r="Z68" s="76">
        <v>191.16512802294201</v>
      </c>
      <c r="AA68" s="73">
        <v>155.16797470854101</v>
      </c>
      <c r="AB68" s="20">
        <v>185.34802544335599</v>
      </c>
      <c r="AC68" s="20">
        <v>185.98603136318599</v>
      </c>
      <c r="AD68" s="76">
        <v>235.52762078230401</v>
      </c>
    </row>
    <row r="69" spans="14:30" x14ac:dyDescent="0.25">
      <c r="N69" s="37">
        <v>42369</v>
      </c>
      <c r="O69" s="73">
        <v>91.935247843509003</v>
      </c>
      <c r="P69" s="20">
        <v>110.79470029111999</v>
      </c>
      <c r="Q69" s="20">
        <v>120.770686035064</v>
      </c>
      <c r="R69" s="76">
        <v>162.103501049794</v>
      </c>
      <c r="S69" s="73">
        <v>154.96414355354</v>
      </c>
      <c r="T69" s="20">
        <v>180.52395925426899</v>
      </c>
      <c r="U69" s="20">
        <v>227.47127646644699</v>
      </c>
      <c r="V69" s="76">
        <v>352.45439651340502</v>
      </c>
      <c r="W69" s="73">
        <v>143.884043243197</v>
      </c>
      <c r="X69" s="20">
        <v>171.23214105538</v>
      </c>
      <c r="Y69" s="20">
        <v>167.015565163286</v>
      </c>
      <c r="Z69" s="76">
        <v>194.98457632574599</v>
      </c>
      <c r="AA69" s="73">
        <v>156.74963717667501</v>
      </c>
      <c r="AB69" s="20">
        <v>188.14057624514999</v>
      </c>
      <c r="AC69" s="20">
        <v>188.99250321867899</v>
      </c>
      <c r="AD69" s="76">
        <v>236.547944276908</v>
      </c>
    </row>
    <row r="70" spans="14:30" x14ac:dyDescent="0.25">
      <c r="N70" s="37">
        <v>42460</v>
      </c>
      <c r="O70" s="73">
        <v>92.6624169925324</v>
      </c>
      <c r="P70" s="20">
        <v>115.022517581996</v>
      </c>
      <c r="Q70" s="20">
        <v>123.570574120945</v>
      </c>
      <c r="R70" s="76">
        <v>162.93273491961699</v>
      </c>
      <c r="S70" s="73">
        <v>161.660291844272</v>
      </c>
      <c r="T70" s="20">
        <v>185.69304495570401</v>
      </c>
      <c r="U70" s="20">
        <v>228.70082343065801</v>
      </c>
      <c r="V70" s="76">
        <v>361.539988074299</v>
      </c>
      <c r="W70" s="73">
        <v>144.03925091574499</v>
      </c>
      <c r="X70" s="20">
        <v>179.50687332903499</v>
      </c>
      <c r="Y70" s="20">
        <v>169.85316211788901</v>
      </c>
      <c r="Z70" s="76">
        <v>201.44506381386901</v>
      </c>
      <c r="AA70" s="73">
        <v>160.85484951427</v>
      </c>
      <c r="AB70" s="20">
        <v>192.34442409404201</v>
      </c>
      <c r="AC70" s="20">
        <v>194.36301033409501</v>
      </c>
      <c r="AD70" s="76">
        <v>246.381426917315</v>
      </c>
    </row>
    <row r="71" spans="14:30" x14ac:dyDescent="0.25">
      <c r="N71" s="37">
        <v>42551</v>
      </c>
      <c r="O71" s="73">
        <v>94.720186346826694</v>
      </c>
      <c r="P71" s="20">
        <v>120.964522323133</v>
      </c>
      <c r="Q71" s="20">
        <v>127.625826543698</v>
      </c>
      <c r="R71" s="76">
        <v>165.87071951674699</v>
      </c>
      <c r="S71" s="73">
        <v>169.520508799868</v>
      </c>
      <c r="T71" s="20">
        <v>193.55883847376199</v>
      </c>
      <c r="U71" s="20">
        <v>233.28284020808499</v>
      </c>
      <c r="V71" s="76">
        <v>372.102986904771</v>
      </c>
      <c r="W71" s="73">
        <v>146.44709703685999</v>
      </c>
      <c r="X71" s="20">
        <v>187.95780796037801</v>
      </c>
      <c r="Y71" s="20">
        <v>173.07313763938799</v>
      </c>
      <c r="Z71" s="76">
        <v>210.22347497784</v>
      </c>
      <c r="AA71" s="73">
        <v>165.26795188874399</v>
      </c>
      <c r="AB71" s="20">
        <v>200.80881120300899</v>
      </c>
      <c r="AC71" s="20">
        <v>201.44974595966201</v>
      </c>
      <c r="AD71" s="76">
        <v>266.12872255972201</v>
      </c>
    </row>
    <row r="72" spans="14:30" x14ac:dyDescent="0.25">
      <c r="N72" s="37">
        <v>42643</v>
      </c>
      <c r="O72" s="73">
        <v>96.793712744351794</v>
      </c>
      <c r="P72" s="20">
        <v>121.17189185911199</v>
      </c>
      <c r="Q72" s="20">
        <v>131.72532191002099</v>
      </c>
      <c r="R72" s="76">
        <v>172.38632247659399</v>
      </c>
      <c r="S72" s="73">
        <v>175.03091481986601</v>
      </c>
      <c r="T72" s="20">
        <v>199.10598557498301</v>
      </c>
      <c r="U72" s="20">
        <v>241.38478969798999</v>
      </c>
      <c r="V72" s="76">
        <v>375.23037239160601</v>
      </c>
      <c r="W72" s="73">
        <v>151.772478080589</v>
      </c>
      <c r="X72" s="20">
        <v>187.747687982814</v>
      </c>
      <c r="Y72" s="20">
        <v>178.651759759567</v>
      </c>
      <c r="Z72" s="76">
        <v>215.89228509791801</v>
      </c>
      <c r="AA72" s="73">
        <v>169.10651140649301</v>
      </c>
      <c r="AB72" s="20">
        <v>206.06336346775399</v>
      </c>
      <c r="AC72" s="20">
        <v>205.58753079151501</v>
      </c>
      <c r="AD72" s="76">
        <v>276.51764801880199</v>
      </c>
    </row>
    <row r="73" spans="14:30" x14ac:dyDescent="0.25">
      <c r="N73" s="37">
        <v>42735</v>
      </c>
      <c r="O73" s="73">
        <v>99.469526645986505</v>
      </c>
      <c r="P73" s="20">
        <v>120.03321695159001</v>
      </c>
      <c r="Q73" s="20">
        <v>134.850162054696</v>
      </c>
      <c r="R73" s="76">
        <v>180.63416386082599</v>
      </c>
      <c r="S73" s="73">
        <v>178.59407345472201</v>
      </c>
      <c r="T73" s="20">
        <v>204.18109481415499</v>
      </c>
      <c r="U73" s="20">
        <v>249.712079677714</v>
      </c>
      <c r="V73" s="76">
        <v>377.95445026031399</v>
      </c>
      <c r="W73" s="73">
        <v>156.197004992198</v>
      </c>
      <c r="X73" s="20">
        <v>187.245151131504</v>
      </c>
      <c r="Y73" s="20">
        <v>185.65061222219001</v>
      </c>
      <c r="Z73" s="76">
        <v>218.456470989721</v>
      </c>
      <c r="AA73" s="73">
        <v>173.24671455999101</v>
      </c>
      <c r="AB73" s="20">
        <v>208.34350100555801</v>
      </c>
      <c r="AC73" s="20">
        <v>207.242191953651</v>
      </c>
      <c r="AD73" s="76">
        <v>275.89352487513702</v>
      </c>
    </row>
    <row r="74" spans="14:30" x14ac:dyDescent="0.25">
      <c r="N74" s="37">
        <v>42825</v>
      </c>
      <c r="O74" s="73">
        <v>105.768102231509</v>
      </c>
      <c r="P74" s="20">
        <v>126.196877204995</v>
      </c>
      <c r="Q74" s="20">
        <v>137.52064028266599</v>
      </c>
      <c r="R74" s="76">
        <v>190.120767349153</v>
      </c>
      <c r="S74" s="73">
        <v>181.38230789441999</v>
      </c>
      <c r="T74" s="20">
        <v>212.90680615852401</v>
      </c>
      <c r="U74" s="20">
        <v>261.66126566921503</v>
      </c>
      <c r="V74" s="76">
        <v>390.04381652340999</v>
      </c>
      <c r="W74" s="73">
        <v>159.543878495961</v>
      </c>
      <c r="X74" s="20">
        <v>197.39641528388</v>
      </c>
      <c r="Y74" s="20">
        <v>192.05500484576501</v>
      </c>
      <c r="Z74" s="76">
        <v>224.91743150467599</v>
      </c>
      <c r="AA74" s="73">
        <v>178.92876374506599</v>
      </c>
      <c r="AB74" s="20">
        <v>218.931683479073</v>
      </c>
      <c r="AC74" s="20">
        <v>211.650203753406</v>
      </c>
      <c r="AD74" s="76">
        <v>282.116517287004</v>
      </c>
    </row>
    <row r="75" spans="14:30" x14ac:dyDescent="0.25">
      <c r="N75" s="37">
        <v>42916</v>
      </c>
      <c r="O75" s="73">
        <v>114.354529497374</v>
      </c>
      <c r="P75" s="20">
        <v>135.68845882123199</v>
      </c>
      <c r="Q75" s="20">
        <v>138.96071174530601</v>
      </c>
      <c r="R75" s="76">
        <v>199.68625807400699</v>
      </c>
      <c r="S75" s="73">
        <v>184.25803502840401</v>
      </c>
      <c r="T75" s="20">
        <v>221.42469717898001</v>
      </c>
      <c r="U75" s="20">
        <v>276.30283007811602</v>
      </c>
      <c r="V75" s="76">
        <v>403.36399917933397</v>
      </c>
      <c r="W75" s="73">
        <v>161.383085939561</v>
      </c>
      <c r="X75" s="20">
        <v>212.957889529195</v>
      </c>
      <c r="Y75" s="20">
        <v>197.26673880090999</v>
      </c>
      <c r="Z75" s="76">
        <v>233.87010006641401</v>
      </c>
      <c r="AA75" s="73">
        <v>184.87809754068101</v>
      </c>
      <c r="AB75" s="20">
        <v>234.285282091554</v>
      </c>
      <c r="AC75" s="20">
        <v>220.41003102053099</v>
      </c>
      <c r="AD75" s="76">
        <v>294.059753532245</v>
      </c>
    </row>
    <row r="76" spans="14:30" x14ac:dyDescent="0.25">
      <c r="N76" s="37">
        <v>43008</v>
      </c>
      <c r="O76" s="73">
        <v>114.015038212745</v>
      </c>
      <c r="P76" s="20">
        <v>138.594242605007</v>
      </c>
      <c r="Q76" s="20">
        <v>140.72676792261601</v>
      </c>
      <c r="R76" s="76">
        <v>198.363678406985</v>
      </c>
      <c r="S76" s="73">
        <v>185.971967725582</v>
      </c>
      <c r="T76" s="20">
        <v>223.05624955504399</v>
      </c>
      <c r="U76" s="20">
        <v>283.11495564888997</v>
      </c>
      <c r="V76" s="76">
        <v>408.601282233262</v>
      </c>
      <c r="W76" s="73">
        <v>161.55075998379399</v>
      </c>
      <c r="X76" s="20">
        <v>219.923710742114</v>
      </c>
      <c r="Y76" s="20">
        <v>195.889082776523</v>
      </c>
      <c r="Z76" s="76">
        <v>236.30863563658801</v>
      </c>
      <c r="AA76" s="73">
        <v>186.77121988043299</v>
      </c>
      <c r="AB76" s="20">
        <v>239.43354942189501</v>
      </c>
      <c r="AC76" s="20">
        <v>227.30949222870299</v>
      </c>
      <c r="AD76" s="76">
        <v>302.784149383108</v>
      </c>
    </row>
    <row r="77" spans="14:30" x14ac:dyDescent="0.25">
      <c r="N77" s="37">
        <v>43100</v>
      </c>
      <c r="O77" s="73">
        <v>108.660243268127</v>
      </c>
      <c r="P77" s="20">
        <v>137.807980444165</v>
      </c>
      <c r="Q77" s="20">
        <v>143.149974586497</v>
      </c>
      <c r="R77" s="76">
        <v>194.70873375206699</v>
      </c>
      <c r="S77" s="73">
        <v>187.61181066043301</v>
      </c>
      <c r="T77" s="20">
        <v>226.040298143944</v>
      </c>
      <c r="U77" s="20">
        <v>282.18722437432098</v>
      </c>
      <c r="V77" s="76">
        <v>409.21205627032901</v>
      </c>
      <c r="W77" s="73">
        <v>165.19652217042599</v>
      </c>
      <c r="X77" s="20">
        <v>219.327437948316</v>
      </c>
      <c r="Y77" s="20">
        <v>192.819116433343</v>
      </c>
      <c r="Z77" s="76">
        <v>238.162826917404</v>
      </c>
      <c r="AA77" s="73">
        <v>188.038458027373</v>
      </c>
      <c r="AB77" s="20">
        <v>238.324125255296</v>
      </c>
      <c r="AC77" s="20">
        <v>228.31893820641699</v>
      </c>
      <c r="AD77" s="76">
        <v>306.215179242045</v>
      </c>
    </row>
    <row r="78" spans="14:30" x14ac:dyDescent="0.25">
      <c r="N78" s="37">
        <v>43190</v>
      </c>
      <c r="O78" s="73">
        <v>108.57076671337499</v>
      </c>
      <c r="P78" s="20">
        <v>139.98285067237899</v>
      </c>
      <c r="Q78" s="20">
        <v>143.97820947356001</v>
      </c>
      <c r="R78" s="76">
        <v>198.762050405628</v>
      </c>
      <c r="S78" s="73">
        <v>189.48918926533301</v>
      </c>
      <c r="T78" s="20">
        <v>236.08030929139801</v>
      </c>
      <c r="U78" s="20">
        <v>275.84574379322999</v>
      </c>
      <c r="V78" s="76">
        <v>409.71369835239898</v>
      </c>
      <c r="W78" s="73">
        <v>171.245375821159</v>
      </c>
      <c r="X78" s="20">
        <v>222.64766168086899</v>
      </c>
      <c r="Y78" s="20">
        <v>195.70530772212001</v>
      </c>
      <c r="Z78" s="76">
        <v>248.78771316244999</v>
      </c>
      <c r="AA78" s="73">
        <v>194.27628958562499</v>
      </c>
      <c r="AB78" s="20">
        <v>242.375076929979</v>
      </c>
      <c r="AC78" s="20">
        <v>227.73475465971799</v>
      </c>
      <c r="AD78" s="76">
        <v>315.857505108591</v>
      </c>
    </row>
    <row r="79" spans="14:30" x14ac:dyDescent="0.25">
      <c r="N79" s="37">
        <v>43281</v>
      </c>
      <c r="O79" s="73">
        <v>112.030095426264</v>
      </c>
      <c r="P79" s="20">
        <v>142.90194654291301</v>
      </c>
      <c r="Q79" s="20">
        <v>143.392883118101</v>
      </c>
      <c r="R79" s="76">
        <v>205.84015821023101</v>
      </c>
      <c r="S79" s="73">
        <v>191.21653501718299</v>
      </c>
      <c r="T79" s="20">
        <v>244.43170806715301</v>
      </c>
      <c r="U79" s="20">
        <v>265.20331488429701</v>
      </c>
      <c r="V79" s="76">
        <v>414.59385976894299</v>
      </c>
      <c r="W79" s="73">
        <v>175.87865554411201</v>
      </c>
      <c r="X79" s="20">
        <v>228.79711670952901</v>
      </c>
      <c r="Y79" s="20">
        <v>201.90494115854099</v>
      </c>
      <c r="Z79" s="76">
        <v>260.05385769540999</v>
      </c>
      <c r="AA79" s="73">
        <v>200.66225910512199</v>
      </c>
      <c r="AB79" s="20">
        <v>250.35710182321</v>
      </c>
      <c r="AC79" s="20">
        <v>229.77517207703301</v>
      </c>
      <c r="AD79" s="76">
        <v>333.80413717225201</v>
      </c>
    </row>
    <row r="80" spans="14:30" x14ac:dyDescent="0.25">
      <c r="N80" s="37">
        <v>43373</v>
      </c>
      <c r="O80" s="73">
        <v>114.645281671714</v>
      </c>
      <c r="P80" s="20">
        <v>145.79840850785101</v>
      </c>
      <c r="Q80" s="20">
        <v>146.07042150566201</v>
      </c>
      <c r="R80" s="76">
        <v>211.71180638300001</v>
      </c>
      <c r="S80" s="73">
        <v>197.14563403031701</v>
      </c>
      <c r="T80" s="20">
        <v>254.44233369571501</v>
      </c>
      <c r="U80" s="20">
        <v>267.74963851208298</v>
      </c>
      <c r="V80" s="76">
        <v>415.69587232476403</v>
      </c>
      <c r="W80" s="73">
        <v>179.28321361735101</v>
      </c>
      <c r="X80" s="20">
        <v>234.272134163007</v>
      </c>
      <c r="Y80" s="20">
        <v>203.36462844184101</v>
      </c>
      <c r="Z80" s="76">
        <v>264.81084233340601</v>
      </c>
      <c r="AA80" s="73">
        <v>199.31966244936501</v>
      </c>
      <c r="AB80" s="20">
        <v>255.23902003891601</v>
      </c>
      <c r="AC80" s="20">
        <v>230.702067130622</v>
      </c>
      <c r="AD80" s="76">
        <v>338.484410180292</v>
      </c>
    </row>
    <row r="81" spans="14:30" x14ac:dyDescent="0.25">
      <c r="N81" s="37">
        <v>43465</v>
      </c>
      <c r="O81" s="73">
        <v>114.416102293565</v>
      </c>
      <c r="P81" s="20">
        <v>148.504632769859</v>
      </c>
      <c r="Q81" s="20">
        <v>149.48731670672399</v>
      </c>
      <c r="R81" s="76">
        <v>213.36808724303501</v>
      </c>
      <c r="S81" s="73">
        <v>201.43040676747501</v>
      </c>
      <c r="T81" s="20">
        <v>264.86141874023201</v>
      </c>
      <c r="U81" s="20">
        <v>279.80881225151097</v>
      </c>
      <c r="V81" s="76">
        <v>415.25227119280203</v>
      </c>
      <c r="W81" s="73">
        <v>182.37415653216601</v>
      </c>
      <c r="X81" s="20">
        <v>238.76713208253801</v>
      </c>
      <c r="Y81" s="20">
        <v>200.07346405040599</v>
      </c>
      <c r="Z81" s="76">
        <v>268.605603482959</v>
      </c>
      <c r="AA81" s="73">
        <v>197.352127843983</v>
      </c>
      <c r="AB81" s="20">
        <v>258.03475778726403</v>
      </c>
      <c r="AC81" s="20">
        <v>230.20637081457301</v>
      </c>
      <c r="AD81" s="76">
        <v>334.36614636601598</v>
      </c>
    </row>
    <row r="82" spans="14:30" x14ac:dyDescent="0.25">
      <c r="N82" s="37">
        <v>43555</v>
      </c>
      <c r="O82" s="73">
        <v>114.265309287389</v>
      </c>
      <c r="P82" s="20">
        <v>150.25651155915801</v>
      </c>
      <c r="Q82" s="20">
        <v>148.88679851192899</v>
      </c>
      <c r="R82" s="76">
        <v>213.00634754941601</v>
      </c>
      <c r="S82" s="73">
        <v>199.17111889623999</v>
      </c>
      <c r="T82" s="20">
        <v>268.57062426989302</v>
      </c>
      <c r="U82" s="20">
        <v>283.082248899327</v>
      </c>
      <c r="V82" s="76">
        <v>424.49666859387202</v>
      </c>
      <c r="W82" s="73">
        <v>183.44092710006601</v>
      </c>
      <c r="X82" s="20">
        <v>242.64094144675599</v>
      </c>
      <c r="Y82" s="20">
        <v>197.65279420015301</v>
      </c>
      <c r="Z82" s="76">
        <v>275.65126739493002</v>
      </c>
      <c r="AA82" s="73">
        <v>201.377076779703</v>
      </c>
      <c r="AB82" s="20">
        <v>264.78928023112297</v>
      </c>
      <c r="AC82" s="20">
        <v>234.29995490690101</v>
      </c>
      <c r="AD82" s="76">
        <v>341.53280224687302</v>
      </c>
    </row>
    <row r="83" spans="14:30" x14ac:dyDescent="0.25">
      <c r="N83" s="37">
        <v>43646</v>
      </c>
      <c r="O83" s="73">
        <v>115.46787228973</v>
      </c>
      <c r="P83" s="20">
        <v>151.787428079645</v>
      </c>
      <c r="Q83" s="20">
        <v>149.37310857113499</v>
      </c>
      <c r="R83" s="76">
        <v>215.01603352421299</v>
      </c>
      <c r="S83" s="73">
        <v>197.485188210633</v>
      </c>
      <c r="T83" s="20">
        <v>270.63054984762402</v>
      </c>
      <c r="U83" s="20">
        <v>282.97798501958101</v>
      </c>
      <c r="V83" s="76">
        <v>435.53786826228202</v>
      </c>
      <c r="W83" s="73">
        <v>182.87576604650101</v>
      </c>
      <c r="X83" s="20">
        <v>244.278928150398</v>
      </c>
      <c r="Y83" s="20">
        <v>197.998723965464</v>
      </c>
      <c r="Z83" s="76">
        <v>286.09352269051698</v>
      </c>
      <c r="AA83" s="73">
        <v>209.15450276657899</v>
      </c>
      <c r="AB83" s="20">
        <v>272.46544659618098</v>
      </c>
      <c r="AC83" s="20">
        <v>240.553055627172</v>
      </c>
      <c r="AD83" s="76">
        <v>356.86569210653801</v>
      </c>
    </row>
    <row r="84" spans="14:30" x14ac:dyDescent="0.25">
      <c r="N84" s="37">
        <v>43738</v>
      </c>
      <c r="O84" s="73">
        <v>118.544201052302</v>
      </c>
      <c r="P84" s="20">
        <v>154.76988049949901</v>
      </c>
      <c r="Q84" s="20">
        <v>149.25343890617401</v>
      </c>
      <c r="R84" s="76">
        <v>219.35514335940701</v>
      </c>
      <c r="S84" s="73">
        <v>200.09625128849601</v>
      </c>
      <c r="T84" s="20">
        <v>272.81405765463302</v>
      </c>
      <c r="U84" s="20">
        <v>281.59987504048598</v>
      </c>
      <c r="V84" s="76">
        <v>432.05702028401498</v>
      </c>
      <c r="W84" s="73">
        <v>185.55629278039001</v>
      </c>
      <c r="X84" s="20">
        <v>250.66020806677199</v>
      </c>
      <c r="Y84" s="20">
        <v>201.47019282710701</v>
      </c>
      <c r="Z84" s="76">
        <v>297.06945370393402</v>
      </c>
      <c r="AA84" s="73">
        <v>212.068095738935</v>
      </c>
      <c r="AB84" s="20">
        <v>275.34671800985899</v>
      </c>
      <c r="AC84" s="20">
        <v>245.65565855449699</v>
      </c>
      <c r="AD84" s="76">
        <v>370.63611530715298</v>
      </c>
    </row>
    <row r="85" spans="14:30" x14ac:dyDescent="0.25">
      <c r="N85" s="37">
        <v>43830</v>
      </c>
      <c r="O85" s="73">
        <v>120.37078741135799</v>
      </c>
      <c r="P85" s="20">
        <v>158.32195738972101</v>
      </c>
      <c r="Q85" s="20">
        <v>147.649117956379</v>
      </c>
      <c r="R85" s="76">
        <v>223.091333969906</v>
      </c>
      <c r="S85" s="73">
        <v>205.051913576103</v>
      </c>
      <c r="T85" s="20">
        <v>277.897784376549</v>
      </c>
      <c r="U85" s="20">
        <v>278.52937009159501</v>
      </c>
      <c r="V85" s="76">
        <v>428.96089662573303</v>
      </c>
      <c r="W85" s="73">
        <v>191.017341845674</v>
      </c>
      <c r="X85" s="20">
        <v>264.35327466662397</v>
      </c>
      <c r="Y85" s="20">
        <v>204.733770998496</v>
      </c>
      <c r="Z85" s="76">
        <v>301.97157935123101</v>
      </c>
      <c r="AA85" s="73">
        <v>208.96213097596601</v>
      </c>
      <c r="AB85" s="20">
        <v>274.78817200304098</v>
      </c>
      <c r="AC85" s="20">
        <v>248.52590218647501</v>
      </c>
      <c r="AD85" s="76">
        <v>375.95011630052699</v>
      </c>
    </row>
    <row r="86" spans="14:30" x14ac:dyDescent="0.25">
      <c r="N86" s="37">
        <v>43921</v>
      </c>
      <c r="O86" s="73">
        <v>118.3121013076</v>
      </c>
      <c r="P86" s="20">
        <v>162.02089321988601</v>
      </c>
      <c r="Q86" s="20">
        <v>146.82227248059201</v>
      </c>
      <c r="R86" s="76">
        <v>225.09518082642899</v>
      </c>
      <c r="S86" s="73">
        <v>210.50776244773201</v>
      </c>
      <c r="T86" s="20">
        <v>292.368334031095</v>
      </c>
      <c r="U86" s="20">
        <v>276.461654781947</v>
      </c>
      <c r="V86" s="76">
        <v>448.00541033242001</v>
      </c>
      <c r="W86" s="73">
        <v>195.74819598169901</v>
      </c>
      <c r="X86" s="20">
        <v>274.95306656613798</v>
      </c>
      <c r="Y86" s="20">
        <v>205.974808498296</v>
      </c>
      <c r="Z86" s="76">
        <v>302.71377200497102</v>
      </c>
      <c r="AA86" s="73">
        <v>208.72305883030401</v>
      </c>
      <c r="AB86" s="20">
        <v>276.46691816685001</v>
      </c>
      <c r="AC86" s="20">
        <v>244.26133598918199</v>
      </c>
      <c r="AD86" s="76">
        <v>378.90905777587801</v>
      </c>
    </row>
    <row r="87" spans="14:30" x14ac:dyDescent="0.25">
      <c r="N87" s="37">
        <v>44012</v>
      </c>
      <c r="O87" s="73">
        <v>114.088771529138</v>
      </c>
      <c r="P87" s="20">
        <v>165.69316931463999</v>
      </c>
      <c r="Q87" s="20">
        <v>146.05847792390401</v>
      </c>
      <c r="R87" s="76">
        <v>226.382106195147</v>
      </c>
      <c r="S87" s="73">
        <v>216.12477069489699</v>
      </c>
      <c r="T87" s="20">
        <v>306.58274422327901</v>
      </c>
      <c r="U87" s="20">
        <v>276.52520961755101</v>
      </c>
      <c r="V87" s="76">
        <v>462.081381569352</v>
      </c>
      <c r="W87" s="73">
        <v>197.92222741417501</v>
      </c>
      <c r="X87" s="20">
        <v>273.80901522594002</v>
      </c>
      <c r="Y87" s="20">
        <v>204.289294589408</v>
      </c>
      <c r="Z87" s="76">
        <v>307.21518261826799</v>
      </c>
      <c r="AA87" s="73">
        <v>213.64249917030699</v>
      </c>
      <c r="AB87" s="20">
        <v>285.42540769594501</v>
      </c>
      <c r="AC87" s="20">
        <v>236.01958182093699</v>
      </c>
      <c r="AD87" s="76">
        <v>386.91708492134399</v>
      </c>
    </row>
    <row r="88" spans="14:30" x14ac:dyDescent="0.25">
      <c r="N88" s="37">
        <v>44104</v>
      </c>
      <c r="O88" s="73">
        <v>117.124493348616</v>
      </c>
      <c r="P88" s="20">
        <v>166.14878033448301</v>
      </c>
      <c r="Q88" s="20">
        <v>149.350717575354</v>
      </c>
      <c r="R88" s="76">
        <v>235.34507733837799</v>
      </c>
      <c r="S88" s="73">
        <v>218.64937767794001</v>
      </c>
      <c r="T88" s="20">
        <v>313.521503652501</v>
      </c>
      <c r="U88" s="20">
        <v>279.66058265271698</v>
      </c>
      <c r="V88" s="76">
        <v>462.37733097197298</v>
      </c>
      <c r="W88" s="73">
        <v>201.74514029673099</v>
      </c>
      <c r="X88" s="20">
        <v>278.84667813806499</v>
      </c>
      <c r="Y88" s="20">
        <v>205.14311946276001</v>
      </c>
      <c r="Z88" s="76">
        <v>321.69983201460298</v>
      </c>
      <c r="AA88" s="73">
        <v>221.52657619001101</v>
      </c>
      <c r="AB88" s="20">
        <v>296.40122776753901</v>
      </c>
      <c r="AC88" s="20">
        <v>241.53374484450501</v>
      </c>
      <c r="AD88" s="76">
        <v>404.54797295013202</v>
      </c>
    </row>
    <row r="89" spans="14:30" x14ac:dyDescent="0.25">
      <c r="N89" s="37">
        <v>44196</v>
      </c>
      <c r="O89" s="73">
        <v>124.74788780524401</v>
      </c>
      <c r="P89" s="20">
        <v>168.31681162661499</v>
      </c>
      <c r="Q89" s="20">
        <v>154.22894381368801</v>
      </c>
      <c r="R89" s="76">
        <v>248.59889738653601</v>
      </c>
      <c r="S89" s="73">
        <v>215.017165184882</v>
      </c>
      <c r="T89" s="20">
        <v>319.71632787332601</v>
      </c>
      <c r="U89" s="20">
        <v>287.04290897143602</v>
      </c>
      <c r="V89" s="76">
        <v>465.72972544491302</v>
      </c>
      <c r="W89" s="73">
        <v>207.41746555190201</v>
      </c>
      <c r="X89" s="20">
        <v>295.81709599421799</v>
      </c>
      <c r="Y89" s="20">
        <v>212.53312087334299</v>
      </c>
      <c r="Z89" s="76">
        <v>336.82934145394398</v>
      </c>
      <c r="AA89" s="73">
        <v>224.476039990766</v>
      </c>
      <c r="AB89" s="20">
        <v>303.14905442347299</v>
      </c>
      <c r="AC89" s="20">
        <v>254.23801732398201</v>
      </c>
      <c r="AD89" s="76">
        <v>420.64827383601403</v>
      </c>
    </row>
    <row r="90" spans="14:30" x14ac:dyDescent="0.25">
      <c r="N90" s="37">
        <v>44286</v>
      </c>
      <c r="O90" s="73">
        <v>127.61772168834599</v>
      </c>
      <c r="P90" s="20">
        <v>180.526557795766</v>
      </c>
      <c r="Q90" s="20">
        <v>159.26819739886099</v>
      </c>
      <c r="R90" s="76">
        <v>260.988219530116</v>
      </c>
      <c r="S90" s="73">
        <v>211.14372980909999</v>
      </c>
      <c r="T90" s="20">
        <v>323.866778281395</v>
      </c>
      <c r="U90" s="20">
        <v>302.80999928575397</v>
      </c>
      <c r="V90" s="76">
        <v>478.89145091053001</v>
      </c>
      <c r="W90" s="73">
        <v>211.875475559986</v>
      </c>
      <c r="X90" s="20">
        <v>310.83721699215499</v>
      </c>
      <c r="Y90" s="20">
        <v>224.84000113085901</v>
      </c>
      <c r="Z90" s="76">
        <v>350.80665850036399</v>
      </c>
      <c r="AA90" s="73">
        <v>222.57772317972501</v>
      </c>
      <c r="AB90" s="20">
        <v>317.19991703337098</v>
      </c>
      <c r="AC90" s="20">
        <v>260.24692542069999</v>
      </c>
      <c r="AD90" s="76">
        <v>434.64588778089899</v>
      </c>
    </row>
    <row r="91" spans="14:30" x14ac:dyDescent="0.25">
      <c r="N91" s="37">
        <v>44377</v>
      </c>
      <c r="O91" s="73">
        <v>128.821487817351</v>
      </c>
      <c r="P91" s="20">
        <v>196.815490159435</v>
      </c>
      <c r="Q91" s="20">
        <v>169.69374401153999</v>
      </c>
      <c r="R91" s="76">
        <v>275.70593927853901</v>
      </c>
      <c r="S91" s="73">
        <v>218.77063409101299</v>
      </c>
      <c r="T91" s="20">
        <v>329.41840112097498</v>
      </c>
      <c r="U91" s="20">
        <v>322.85188428354797</v>
      </c>
      <c r="V91" s="76">
        <v>510.922514734662</v>
      </c>
      <c r="W91" s="73">
        <v>220.54305908713201</v>
      </c>
      <c r="X91" s="20">
        <v>329.29331883484002</v>
      </c>
      <c r="Y91" s="20">
        <v>237.90024165419001</v>
      </c>
      <c r="Z91" s="76">
        <v>374.10438975484999</v>
      </c>
      <c r="AA91" s="73">
        <v>225.56993216320501</v>
      </c>
      <c r="AB91" s="20">
        <v>342.61149087846201</v>
      </c>
      <c r="AC91" s="20">
        <v>269.86932590766401</v>
      </c>
      <c r="AD91" s="76">
        <v>463.35443515227598</v>
      </c>
    </row>
    <row r="92" spans="14:30" x14ac:dyDescent="0.25">
      <c r="N92" s="37">
        <v>44469</v>
      </c>
      <c r="O92" s="73">
        <v>132.127831139535</v>
      </c>
      <c r="P92" s="20">
        <v>201.62148290939299</v>
      </c>
      <c r="Q92" s="20">
        <v>175.92104480445801</v>
      </c>
      <c r="R92" s="76">
        <v>286.10697730424698</v>
      </c>
      <c r="S92" s="73">
        <v>230.581247890763</v>
      </c>
      <c r="T92" s="20">
        <v>350.38818750169901</v>
      </c>
      <c r="U92" s="20">
        <v>330.72900982572702</v>
      </c>
      <c r="V92" s="76">
        <v>527.89705985926003</v>
      </c>
      <c r="W92" s="73">
        <v>231.136201448729</v>
      </c>
      <c r="X92" s="20">
        <v>345.52253928582297</v>
      </c>
      <c r="Y92" s="20">
        <v>245.01931614834001</v>
      </c>
      <c r="Z92" s="76">
        <v>398.81445102730902</v>
      </c>
      <c r="AA92" s="73">
        <v>239.73922715289501</v>
      </c>
      <c r="AB92" s="20">
        <v>360.94438716306598</v>
      </c>
      <c r="AC92" s="20">
        <v>286.918682447717</v>
      </c>
      <c r="AD92" s="76">
        <v>492.39633960810602</v>
      </c>
    </row>
    <row r="93" spans="14:30" x14ac:dyDescent="0.25">
      <c r="N93" s="37">
        <v>44561</v>
      </c>
      <c r="O93" s="73">
        <v>136.836858844359</v>
      </c>
      <c r="P93" s="20">
        <v>201.33385047280001</v>
      </c>
      <c r="Q93" s="20">
        <v>176.051345914065</v>
      </c>
      <c r="R93" s="76">
        <v>290.63124439905198</v>
      </c>
      <c r="S93" s="73">
        <v>232.08933686366299</v>
      </c>
      <c r="T93" s="20">
        <v>373.04093908701401</v>
      </c>
      <c r="U93" s="20">
        <v>326.31024892748798</v>
      </c>
      <c r="V93" s="76">
        <v>514.47437248471999</v>
      </c>
      <c r="W93" s="73">
        <v>237.01199440817399</v>
      </c>
      <c r="X93" s="20">
        <v>354.36908108522198</v>
      </c>
      <c r="Y93" s="20">
        <v>250.09698972135701</v>
      </c>
      <c r="Z93" s="76">
        <v>413.84504256645602</v>
      </c>
      <c r="AA93" s="73">
        <v>252.20202675993599</v>
      </c>
      <c r="AB93" s="20">
        <v>368.58411215553502</v>
      </c>
      <c r="AC93" s="20">
        <v>295.04416212095202</v>
      </c>
      <c r="AD93" s="76">
        <v>505.48758441847002</v>
      </c>
    </row>
    <row r="94" spans="14:30" x14ac:dyDescent="0.25">
      <c r="N94" s="37">
        <v>44651</v>
      </c>
      <c r="O94" s="73">
        <v>138.37390151175501</v>
      </c>
      <c r="P94" s="20">
        <v>211.18991418412199</v>
      </c>
      <c r="Q94" s="20">
        <v>180.84319187083901</v>
      </c>
      <c r="R94" s="76">
        <v>299.55101745804001</v>
      </c>
      <c r="S94" s="73">
        <v>230.03100499004501</v>
      </c>
      <c r="T94" s="20">
        <v>394.72268194579902</v>
      </c>
      <c r="U94" s="20">
        <v>324.64701050574098</v>
      </c>
      <c r="V94" s="76">
        <v>509.73838032695301</v>
      </c>
      <c r="W94" s="73">
        <v>241.86209974341301</v>
      </c>
      <c r="X94" s="20">
        <v>377.873706760017</v>
      </c>
      <c r="Y94" s="20">
        <v>259.71405276786197</v>
      </c>
      <c r="Z94" s="76">
        <v>434.22235022255501</v>
      </c>
      <c r="AA94" s="73">
        <v>258.413916735398</v>
      </c>
      <c r="AB94" s="20">
        <v>387.90329381622797</v>
      </c>
      <c r="AC94" s="20">
        <v>293.13266910075799</v>
      </c>
      <c r="AD94" s="76">
        <v>524.00060130762404</v>
      </c>
    </row>
    <row r="95" spans="14:30" x14ac:dyDescent="0.25">
      <c r="N95" s="37">
        <v>44742</v>
      </c>
      <c r="O95" s="73">
        <v>138.24611795613501</v>
      </c>
      <c r="P95" s="20">
        <v>220.62726743320999</v>
      </c>
      <c r="Q95" s="20">
        <v>183.61656353401901</v>
      </c>
      <c r="R95" s="76">
        <v>311.75844308336099</v>
      </c>
      <c r="S95" s="73">
        <v>235.25457004677</v>
      </c>
      <c r="T95" s="20">
        <v>412.47896490639999</v>
      </c>
      <c r="U95" s="20">
        <v>336.24733876288701</v>
      </c>
      <c r="V95" s="76">
        <v>526.23736701473797</v>
      </c>
      <c r="W95" s="73">
        <v>246.889180563146</v>
      </c>
      <c r="X95" s="20">
        <v>403.41905129806702</v>
      </c>
      <c r="Y95" s="20">
        <v>266.511319967286</v>
      </c>
      <c r="Z95" s="76">
        <v>453.67155220406698</v>
      </c>
      <c r="AA95" s="73">
        <v>265.57114452692798</v>
      </c>
      <c r="AB95" s="20">
        <v>405.23211117593598</v>
      </c>
      <c r="AC95" s="20">
        <v>299.402638350237</v>
      </c>
      <c r="AD95" s="76">
        <v>537.87366085069698</v>
      </c>
    </row>
    <row r="96" spans="14:30" x14ac:dyDescent="0.25">
      <c r="N96" s="37">
        <v>44834</v>
      </c>
      <c r="O96" s="73">
        <v>141.10305812863001</v>
      </c>
      <c r="P96" s="20">
        <v>223.62525997547701</v>
      </c>
      <c r="Q96" s="20">
        <v>179.36066946744401</v>
      </c>
      <c r="R96" s="76">
        <v>314.12198341265002</v>
      </c>
      <c r="S96" s="73">
        <v>240.19708849412601</v>
      </c>
      <c r="T96" s="20">
        <v>420.22534360489499</v>
      </c>
      <c r="U96" s="20">
        <v>342.52920487892601</v>
      </c>
      <c r="V96" s="76">
        <v>537.76862816600806</v>
      </c>
      <c r="W96" s="73">
        <v>247.90615619521799</v>
      </c>
      <c r="X96" s="20">
        <v>410.709043455781</v>
      </c>
      <c r="Y96" s="20">
        <v>264.28649122425901</v>
      </c>
      <c r="Z96" s="76">
        <v>453.69913047329499</v>
      </c>
      <c r="AA96" s="73">
        <v>263.44832809693298</v>
      </c>
      <c r="AB96" s="20">
        <v>408.927507381412</v>
      </c>
      <c r="AC96" s="20">
        <v>306.43692399959298</v>
      </c>
      <c r="AD96" s="76">
        <v>526.07068386020796</v>
      </c>
    </row>
    <row r="97" spans="14:30" ht="30" x14ac:dyDescent="0.25">
      <c r="N97" s="138" t="s">
        <v>0</v>
      </c>
      <c r="O97" s="130" t="s">
        <v>21</v>
      </c>
      <c r="P97" s="131" t="s">
        <v>22</v>
      </c>
      <c r="Q97" s="131" t="s">
        <v>23</v>
      </c>
      <c r="R97" s="132" t="s">
        <v>24</v>
      </c>
      <c r="S97" s="130" t="s">
        <v>25</v>
      </c>
      <c r="T97" s="131" t="s">
        <v>26</v>
      </c>
      <c r="U97" s="131" t="s">
        <v>27</v>
      </c>
      <c r="V97" s="132" t="s">
        <v>28</v>
      </c>
      <c r="W97" s="130" t="s">
        <v>29</v>
      </c>
      <c r="X97" s="131" t="s">
        <v>30</v>
      </c>
      <c r="Y97" s="131" t="s">
        <v>31</v>
      </c>
      <c r="Z97" s="132" t="s">
        <v>32</v>
      </c>
      <c r="AA97" s="130" t="s">
        <v>33</v>
      </c>
      <c r="AB97" s="131" t="s">
        <v>34</v>
      </c>
      <c r="AC97" s="131" t="s">
        <v>35</v>
      </c>
      <c r="AD97" s="132" t="s">
        <v>36</v>
      </c>
    </row>
    <row r="98" spans="14:30" x14ac:dyDescent="0.25">
      <c r="N98" s="119" t="s">
        <v>113</v>
      </c>
      <c r="O98" s="139">
        <f>O92/O91-1</f>
        <v>2.566608551262739E-2</v>
      </c>
      <c r="P98" s="139">
        <f t="shared" ref="O98:AD102" si="0">P92/P91-1</f>
        <v>2.4418772862160321E-2</v>
      </c>
      <c r="Q98" s="139">
        <f t="shared" si="0"/>
        <v>3.6697291518858366E-2</v>
      </c>
      <c r="R98" s="139">
        <f t="shared" si="0"/>
        <v>3.7725114130385373E-2</v>
      </c>
      <c r="S98" s="139">
        <f t="shared" si="0"/>
        <v>5.3986284991232258E-2</v>
      </c>
      <c r="T98" s="139">
        <f t="shared" si="0"/>
        <v>6.3656997633909196E-2</v>
      </c>
      <c r="U98" s="139">
        <f t="shared" si="0"/>
        <v>2.4398573852711047E-2</v>
      </c>
      <c r="V98" s="139">
        <f t="shared" si="0"/>
        <v>3.3223325719778485E-2</v>
      </c>
      <c r="W98" s="139">
        <f t="shared" si="0"/>
        <v>4.8032082285626831E-2</v>
      </c>
      <c r="X98" s="139">
        <f t="shared" si="0"/>
        <v>4.9284997668364028E-2</v>
      </c>
      <c r="Y98" s="139">
        <f t="shared" si="0"/>
        <v>2.9924620692475923E-2</v>
      </c>
      <c r="Z98" s="139">
        <f t="shared" si="0"/>
        <v>6.6051246521462881E-2</v>
      </c>
      <c r="AA98" s="139">
        <f t="shared" si="0"/>
        <v>6.2815530659636742E-2</v>
      </c>
      <c r="AB98" s="139">
        <f t="shared" si="0"/>
        <v>5.3509286094281627E-2</v>
      </c>
      <c r="AC98" s="139">
        <f t="shared" si="0"/>
        <v>6.3176340929856023E-2</v>
      </c>
      <c r="AD98" s="140">
        <f t="shared" si="0"/>
        <v>6.2677514776103838E-2</v>
      </c>
    </row>
    <row r="99" spans="14:30" x14ac:dyDescent="0.25">
      <c r="N99" s="119" t="s">
        <v>113</v>
      </c>
      <c r="O99" s="139">
        <f t="shared" si="0"/>
        <v>3.5639937961677193E-2</v>
      </c>
      <c r="P99" s="139">
        <f t="shared" si="0"/>
        <v>-1.4265961763719748E-3</v>
      </c>
      <c r="Q99" s="139">
        <f t="shared" si="0"/>
        <v>7.4067948920952809E-4</v>
      </c>
      <c r="R99" s="139">
        <f t="shared" si="0"/>
        <v>1.5813200843382003E-2</v>
      </c>
      <c r="S99" s="139">
        <f t="shared" si="0"/>
        <v>6.5403799601884138E-3</v>
      </c>
      <c r="T99" s="139">
        <f t="shared" si="0"/>
        <v>6.4650443118049461E-2</v>
      </c>
      <c r="U99" s="139">
        <f t="shared" si="0"/>
        <v>-1.3360669209415477E-2</v>
      </c>
      <c r="V99" s="139">
        <f t="shared" si="0"/>
        <v>-2.5426713643979304E-2</v>
      </c>
      <c r="W99" s="139">
        <f t="shared" si="0"/>
        <v>2.5421344309616289E-2</v>
      </c>
      <c r="X99" s="139">
        <f t="shared" si="0"/>
        <v>2.560337110766886E-2</v>
      </c>
      <c r="Y99" s="139">
        <f t="shared" si="0"/>
        <v>2.0723564381931681E-2</v>
      </c>
      <c r="Z99" s="139">
        <f t="shared" si="0"/>
        <v>3.7688181810938914E-2</v>
      </c>
      <c r="AA99" s="139">
        <f t="shared" si="0"/>
        <v>5.1984815981294341E-2</v>
      </c>
      <c r="AB99" s="139">
        <f t="shared" si="0"/>
        <v>2.1165933767568479E-2</v>
      </c>
      <c r="AC99" s="139">
        <f t="shared" si="0"/>
        <v>2.831979989562261E-2</v>
      </c>
      <c r="AD99" s="140">
        <f t="shared" si="0"/>
        <v>2.6586803672795867E-2</v>
      </c>
    </row>
    <row r="100" spans="14:30" x14ac:dyDescent="0.25">
      <c r="N100" s="119" t="s">
        <v>113</v>
      </c>
      <c r="O100" s="139">
        <f t="shared" si="0"/>
        <v>1.1232665528695618E-2</v>
      </c>
      <c r="P100" s="139">
        <f t="shared" si="0"/>
        <v>4.895383308955048E-2</v>
      </c>
      <c r="Q100" s="139">
        <f t="shared" si="0"/>
        <v>2.7218456819483983E-2</v>
      </c>
      <c r="R100" s="139">
        <f t="shared" si="0"/>
        <v>3.0691032815249208E-2</v>
      </c>
      <c r="S100" s="139">
        <f t="shared" si="0"/>
        <v>-8.8687050488110986E-3</v>
      </c>
      <c r="T100" s="139">
        <f t="shared" si="0"/>
        <v>5.8121617728738473E-2</v>
      </c>
      <c r="U100" s="139">
        <f t="shared" si="0"/>
        <v>-5.0971075141332811E-3</v>
      </c>
      <c r="V100" s="139">
        <f t="shared" si="0"/>
        <v>-9.2054967381444142E-3</v>
      </c>
      <c r="W100" s="139">
        <f t="shared" si="0"/>
        <v>2.046354382760196E-2</v>
      </c>
      <c r="X100" s="139">
        <f t="shared" si="0"/>
        <v>6.6328093869855387E-2</v>
      </c>
      <c r="Y100" s="139">
        <f t="shared" si="0"/>
        <v>3.8453333873469386E-2</v>
      </c>
      <c r="Z100" s="139">
        <f t="shared" si="0"/>
        <v>4.9238979715038544E-2</v>
      </c>
      <c r="AA100" s="139">
        <f t="shared" si="0"/>
        <v>2.4630610845070455E-2</v>
      </c>
      <c r="AB100" s="139">
        <f t="shared" si="0"/>
        <v>5.2414580616922057E-2</v>
      </c>
      <c r="AC100" s="139">
        <f t="shared" si="0"/>
        <v>-6.4786674864301119E-3</v>
      </c>
      <c r="AD100" s="140">
        <f t="shared" si="0"/>
        <v>3.6624078335083077E-2</v>
      </c>
    </row>
    <row r="101" spans="14:30" x14ac:dyDescent="0.25">
      <c r="N101" s="119" t="s">
        <v>113</v>
      </c>
      <c r="O101" s="139">
        <f t="shared" si="0"/>
        <v>-9.2346572745249933E-4</v>
      </c>
      <c r="P101" s="139">
        <f t="shared" si="0"/>
        <v>4.468657173116819E-2</v>
      </c>
      <c r="Q101" s="139">
        <f t="shared" si="0"/>
        <v>1.5335781427485484E-2</v>
      </c>
      <c r="R101" s="139">
        <f t="shared" si="0"/>
        <v>4.075240915191003E-2</v>
      </c>
      <c r="S101" s="139">
        <f t="shared" si="0"/>
        <v>2.2708091272092057E-2</v>
      </c>
      <c r="T101" s="139">
        <f t="shared" si="0"/>
        <v>4.4984197191483277E-2</v>
      </c>
      <c r="U101" s="139">
        <f t="shared" si="0"/>
        <v>3.5732127146573145E-2</v>
      </c>
      <c r="V101" s="139">
        <f t="shared" si="0"/>
        <v>3.2367558191718437E-2</v>
      </c>
      <c r="W101" s="139">
        <f t="shared" si="0"/>
        <v>2.0784905221058247E-2</v>
      </c>
      <c r="X101" s="139">
        <f t="shared" si="0"/>
        <v>6.7602863287530957E-2</v>
      </c>
      <c r="Y101" s="139">
        <f t="shared" si="0"/>
        <v>2.6172119402023908E-2</v>
      </c>
      <c r="Z101" s="139">
        <f t="shared" si="0"/>
        <v>4.4790881840935937E-2</v>
      </c>
      <c r="AA101" s="139">
        <f t="shared" si="0"/>
        <v>2.7696758293627832E-2</v>
      </c>
      <c r="AB101" s="139">
        <f t="shared" si="0"/>
        <v>4.4673034841301584E-2</v>
      </c>
      <c r="AC101" s="139">
        <f t="shared" si="0"/>
        <v>2.1389527372412509E-2</v>
      </c>
      <c r="AD101" s="140">
        <f t="shared" si="0"/>
        <v>2.6475274090245859E-2</v>
      </c>
    </row>
    <row r="102" spans="14:30" x14ac:dyDescent="0.25">
      <c r="N102" s="119" t="str">
        <f>"QTR "&amp;YEAR(N96)&amp;"Q"&amp;(MONTH(N96)/3)</f>
        <v>QTR 2022Q3</v>
      </c>
      <c r="O102" s="139">
        <f>O96/O95-1</f>
        <v>2.0665608660356716E-2</v>
      </c>
      <c r="P102" s="139">
        <f t="shared" si="0"/>
        <v>1.3588495099204234E-2</v>
      </c>
      <c r="Q102" s="139">
        <f t="shared" si="0"/>
        <v>-2.3178159882000449E-2</v>
      </c>
      <c r="R102" s="139">
        <f t="shared" si="0"/>
        <v>7.5813193891818287E-3</v>
      </c>
      <c r="S102" s="139">
        <f t="shared" si="0"/>
        <v>2.1009234576711444E-2</v>
      </c>
      <c r="T102" s="139">
        <f t="shared" si="0"/>
        <v>1.8780057548517082E-2</v>
      </c>
      <c r="U102" s="139">
        <f t="shared" si="0"/>
        <v>1.868227757326224E-2</v>
      </c>
      <c r="V102" s="139">
        <f t="shared" si="0"/>
        <v>2.1912661232487363E-2</v>
      </c>
      <c r="W102" s="139">
        <f t="shared" si="0"/>
        <v>4.1191583598449988E-3</v>
      </c>
      <c r="X102" s="139">
        <f t="shared" si="0"/>
        <v>1.8070520304525051E-2</v>
      </c>
      <c r="Y102" s="139">
        <f t="shared" si="0"/>
        <v>-8.3479708978217992E-3</v>
      </c>
      <c r="Z102" s="139">
        <f t="shared" si="0"/>
        <v>6.0789064454169761E-5</v>
      </c>
      <c r="AA102" s="139">
        <f t="shared" si="0"/>
        <v>-7.9934001631707385E-3</v>
      </c>
      <c r="AB102" s="139">
        <f t="shared" si="0"/>
        <v>9.1192087289242441E-3</v>
      </c>
      <c r="AC102" s="139">
        <f t="shared" si="0"/>
        <v>2.3494401011681765E-2</v>
      </c>
      <c r="AD102" s="140">
        <f t="shared" si="0"/>
        <v>-2.1943772022265495E-2</v>
      </c>
    </row>
    <row r="103" spans="14:30" x14ac:dyDescent="0.25">
      <c r="N103" s="119" t="s">
        <v>116</v>
      </c>
      <c r="O103" s="141">
        <f>RANK(O102,$O102:$AD102)</f>
        <v>4</v>
      </c>
      <c r="P103" s="141">
        <f t="shared" ref="P103:AD103" si="1">RANK(P102,$O102:$AD102)</f>
        <v>8</v>
      </c>
      <c r="Q103" s="141">
        <f t="shared" si="1"/>
        <v>16</v>
      </c>
      <c r="R103" s="141">
        <f t="shared" si="1"/>
        <v>10</v>
      </c>
      <c r="S103" s="141">
        <f t="shared" si="1"/>
        <v>3</v>
      </c>
      <c r="T103" s="141">
        <f t="shared" si="1"/>
        <v>5</v>
      </c>
      <c r="U103" s="141">
        <f t="shared" si="1"/>
        <v>6</v>
      </c>
      <c r="V103" s="141">
        <f t="shared" si="1"/>
        <v>2</v>
      </c>
      <c r="W103" s="141">
        <f t="shared" si="1"/>
        <v>11</v>
      </c>
      <c r="X103" s="141">
        <f t="shared" si="1"/>
        <v>7</v>
      </c>
      <c r="Y103" s="141">
        <f t="shared" si="1"/>
        <v>14</v>
      </c>
      <c r="Z103" s="141">
        <f t="shared" si="1"/>
        <v>12</v>
      </c>
      <c r="AA103" s="141">
        <f t="shared" si="1"/>
        <v>13</v>
      </c>
      <c r="AB103" s="141">
        <f t="shared" si="1"/>
        <v>9</v>
      </c>
      <c r="AC103" s="141">
        <f t="shared" si="1"/>
        <v>1</v>
      </c>
      <c r="AD103" s="142">
        <f t="shared" si="1"/>
        <v>15</v>
      </c>
    </row>
    <row r="104" spans="14:30" x14ac:dyDescent="0.25">
      <c r="N104" s="119">
        <v>42825</v>
      </c>
      <c r="O104" s="143" t="s">
        <v>75</v>
      </c>
      <c r="P104" s="144" t="s">
        <v>75</v>
      </c>
      <c r="Q104" s="144" t="s">
        <v>75</v>
      </c>
      <c r="R104" s="145" t="s">
        <v>75</v>
      </c>
      <c r="S104" s="135" t="s">
        <v>75</v>
      </c>
      <c r="T104" s="122" t="s">
        <v>75</v>
      </c>
      <c r="U104" s="122" t="s">
        <v>75</v>
      </c>
      <c r="V104" s="137" t="s">
        <v>75</v>
      </c>
      <c r="W104" s="135" t="s">
        <v>75</v>
      </c>
      <c r="X104" s="122" t="s">
        <v>75</v>
      </c>
      <c r="Y104" s="122" t="s">
        <v>75</v>
      </c>
      <c r="Z104" s="137" t="s">
        <v>75</v>
      </c>
      <c r="AA104" s="135" t="s">
        <v>75</v>
      </c>
      <c r="AB104" s="122" t="s">
        <v>75</v>
      </c>
      <c r="AC104" s="122" t="s">
        <v>75</v>
      </c>
      <c r="AD104" s="137" t="s">
        <v>75</v>
      </c>
    </row>
    <row r="105" spans="14:30" x14ac:dyDescent="0.25">
      <c r="N105" s="119" t="s">
        <v>115</v>
      </c>
      <c r="O105" s="139">
        <f t="shared" ref="O105:AD109" si="2">O92/O88-1</f>
        <v>0.12809735489110907</v>
      </c>
      <c r="P105" s="139">
        <f t="shared" si="2"/>
        <v>0.21349962668096634</v>
      </c>
      <c r="Q105" s="139">
        <f t="shared" si="2"/>
        <v>0.17790558800427658</v>
      </c>
      <c r="R105" s="139">
        <f t="shared" si="2"/>
        <v>0.21569136070300621</v>
      </c>
      <c r="S105" s="139">
        <f t="shared" si="2"/>
        <v>5.4570794298797631E-2</v>
      </c>
      <c r="T105" s="139">
        <f t="shared" si="2"/>
        <v>0.11758901198069038</v>
      </c>
      <c r="U105" s="139">
        <f t="shared" si="2"/>
        <v>0.18260859892588766</v>
      </c>
      <c r="V105" s="139">
        <f t="shared" si="2"/>
        <v>0.14170186230703963</v>
      </c>
      <c r="W105" s="139">
        <f t="shared" si="2"/>
        <v>0.14568410970776791</v>
      </c>
      <c r="X105" s="139">
        <f t="shared" si="2"/>
        <v>0.23911298349677623</v>
      </c>
      <c r="Y105" s="139">
        <f t="shared" si="2"/>
        <v>0.19438232581238868</v>
      </c>
      <c r="Z105" s="139">
        <f t="shared" si="2"/>
        <v>0.23970985166447201</v>
      </c>
      <c r="AA105" s="139">
        <f t="shared" si="2"/>
        <v>8.2214293544907946E-2</v>
      </c>
      <c r="AB105" s="139">
        <f t="shared" si="2"/>
        <v>0.21775604602470389</v>
      </c>
      <c r="AC105" s="139">
        <f t="shared" si="2"/>
        <v>0.18790309251583048</v>
      </c>
      <c r="AD105" s="140">
        <f t="shared" si="2"/>
        <v>0.21715191406682166</v>
      </c>
    </row>
    <row r="106" spans="14:30" x14ac:dyDescent="0.25">
      <c r="N106" s="119" t="s">
        <v>115</v>
      </c>
      <c r="O106" s="139">
        <f t="shared" si="2"/>
        <v>9.6907220248797055E-2</v>
      </c>
      <c r="P106" s="139">
        <f t="shared" si="2"/>
        <v>0.19616007769579347</v>
      </c>
      <c r="Q106" s="139">
        <f t="shared" si="2"/>
        <v>0.1414935586068653</v>
      </c>
      <c r="R106" s="139">
        <f t="shared" si="2"/>
        <v>0.1690769647588648</v>
      </c>
      <c r="S106" s="139">
        <f t="shared" si="2"/>
        <v>7.9399110597061062E-2</v>
      </c>
      <c r="T106" s="139">
        <f t="shared" si="2"/>
        <v>0.16678726284763168</v>
      </c>
      <c r="U106" s="139">
        <f t="shared" si="2"/>
        <v>0.13679954713655551</v>
      </c>
      <c r="V106" s="139">
        <f t="shared" si="2"/>
        <v>0.1046629501547085</v>
      </c>
      <c r="W106" s="139">
        <f t="shared" si="2"/>
        <v>0.14268098772456828</v>
      </c>
      <c r="X106" s="139">
        <f t="shared" si="2"/>
        <v>0.19793306703324687</v>
      </c>
      <c r="Y106" s="139">
        <f t="shared" si="2"/>
        <v>0.17674359974415399</v>
      </c>
      <c r="Z106" s="139">
        <f t="shared" si="2"/>
        <v>0.22864902677441679</v>
      </c>
      <c r="AA106" s="139">
        <f>AA93/AA89-1</f>
        <v>0.12351423684376517</v>
      </c>
      <c r="AB106" s="139">
        <f t="shared" si="2"/>
        <v>0.21585110287249965</v>
      </c>
      <c r="AC106" s="139">
        <f t="shared" si="2"/>
        <v>0.16050370918748036</v>
      </c>
      <c r="AD106" s="140">
        <f t="shared" si="2"/>
        <v>0.2016870527216994</v>
      </c>
    </row>
    <row r="107" spans="14:30" x14ac:dyDescent="0.25">
      <c r="N107" s="119" t="s">
        <v>115</v>
      </c>
      <c r="O107" s="139">
        <f t="shared" si="2"/>
        <v>8.4284374310306109E-2</v>
      </c>
      <c r="P107" s="139">
        <f t="shared" si="2"/>
        <v>0.16985509923169406</v>
      </c>
      <c r="Q107" s="139">
        <f t="shared" si="2"/>
        <v>0.13546329288795178</v>
      </c>
      <c r="R107" s="139">
        <f t="shared" si="2"/>
        <v>0.14775685277041473</v>
      </c>
      <c r="S107" s="139">
        <f t="shared" si="2"/>
        <v>8.9452219102226893E-2</v>
      </c>
      <c r="T107" s="139">
        <f t="shared" si="2"/>
        <v>0.21878101866576793</v>
      </c>
      <c r="U107" s="139">
        <f t="shared" si="2"/>
        <v>7.2114564484312194E-2</v>
      </c>
      <c r="V107" s="139">
        <f t="shared" si="2"/>
        <v>6.4413197098784902E-2</v>
      </c>
      <c r="W107" s="139">
        <f t="shared" si="2"/>
        <v>0.14152947198901855</v>
      </c>
      <c r="X107" s="139">
        <f t="shared" si="2"/>
        <v>0.21566429662621101</v>
      </c>
      <c r="Y107" s="139">
        <f t="shared" si="2"/>
        <v>0.15510608193204001</v>
      </c>
      <c r="Z107" s="139">
        <f t="shared" si="2"/>
        <v>0.23778252122915289</v>
      </c>
      <c r="AA107" s="139">
        <f t="shared" si="2"/>
        <v>0.16100530207480079</v>
      </c>
      <c r="AB107" s="139">
        <f t="shared" si="2"/>
        <v>0.22289847186630452</v>
      </c>
      <c r="AC107" s="139">
        <f t="shared" si="2"/>
        <v>0.12636362034593418</v>
      </c>
      <c r="AD107" s="140">
        <f t="shared" si="2"/>
        <v>0.2055804875617917</v>
      </c>
    </row>
    <row r="108" spans="14:30" x14ac:dyDescent="0.25">
      <c r="N108" s="119" t="s">
        <v>115</v>
      </c>
      <c r="O108" s="139">
        <f t="shared" si="2"/>
        <v>7.3160388833163337E-2</v>
      </c>
      <c r="P108" s="139">
        <f t="shared" si="2"/>
        <v>0.12098528044965207</v>
      </c>
      <c r="Q108" s="139">
        <f t="shared" si="2"/>
        <v>8.2046746057604869E-2</v>
      </c>
      <c r="R108" s="139">
        <f t="shared" si="2"/>
        <v>0.13076433499823525</v>
      </c>
      <c r="S108" s="139">
        <f t="shared" si="2"/>
        <v>7.5348028423684044E-2</v>
      </c>
      <c r="T108" s="139">
        <f t="shared" si="2"/>
        <v>0.25214306032322109</v>
      </c>
      <c r="U108" s="139">
        <f t="shared" si="2"/>
        <v>4.1491021522347182E-2</v>
      </c>
      <c r="V108" s="139">
        <f t="shared" si="2"/>
        <v>2.9974901943848442E-2</v>
      </c>
      <c r="W108" s="139">
        <f t="shared" si="2"/>
        <v>0.11946021600074563</v>
      </c>
      <c r="X108" s="139">
        <f t="shared" si="2"/>
        <v>0.2251054856670367</v>
      </c>
      <c r="Y108" s="139">
        <f t="shared" si="2"/>
        <v>0.12026502417212681</v>
      </c>
      <c r="Z108" s="139">
        <f t="shared" si="2"/>
        <v>0.2126870590889276</v>
      </c>
      <c r="AA108" s="139">
        <f t="shared" si="2"/>
        <v>0.17733397346052837</v>
      </c>
      <c r="AB108" s="139">
        <f t="shared" si="2"/>
        <v>0.18277443099445834</v>
      </c>
      <c r="AC108" s="139">
        <f t="shared" si="2"/>
        <v>0.10943560311362632</v>
      </c>
      <c r="AD108" s="140">
        <f t="shared" si="2"/>
        <v>0.16082553666273025</v>
      </c>
    </row>
    <row r="109" spans="14:30" x14ac:dyDescent="0.25">
      <c r="N109" s="119" t="str">
        <f>"Y/Y "&amp;RIGHT(N102,4)</f>
        <v>Y/Y 22Q3</v>
      </c>
      <c r="O109" s="139">
        <f>O96/O92-1</f>
        <v>6.7928360828209078E-2</v>
      </c>
      <c r="P109" s="139">
        <f t="shared" si="2"/>
        <v>0.10913409002141061</v>
      </c>
      <c r="Q109" s="139">
        <f t="shared" si="2"/>
        <v>1.9552093195042586E-2</v>
      </c>
      <c r="R109" s="139">
        <f t="shared" si="2"/>
        <v>9.7917940947702897E-2</v>
      </c>
      <c r="S109" s="139">
        <f t="shared" si="2"/>
        <v>4.1702613249445575E-2</v>
      </c>
      <c r="T109" s="139">
        <f t="shared" si="2"/>
        <v>0.19931367150571355</v>
      </c>
      <c r="U109" s="139">
        <f t="shared" si="2"/>
        <v>3.5679346844768478E-2</v>
      </c>
      <c r="V109" s="139">
        <f t="shared" si="2"/>
        <v>1.869979785335385E-2</v>
      </c>
      <c r="W109" s="139">
        <f t="shared" si="2"/>
        <v>7.2554427395523868E-2</v>
      </c>
      <c r="X109" s="139">
        <f t="shared" si="2"/>
        <v>0.18866064223970769</v>
      </c>
      <c r="Y109" s="139">
        <f t="shared" si="2"/>
        <v>7.8635331200803016E-2</v>
      </c>
      <c r="Z109" s="139">
        <f t="shared" si="2"/>
        <v>0.13761958551052533</v>
      </c>
      <c r="AA109" s="139">
        <f t="shared" si="2"/>
        <v>9.8895375719707967E-2</v>
      </c>
      <c r="AB109" s="139">
        <f t="shared" si="2"/>
        <v>0.13293770986572628</v>
      </c>
      <c r="AC109" s="139">
        <f t="shared" si="2"/>
        <v>6.8027084835901697E-2</v>
      </c>
      <c r="AD109" s="140">
        <f t="shared" si="2"/>
        <v>6.8388697362988138E-2</v>
      </c>
    </row>
    <row r="110" spans="14:30" x14ac:dyDescent="0.25">
      <c r="N110" s="119" t="s">
        <v>116</v>
      </c>
      <c r="O110" s="141">
        <f>RANK(O109,$O109:$AD109)</f>
        <v>12</v>
      </c>
      <c r="P110" s="141">
        <f t="shared" ref="P110:AD110" si="3">RANK(P109,$O109:$AD109)</f>
        <v>5</v>
      </c>
      <c r="Q110" s="141">
        <f t="shared" si="3"/>
        <v>15</v>
      </c>
      <c r="R110" s="141">
        <f t="shared" si="3"/>
        <v>7</v>
      </c>
      <c r="S110" s="141">
        <f t="shared" si="3"/>
        <v>13</v>
      </c>
      <c r="T110" s="141">
        <f t="shared" si="3"/>
        <v>1</v>
      </c>
      <c r="U110" s="141">
        <f t="shared" si="3"/>
        <v>14</v>
      </c>
      <c r="V110" s="141">
        <f t="shared" si="3"/>
        <v>16</v>
      </c>
      <c r="W110" s="141">
        <f t="shared" si="3"/>
        <v>9</v>
      </c>
      <c r="X110" s="141">
        <f t="shared" si="3"/>
        <v>2</v>
      </c>
      <c r="Y110" s="141">
        <f t="shared" si="3"/>
        <v>8</v>
      </c>
      <c r="Z110" s="141">
        <f t="shared" si="3"/>
        <v>3</v>
      </c>
      <c r="AA110" s="141">
        <f t="shared" si="3"/>
        <v>6</v>
      </c>
      <c r="AB110" s="141">
        <f t="shared" si="3"/>
        <v>4</v>
      </c>
      <c r="AC110" s="141">
        <f t="shared" si="3"/>
        <v>11</v>
      </c>
      <c r="AD110" s="142">
        <f t="shared" si="3"/>
        <v>10</v>
      </c>
    </row>
    <row r="111" spans="14:30" x14ac:dyDescent="0.25">
      <c r="N111" s="37">
        <v>46203</v>
      </c>
      <c r="O111" s="73" t="s">
        <v>75</v>
      </c>
      <c r="P111" s="20" t="s">
        <v>75</v>
      </c>
      <c r="Q111" s="20" t="s">
        <v>75</v>
      </c>
      <c r="R111" s="76" t="s">
        <v>75</v>
      </c>
      <c r="S111" s="73" t="s">
        <v>75</v>
      </c>
      <c r="T111" s="20" t="s">
        <v>75</v>
      </c>
      <c r="U111" s="20" t="s">
        <v>75</v>
      </c>
      <c r="V111" s="76" t="s">
        <v>75</v>
      </c>
      <c r="W111" s="73" t="s">
        <v>75</v>
      </c>
      <c r="X111" s="20" t="s">
        <v>75</v>
      </c>
      <c r="Y111" s="20" t="s">
        <v>75</v>
      </c>
      <c r="Z111" s="76" t="s">
        <v>75</v>
      </c>
      <c r="AA111" s="73" t="s">
        <v>75</v>
      </c>
      <c r="AB111" s="20" t="s">
        <v>75</v>
      </c>
      <c r="AC111" s="20" t="s">
        <v>75</v>
      </c>
      <c r="AD111" s="76" t="s">
        <v>75</v>
      </c>
    </row>
    <row r="112" spans="14:30" x14ac:dyDescent="0.25">
      <c r="N112" s="37">
        <v>46295</v>
      </c>
      <c r="O112" s="73" t="s">
        <v>75</v>
      </c>
      <c r="P112" s="20" t="s">
        <v>75</v>
      </c>
      <c r="Q112" s="20" t="s">
        <v>75</v>
      </c>
      <c r="R112" s="76" t="s">
        <v>75</v>
      </c>
      <c r="S112" s="73" t="s">
        <v>75</v>
      </c>
      <c r="T112" s="20" t="s">
        <v>75</v>
      </c>
      <c r="U112" s="20" t="s">
        <v>75</v>
      </c>
      <c r="V112" s="76" t="s">
        <v>75</v>
      </c>
      <c r="W112" s="73" t="s">
        <v>75</v>
      </c>
      <c r="X112" s="20" t="s">
        <v>75</v>
      </c>
      <c r="Y112" s="20" t="s">
        <v>75</v>
      </c>
      <c r="Z112" s="76" t="s">
        <v>75</v>
      </c>
      <c r="AA112" s="73" t="s">
        <v>75</v>
      </c>
      <c r="AB112" s="20" t="s">
        <v>75</v>
      </c>
      <c r="AC112" s="20" t="s">
        <v>75</v>
      </c>
      <c r="AD112" s="76" t="s">
        <v>75</v>
      </c>
    </row>
    <row r="113" spans="14:30" x14ac:dyDescent="0.25">
      <c r="N113" s="37">
        <v>46387</v>
      </c>
      <c r="O113" s="73" t="s">
        <v>75</v>
      </c>
      <c r="P113" s="20" t="s">
        <v>75</v>
      </c>
      <c r="Q113" s="20" t="s">
        <v>75</v>
      </c>
      <c r="R113" s="76" t="s">
        <v>75</v>
      </c>
      <c r="S113" s="73" t="s">
        <v>75</v>
      </c>
      <c r="T113" s="20" t="s">
        <v>75</v>
      </c>
      <c r="U113" s="20" t="s">
        <v>75</v>
      </c>
      <c r="V113" s="76" t="s">
        <v>75</v>
      </c>
      <c r="W113" s="73" t="s">
        <v>75</v>
      </c>
      <c r="X113" s="20" t="s">
        <v>75</v>
      </c>
      <c r="Y113" s="20" t="s">
        <v>75</v>
      </c>
      <c r="Z113" s="76" t="s">
        <v>75</v>
      </c>
      <c r="AA113" s="73" t="s">
        <v>75</v>
      </c>
      <c r="AB113" s="20" t="s">
        <v>75</v>
      </c>
      <c r="AC113" s="20" t="s">
        <v>75</v>
      </c>
      <c r="AD113" s="76" t="s">
        <v>75</v>
      </c>
    </row>
    <row r="114" spans="14:30" x14ac:dyDescent="0.25">
      <c r="N114" s="37">
        <v>46477</v>
      </c>
      <c r="O114" s="73" t="s">
        <v>75</v>
      </c>
      <c r="P114" s="20" t="s">
        <v>75</v>
      </c>
      <c r="Q114" s="20" t="s">
        <v>75</v>
      </c>
      <c r="R114" s="76" t="s">
        <v>75</v>
      </c>
      <c r="S114" s="73" t="s">
        <v>75</v>
      </c>
      <c r="T114" s="20" t="s">
        <v>75</v>
      </c>
      <c r="U114" s="20" t="s">
        <v>75</v>
      </c>
      <c r="V114" s="76" t="s">
        <v>75</v>
      </c>
      <c r="W114" s="73" t="s">
        <v>75</v>
      </c>
      <c r="X114" s="20" t="s">
        <v>75</v>
      </c>
      <c r="Y114" s="20" t="s">
        <v>75</v>
      </c>
      <c r="Z114" s="76" t="s">
        <v>75</v>
      </c>
      <c r="AA114" s="73" t="s">
        <v>75</v>
      </c>
      <c r="AB114" s="20" t="s">
        <v>75</v>
      </c>
      <c r="AC114" s="20" t="s">
        <v>75</v>
      </c>
      <c r="AD114" s="76" t="s">
        <v>75</v>
      </c>
    </row>
    <row r="115" spans="14:30" x14ac:dyDescent="0.25">
      <c r="N115" s="37">
        <v>46568</v>
      </c>
      <c r="O115" s="73" t="s">
        <v>75</v>
      </c>
      <c r="P115" s="20" t="s">
        <v>75</v>
      </c>
      <c r="Q115" s="20" t="s">
        <v>75</v>
      </c>
      <c r="R115" s="76" t="s">
        <v>75</v>
      </c>
      <c r="S115" s="73" t="s">
        <v>75</v>
      </c>
      <c r="T115" s="20" t="s">
        <v>75</v>
      </c>
      <c r="U115" s="20" t="s">
        <v>75</v>
      </c>
      <c r="V115" s="76" t="s">
        <v>75</v>
      </c>
      <c r="W115" s="73" t="s">
        <v>75</v>
      </c>
      <c r="X115" s="20" t="s">
        <v>75</v>
      </c>
      <c r="Y115" s="20" t="s">
        <v>75</v>
      </c>
      <c r="Z115" s="76" t="s">
        <v>75</v>
      </c>
      <c r="AA115" s="73" t="s">
        <v>75</v>
      </c>
      <c r="AB115" s="20" t="s">
        <v>75</v>
      </c>
      <c r="AC115" s="20" t="s">
        <v>75</v>
      </c>
      <c r="AD115" s="76" t="s">
        <v>75</v>
      </c>
    </row>
    <row r="116" spans="14:30" x14ac:dyDescent="0.25">
      <c r="N116" s="37">
        <v>46660</v>
      </c>
      <c r="O116" s="73" t="s">
        <v>75</v>
      </c>
      <c r="P116" s="20" t="s">
        <v>75</v>
      </c>
      <c r="Q116" s="20" t="s">
        <v>75</v>
      </c>
      <c r="R116" s="76" t="s">
        <v>75</v>
      </c>
      <c r="S116" s="73" t="s">
        <v>75</v>
      </c>
      <c r="T116" s="20" t="s">
        <v>75</v>
      </c>
      <c r="U116" s="20" t="s">
        <v>75</v>
      </c>
      <c r="V116" s="76" t="s">
        <v>75</v>
      </c>
      <c r="W116" s="73" t="s">
        <v>75</v>
      </c>
      <c r="X116" s="20" t="s">
        <v>75</v>
      </c>
      <c r="Y116" s="20" t="s">
        <v>75</v>
      </c>
      <c r="Z116" s="76" t="s">
        <v>75</v>
      </c>
      <c r="AA116" s="73" t="s">
        <v>75</v>
      </c>
      <c r="AB116" s="20" t="s">
        <v>75</v>
      </c>
      <c r="AC116" s="20" t="s">
        <v>75</v>
      </c>
      <c r="AD116" s="76" t="s">
        <v>75</v>
      </c>
    </row>
    <row r="117" spans="14:30" x14ac:dyDescent="0.25">
      <c r="N117" s="37">
        <v>46752</v>
      </c>
      <c r="O117" s="73" t="s">
        <v>75</v>
      </c>
      <c r="P117" s="20" t="s">
        <v>75</v>
      </c>
      <c r="Q117" s="20" t="s">
        <v>75</v>
      </c>
      <c r="R117" s="76" t="s">
        <v>75</v>
      </c>
      <c r="S117" s="73" t="s">
        <v>75</v>
      </c>
      <c r="T117" s="20" t="s">
        <v>75</v>
      </c>
      <c r="U117" s="20" t="s">
        <v>75</v>
      </c>
      <c r="V117" s="76" t="s">
        <v>75</v>
      </c>
      <c r="W117" s="73" t="s">
        <v>75</v>
      </c>
      <c r="X117" s="20" t="s">
        <v>75</v>
      </c>
      <c r="Y117" s="20" t="s">
        <v>75</v>
      </c>
      <c r="Z117" s="76" t="s">
        <v>75</v>
      </c>
      <c r="AA117" s="73" t="s">
        <v>75</v>
      </c>
      <c r="AB117" s="20" t="s">
        <v>75</v>
      </c>
      <c r="AC117" s="20" t="s">
        <v>75</v>
      </c>
      <c r="AD117" s="76" t="s">
        <v>75</v>
      </c>
    </row>
    <row r="118" spans="14:30" x14ac:dyDescent="0.25">
      <c r="N118" s="37">
        <v>46843</v>
      </c>
      <c r="O118" s="73" t="s">
        <v>75</v>
      </c>
      <c r="P118" s="20" t="s">
        <v>75</v>
      </c>
      <c r="Q118" s="20" t="s">
        <v>75</v>
      </c>
      <c r="R118" s="76" t="s">
        <v>75</v>
      </c>
      <c r="S118" s="73" t="s">
        <v>75</v>
      </c>
      <c r="T118" s="20" t="s">
        <v>75</v>
      </c>
      <c r="U118" s="20" t="s">
        <v>75</v>
      </c>
      <c r="V118" s="76" t="s">
        <v>75</v>
      </c>
      <c r="W118" s="73" t="s">
        <v>75</v>
      </c>
      <c r="X118" s="20" t="s">
        <v>75</v>
      </c>
      <c r="Y118" s="20" t="s">
        <v>75</v>
      </c>
      <c r="Z118" s="76" t="s">
        <v>75</v>
      </c>
      <c r="AA118" s="73" t="s">
        <v>75</v>
      </c>
      <c r="AB118" s="20" t="s">
        <v>75</v>
      </c>
      <c r="AC118" s="20" t="s">
        <v>75</v>
      </c>
      <c r="AD118" s="76" t="s">
        <v>75</v>
      </c>
    </row>
    <row r="119" spans="14:30" x14ac:dyDescent="0.25">
      <c r="N119" s="37">
        <v>46934</v>
      </c>
      <c r="O119" s="73" t="s">
        <v>75</v>
      </c>
      <c r="P119" s="20" t="s">
        <v>75</v>
      </c>
      <c r="Q119" s="20" t="s">
        <v>75</v>
      </c>
      <c r="R119" s="76" t="s">
        <v>75</v>
      </c>
      <c r="S119" s="73" t="s">
        <v>75</v>
      </c>
      <c r="T119" s="20" t="s">
        <v>75</v>
      </c>
      <c r="U119" s="20" t="s">
        <v>75</v>
      </c>
      <c r="V119" s="76" t="s">
        <v>75</v>
      </c>
      <c r="W119" s="73" t="s">
        <v>75</v>
      </c>
      <c r="X119" s="20" t="s">
        <v>75</v>
      </c>
      <c r="Y119" s="20" t="s">
        <v>75</v>
      </c>
      <c r="Z119" s="76" t="s">
        <v>75</v>
      </c>
      <c r="AA119" s="73" t="s">
        <v>75</v>
      </c>
      <c r="AB119" s="20" t="s">
        <v>75</v>
      </c>
      <c r="AC119" s="20" t="s">
        <v>75</v>
      </c>
      <c r="AD119" s="76" t="s">
        <v>75</v>
      </c>
    </row>
    <row r="120" spans="14:30" x14ac:dyDescent="0.25">
      <c r="N120" s="37">
        <v>47026</v>
      </c>
      <c r="O120" s="73" t="s">
        <v>75</v>
      </c>
      <c r="P120" s="20" t="s">
        <v>75</v>
      </c>
      <c r="Q120" s="20" t="s">
        <v>75</v>
      </c>
      <c r="R120" s="76" t="s">
        <v>75</v>
      </c>
      <c r="S120" s="73" t="s">
        <v>75</v>
      </c>
      <c r="T120" s="20" t="s">
        <v>75</v>
      </c>
      <c r="U120" s="20" t="s">
        <v>75</v>
      </c>
      <c r="V120" s="76" t="s">
        <v>75</v>
      </c>
      <c r="W120" s="73" t="s">
        <v>75</v>
      </c>
      <c r="X120" s="20" t="s">
        <v>75</v>
      </c>
      <c r="Y120" s="20" t="s">
        <v>75</v>
      </c>
      <c r="Z120" s="76" t="s">
        <v>75</v>
      </c>
      <c r="AA120" s="73" t="s">
        <v>75</v>
      </c>
      <c r="AB120" s="20" t="s">
        <v>75</v>
      </c>
      <c r="AC120" s="20" t="s">
        <v>75</v>
      </c>
      <c r="AD120" s="76" t="s">
        <v>75</v>
      </c>
    </row>
    <row r="121" spans="14:30" x14ac:dyDescent="0.25">
      <c r="N121" s="37">
        <v>47118</v>
      </c>
      <c r="O121" s="73" t="s">
        <v>75</v>
      </c>
      <c r="P121" s="20" t="s">
        <v>75</v>
      </c>
      <c r="Q121" s="20" t="s">
        <v>75</v>
      </c>
      <c r="R121" s="76" t="s">
        <v>75</v>
      </c>
      <c r="S121" s="73" t="s">
        <v>75</v>
      </c>
      <c r="T121" s="20" t="s">
        <v>75</v>
      </c>
      <c r="U121" s="20" t="s">
        <v>75</v>
      </c>
      <c r="V121" s="76" t="s">
        <v>75</v>
      </c>
      <c r="W121" s="73" t="s">
        <v>75</v>
      </c>
      <c r="X121" s="20" t="s">
        <v>75</v>
      </c>
      <c r="Y121" s="20" t="s">
        <v>75</v>
      </c>
      <c r="Z121" s="76" t="s">
        <v>75</v>
      </c>
      <c r="AA121" s="73" t="s">
        <v>75</v>
      </c>
      <c r="AB121" s="20" t="s">
        <v>75</v>
      </c>
      <c r="AC121" s="20" t="s">
        <v>75</v>
      </c>
      <c r="AD121" s="76" t="s">
        <v>75</v>
      </c>
    </row>
    <row r="122" spans="14:30" x14ac:dyDescent="0.25">
      <c r="N122" s="37">
        <v>47208</v>
      </c>
      <c r="O122" s="73" t="s">
        <v>75</v>
      </c>
      <c r="P122" s="20" t="s">
        <v>75</v>
      </c>
      <c r="Q122" s="20" t="s">
        <v>75</v>
      </c>
      <c r="R122" s="76" t="s">
        <v>75</v>
      </c>
      <c r="S122" s="73" t="s">
        <v>75</v>
      </c>
      <c r="T122" s="20" t="s">
        <v>75</v>
      </c>
      <c r="U122" s="20" t="s">
        <v>75</v>
      </c>
      <c r="V122" s="76" t="s">
        <v>75</v>
      </c>
      <c r="W122" s="73" t="s">
        <v>75</v>
      </c>
      <c r="X122" s="20" t="s">
        <v>75</v>
      </c>
      <c r="Y122" s="20" t="s">
        <v>75</v>
      </c>
      <c r="Z122" s="76" t="s">
        <v>75</v>
      </c>
      <c r="AA122" s="73" t="s">
        <v>75</v>
      </c>
      <c r="AB122" s="20" t="s">
        <v>75</v>
      </c>
      <c r="AC122" s="20" t="s">
        <v>75</v>
      </c>
      <c r="AD122" s="76" t="s">
        <v>75</v>
      </c>
    </row>
    <row r="123" spans="14:30" x14ac:dyDescent="0.25">
      <c r="N123" s="37">
        <v>47299</v>
      </c>
      <c r="O123" s="73" t="s">
        <v>75</v>
      </c>
      <c r="P123" s="20" t="s">
        <v>75</v>
      </c>
      <c r="Q123" s="20" t="s">
        <v>75</v>
      </c>
      <c r="R123" s="76" t="s">
        <v>75</v>
      </c>
      <c r="S123" s="73" t="s">
        <v>75</v>
      </c>
      <c r="T123" s="20" t="s">
        <v>75</v>
      </c>
      <c r="U123" s="20" t="s">
        <v>75</v>
      </c>
      <c r="V123" s="76" t="s">
        <v>75</v>
      </c>
      <c r="W123" s="73" t="s">
        <v>75</v>
      </c>
      <c r="X123" s="20" t="s">
        <v>75</v>
      </c>
      <c r="Y123" s="20" t="s">
        <v>75</v>
      </c>
      <c r="Z123" s="76" t="s">
        <v>75</v>
      </c>
      <c r="AA123" s="73" t="s">
        <v>75</v>
      </c>
      <c r="AB123" s="20" t="s">
        <v>75</v>
      </c>
      <c r="AC123" s="20" t="s">
        <v>75</v>
      </c>
      <c r="AD123" s="76" t="s">
        <v>75</v>
      </c>
    </row>
    <row r="124" spans="14:30" x14ac:dyDescent="0.25">
      <c r="N124" s="37">
        <v>47391</v>
      </c>
      <c r="O124" s="73" t="s">
        <v>75</v>
      </c>
      <c r="P124" s="20" t="s">
        <v>75</v>
      </c>
      <c r="Q124" s="20" t="s">
        <v>75</v>
      </c>
      <c r="R124" s="76" t="s">
        <v>75</v>
      </c>
      <c r="S124" s="73" t="s">
        <v>75</v>
      </c>
      <c r="T124" s="20" t="s">
        <v>75</v>
      </c>
      <c r="U124" s="20" t="s">
        <v>75</v>
      </c>
      <c r="V124" s="76" t="s">
        <v>75</v>
      </c>
      <c r="W124" s="73" t="s">
        <v>75</v>
      </c>
      <c r="X124" s="20" t="s">
        <v>75</v>
      </c>
      <c r="Y124" s="20" t="s">
        <v>75</v>
      </c>
      <c r="Z124" s="76" t="s">
        <v>75</v>
      </c>
      <c r="AA124" s="73" t="s">
        <v>75</v>
      </c>
      <c r="AB124" s="20" t="s">
        <v>75</v>
      </c>
      <c r="AC124" s="20" t="s">
        <v>75</v>
      </c>
      <c r="AD124" s="76" t="s">
        <v>75</v>
      </c>
    </row>
    <row r="125" spans="14:30" x14ac:dyDescent="0.25">
      <c r="N125" s="37">
        <v>47483</v>
      </c>
      <c r="O125" s="73" t="s">
        <v>75</v>
      </c>
      <c r="P125" s="20" t="s">
        <v>75</v>
      </c>
      <c r="Q125" s="20" t="s">
        <v>75</v>
      </c>
      <c r="R125" s="76" t="s">
        <v>75</v>
      </c>
      <c r="S125" s="73" t="s">
        <v>75</v>
      </c>
      <c r="T125" s="20" t="s">
        <v>75</v>
      </c>
      <c r="U125" s="20" t="s">
        <v>75</v>
      </c>
      <c r="V125" s="76" t="s">
        <v>75</v>
      </c>
      <c r="W125" s="73" t="s">
        <v>75</v>
      </c>
      <c r="X125" s="20" t="s">
        <v>75</v>
      </c>
      <c r="Y125" s="20" t="s">
        <v>75</v>
      </c>
      <c r="Z125" s="76" t="s">
        <v>75</v>
      </c>
      <c r="AA125" s="73" t="s">
        <v>75</v>
      </c>
      <c r="AB125" s="20" t="s">
        <v>75</v>
      </c>
      <c r="AC125" s="20" t="s">
        <v>75</v>
      </c>
      <c r="AD125" s="76" t="s">
        <v>75</v>
      </c>
    </row>
    <row r="126" spans="14:30" x14ac:dyDescent="0.25">
      <c r="N126" s="37">
        <v>47573</v>
      </c>
      <c r="O126" s="73" t="s">
        <v>75</v>
      </c>
      <c r="P126" s="20" t="s">
        <v>75</v>
      </c>
      <c r="Q126" s="20" t="s">
        <v>75</v>
      </c>
      <c r="R126" s="76" t="s">
        <v>75</v>
      </c>
      <c r="S126" s="73" t="s">
        <v>75</v>
      </c>
      <c r="T126" s="20" t="s">
        <v>75</v>
      </c>
      <c r="U126" s="20" t="s">
        <v>75</v>
      </c>
      <c r="V126" s="76" t="s">
        <v>75</v>
      </c>
      <c r="W126" s="73" t="s">
        <v>75</v>
      </c>
      <c r="X126" s="20" t="s">
        <v>75</v>
      </c>
      <c r="Y126" s="20" t="s">
        <v>75</v>
      </c>
      <c r="Z126" s="76" t="s">
        <v>75</v>
      </c>
      <c r="AA126" s="73" t="s">
        <v>75</v>
      </c>
      <c r="AB126" s="20" t="s">
        <v>75</v>
      </c>
      <c r="AC126" s="20" t="s">
        <v>75</v>
      </c>
      <c r="AD126" s="76" t="s">
        <v>75</v>
      </c>
    </row>
    <row r="127" spans="14:30" x14ac:dyDescent="0.25">
      <c r="N127" s="37">
        <v>47664</v>
      </c>
      <c r="O127" s="73" t="s">
        <v>75</v>
      </c>
      <c r="P127" s="20" t="s">
        <v>75</v>
      </c>
      <c r="Q127" s="20" t="s">
        <v>75</v>
      </c>
      <c r="R127" s="76" t="s">
        <v>75</v>
      </c>
      <c r="S127" s="73" t="s">
        <v>75</v>
      </c>
      <c r="T127" s="20" t="s">
        <v>75</v>
      </c>
      <c r="U127" s="20" t="s">
        <v>75</v>
      </c>
      <c r="V127" s="76" t="s">
        <v>75</v>
      </c>
      <c r="W127" s="73" t="s">
        <v>75</v>
      </c>
      <c r="X127" s="20" t="s">
        <v>75</v>
      </c>
      <c r="Y127" s="20" t="s">
        <v>75</v>
      </c>
      <c r="Z127" s="76" t="s">
        <v>75</v>
      </c>
      <c r="AA127" s="73" t="s">
        <v>75</v>
      </c>
      <c r="AB127" s="20" t="s">
        <v>75</v>
      </c>
      <c r="AC127" s="20" t="s">
        <v>75</v>
      </c>
      <c r="AD127" s="76" t="s">
        <v>75</v>
      </c>
    </row>
    <row r="128" spans="14:30" x14ac:dyDescent="0.25">
      <c r="N128" s="37">
        <v>47756</v>
      </c>
      <c r="O128" s="73" t="s">
        <v>75</v>
      </c>
      <c r="P128" s="20" t="s">
        <v>75</v>
      </c>
      <c r="Q128" s="20" t="s">
        <v>75</v>
      </c>
      <c r="R128" s="76" t="s">
        <v>75</v>
      </c>
      <c r="S128" s="73" t="s">
        <v>75</v>
      </c>
      <c r="T128" s="20" t="s">
        <v>75</v>
      </c>
      <c r="U128" s="20" t="s">
        <v>75</v>
      </c>
      <c r="V128" s="76" t="s">
        <v>75</v>
      </c>
      <c r="W128" s="73" t="s">
        <v>75</v>
      </c>
      <c r="X128" s="20" t="s">
        <v>75</v>
      </c>
      <c r="Y128" s="20" t="s">
        <v>75</v>
      </c>
      <c r="Z128" s="76" t="s">
        <v>75</v>
      </c>
      <c r="AA128" s="73" t="s">
        <v>75</v>
      </c>
      <c r="AB128" s="20" t="s">
        <v>75</v>
      </c>
      <c r="AC128" s="20" t="s">
        <v>75</v>
      </c>
      <c r="AD128" s="76" t="s">
        <v>75</v>
      </c>
    </row>
    <row r="129" spans="14:30" x14ac:dyDescent="0.25">
      <c r="N129" s="37">
        <v>47848</v>
      </c>
      <c r="O129" s="73" t="s">
        <v>75</v>
      </c>
      <c r="P129" s="20" t="s">
        <v>75</v>
      </c>
      <c r="Q129" s="20" t="s">
        <v>75</v>
      </c>
      <c r="R129" s="76" t="s">
        <v>75</v>
      </c>
      <c r="S129" s="73" t="s">
        <v>75</v>
      </c>
      <c r="T129" s="20" t="s">
        <v>75</v>
      </c>
      <c r="U129" s="20" t="s">
        <v>75</v>
      </c>
      <c r="V129" s="76" t="s">
        <v>75</v>
      </c>
      <c r="W129" s="73" t="s">
        <v>75</v>
      </c>
      <c r="X129" s="20" t="s">
        <v>75</v>
      </c>
      <c r="Y129" s="20" t="s">
        <v>75</v>
      </c>
      <c r="Z129" s="76" t="s">
        <v>75</v>
      </c>
      <c r="AA129" s="73" t="s">
        <v>75</v>
      </c>
      <c r="AB129" s="20" t="s">
        <v>75</v>
      </c>
      <c r="AC129" s="20" t="s">
        <v>75</v>
      </c>
      <c r="AD129" s="76" t="s">
        <v>75</v>
      </c>
    </row>
    <row r="130" spans="14:30" x14ac:dyDescent="0.25">
      <c r="N130" s="37">
        <v>47938</v>
      </c>
      <c r="O130" s="73" t="s">
        <v>75</v>
      </c>
      <c r="P130" s="20" t="s">
        <v>75</v>
      </c>
      <c r="Q130" s="20" t="s">
        <v>75</v>
      </c>
      <c r="R130" s="76" t="s">
        <v>75</v>
      </c>
      <c r="S130" s="73" t="s">
        <v>75</v>
      </c>
      <c r="T130" s="20" t="s">
        <v>75</v>
      </c>
      <c r="U130" s="20" t="s">
        <v>75</v>
      </c>
      <c r="V130" s="76" t="s">
        <v>75</v>
      </c>
      <c r="W130" s="73" t="s">
        <v>75</v>
      </c>
      <c r="X130" s="20" t="s">
        <v>75</v>
      </c>
      <c r="Y130" s="20" t="s">
        <v>75</v>
      </c>
      <c r="Z130" s="76" t="s">
        <v>75</v>
      </c>
      <c r="AA130" s="73" t="s">
        <v>75</v>
      </c>
      <c r="AB130" s="20" t="s">
        <v>75</v>
      </c>
      <c r="AC130" s="20" t="s">
        <v>75</v>
      </c>
      <c r="AD130" s="76" t="s">
        <v>75</v>
      </c>
    </row>
    <row r="131" spans="14:30" x14ac:dyDescent="0.25">
      <c r="N131" s="37">
        <v>48029</v>
      </c>
      <c r="O131" s="73" t="s">
        <v>75</v>
      </c>
      <c r="P131" s="20" t="s">
        <v>75</v>
      </c>
      <c r="Q131" s="20" t="s">
        <v>75</v>
      </c>
      <c r="R131" s="76" t="s">
        <v>75</v>
      </c>
      <c r="S131" s="73" t="s">
        <v>75</v>
      </c>
      <c r="T131" s="20" t="s">
        <v>75</v>
      </c>
      <c r="U131" s="20" t="s">
        <v>75</v>
      </c>
      <c r="V131" s="76" t="s">
        <v>75</v>
      </c>
      <c r="W131" s="73" t="s">
        <v>75</v>
      </c>
      <c r="X131" s="20" t="s">
        <v>75</v>
      </c>
      <c r="Y131" s="20" t="s">
        <v>75</v>
      </c>
      <c r="Z131" s="76" t="s">
        <v>75</v>
      </c>
      <c r="AA131" s="73" t="s">
        <v>75</v>
      </c>
      <c r="AB131" s="20" t="s">
        <v>75</v>
      </c>
      <c r="AC131" s="20" t="s">
        <v>75</v>
      </c>
      <c r="AD131" s="76" t="s">
        <v>75</v>
      </c>
    </row>
    <row r="132" spans="14:30" x14ac:dyDescent="0.25">
      <c r="N132" s="37">
        <v>48121</v>
      </c>
      <c r="O132" s="73" t="s">
        <v>75</v>
      </c>
      <c r="P132" s="20" t="s">
        <v>75</v>
      </c>
      <c r="Q132" s="20" t="s">
        <v>75</v>
      </c>
      <c r="R132" s="76" t="s">
        <v>75</v>
      </c>
      <c r="S132" s="73" t="s">
        <v>75</v>
      </c>
      <c r="T132" s="20" t="s">
        <v>75</v>
      </c>
      <c r="U132" s="20" t="s">
        <v>75</v>
      </c>
      <c r="V132" s="76" t="s">
        <v>75</v>
      </c>
      <c r="W132" s="73" t="s">
        <v>75</v>
      </c>
      <c r="X132" s="20" t="s">
        <v>75</v>
      </c>
      <c r="Y132" s="20" t="s">
        <v>75</v>
      </c>
      <c r="Z132" s="76" t="s">
        <v>75</v>
      </c>
      <c r="AA132" s="73" t="s">
        <v>75</v>
      </c>
      <c r="AB132" s="20" t="s">
        <v>75</v>
      </c>
      <c r="AC132" s="20" t="s">
        <v>75</v>
      </c>
      <c r="AD132" s="76" t="s">
        <v>75</v>
      </c>
    </row>
    <row r="133" spans="14:30" x14ac:dyDescent="0.25">
      <c r="N133" s="37">
        <v>48213</v>
      </c>
      <c r="O133" s="73" t="s">
        <v>75</v>
      </c>
      <c r="P133" s="20" t="s">
        <v>75</v>
      </c>
      <c r="Q133" s="20" t="s">
        <v>75</v>
      </c>
      <c r="R133" s="76" t="s">
        <v>75</v>
      </c>
      <c r="S133" s="73" t="s">
        <v>75</v>
      </c>
      <c r="T133" s="20" t="s">
        <v>75</v>
      </c>
      <c r="U133" s="20" t="s">
        <v>75</v>
      </c>
      <c r="V133" s="76" t="s">
        <v>75</v>
      </c>
      <c r="W133" s="73" t="s">
        <v>75</v>
      </c>
      <c r="X133" s="20" t="s">
        <v>75</v>
      </c>
      <c r="Y133" s="20" t="s">
        <v>75</v>
      </c>
      <c r="Z133" s="76" t="s">
        <v>75</v>
      </c>
      <c r="AA133" s="73" t="s">
        <v>75</v>
      </c>
      <c r="AB133" s="20" t="s">
        <v>75</v>
      </c>
      <c r="AC133" s="20" t="s">
        <v>75</v>
      </c>
      <c r="AD133" s="76" t="s">
        <v>75</v>
      </c>
    </row>
    <row r="134" spans="14:30" x14ac:dyDescent="0.25">
      <c r="N134" s="37">
        <v>48304</v>
      </c>
      <c r="O134" s="73" t="s">
        <v>75</v>
      </c>
      <c r="P134" s="20" t="s">
        <v>75</v>
      </c>
      <c r="Q134" s="20" t="s">
        <v>75</v>
      </c>
      <c r="R134" s="76" t="s">
        <v>75</v>
      </c>
      <c r="S134" s="73" t="s">
        <v>75</v>
      </c>
      <c r="T134" s="20" t="s">
        <v>75</v>
      </c>
      <c r="U134" s="20" t="s">
        <v>75</v>
      </c>
      <c r="V134" s="76" t="s">
        <v>75</v>
      </c>
      <c r="W134" s="73" t="s">
        <v>75</v>
      </c>
      <c r="X134" s="20" t="s">
        <v>75</v>
      </c>
      <c r="Y134" s="20" t="s">
        <v>75</v>
      </c>
      <c r="Z134" s="76" t="s">
        <v>75</v>
      </c>
      <c r="AA134" s="73" t="s">
        <v>75</v>
      </c>
      <c r="AB134" s="20" t="s">
        <v>75</v>
      </c>
      <c r="AC134" s="20" t="s">
        <v>75</v>
      </c>
      <c r="AD134" s="76" t="s">
        <v>75</v>
      </c>
    </row>
    <row r="135" spans="14:30" x14ac:dyDescent="0.25">
      <c r="N135" s="37">
        <v>48395</v>
      </c>
      <c r="O135" s="73" t="s">
        <v>75</v>
      </c>
      <c r="P135" s="20" t="s">
        <v>75</v>
      </c>
      <c r="Q135" s="20" t="s">
        <v>75</v>
      </c>
      <c r="R135" s="76" t="s">
        <v>75</v>
      </c>
      <c r="S135" s="73" t="s">
        <v>75</v>
      </c>
      <c r="T135" s="20" t="s">
        <v>75</v>
      </c>
      <c r="U135" s="20" t="s">
        <v>75</v>
      </c>
      <c r="V135" s="76" t="s">
        <v>75</v>
      </c>
      <c r="W135" s="73" t="s">
        <v>75</v>
      </c>
      <c r="X135" s="20" t="s">
        <v>75</v>
      </c>
      <c r="Y135" s="20" t="s">
        <v>75</v>
      </c>
      <c r="Z135" s="76" t="s">
        <v>75</v>
      </c>
      <c r="AA135" s="73" t="s">
        <v>75</v>
      </c>
      <c r="AB135" s="20" t="s">
        <v>75</v>
      </c>
      <c r="AC135" s="20" t="s">
        <v>75</v>
      </c>
      <c r="AD135" s="76" t="s">
        <v>75</v>
      </c>
    </row>
    <row r="136" spans="14:30" x14ac:dyDescent="0.25">
      <c r="N136" s="37">
        <v>48487</v>
      </c>
      <c r="O136" s="73" t="s">
        <v>75</v>
      </c>
      <c r="P136" s="20" t="s">
        <v>75</v>
      </c>
      <c r="Q136" s="20" t="s">
        <v>75</v>
      </c>
      <c r="R136" s="76" t="s">
        <v>75</v>
      </c>
      <c r="S136" s="73" t="s">
        <v>75</v>
      </c>
      <c r="T136" s="20" t="s">
        <v>75</v>
      </c>
      <c r="U136" s="20" t="s">
        <v>75</v>
      </c>
      <c r="V136" s="76" t="s">
        <v>75</v>
      </c>
      <c r="W136" s="73" t="s">
        <v>75</v>
      </c>
      <c r="X136" s="20" t="s">
        <v>75</v>
      </c>
      <c r="Y136" s="20" t="s">
        <v>75</v>
      </c>
      <c r="Z136" s="76" t="s">
        <v>75</v>
      </c>
      <c r="AA136" s="73" t="s">
        <v>75</v>
      </c>
      <c r="AB136" s="20" t="s">
        <v>75</v>
      </c>
      <c r="AC136" s="20" t="s">
        <v>75</v>
      </c>
      <c r="AD136" s="76" t="s">
        <v>75</v>
      </c>
    </row>
    <row r="137" spans="14:30" x14ac:dyDescent="0.25">
      <c r="N137" s="37">
        <v>48579</v>
      </c>
      <c r="O137" s="73" t="s">
        <v>75</v>
      </c>
      <c r="P137" s="20" t="s">
        <v>75</v>
      </c>
      <c r="Q137" s="20" t="s">
        <v>75</v>
      </c>
      <c r="R137" s="76" t="s">
        <v>75</v>
      </c>
      <c r="S137" s="73" t="s">
        <v>75</v>
      </c>
      <c r="T137" s="20" t="s">
        <v>75</v>
      </c>
      <c r="U137" s="20" t="s">
        <v>75</v>
      </c>
      <c r="V137" s="76" t="s">
        <v>75</v>
      </c>
      <c r="W137" s="73" t="s">
        <v>75</v>
      </c>
      <c r="X137" s="20" t="s">
        <v>75</v>
      </c>
      <c r="Y137" s="20" t="s">
        <v>75</v>
      </c>
      <c r="Z137" s="76" t="s">
        <v>75</v>
      </c>
      <c r="AA137" s="73" t="s">
        <v>75</v>
      </c>
      <c r="AB137" s="20" t="s">
        <v>75</v>
      </c>
      <c r="AC137" s="20" t="s">
        <v>75</v>
      </c>
      <c r="AD137" s="76" t="s">
        <v>75</v>
      </c>
    </row>
    <row r="138" spans="14:30" x14ac:dyDescent="0.25">
      <c r="N138" s="37">
        <v>48669</v>
      </c>
      <c r="O138" s="73" t="s">
        <v>75</v>
      </c>
      <c r="P138" s="20" t="s">
        <v>75</v>
      </c>
      <c r="Q138" s="20" t="s">
        <v>75</v>
      </c>
      <c r="R138" s="76" t="s">
        <v>75</v>
      </c>
      <c r="S138" s="73" t="s">
        <v>75</v>
      </c>
      <c r="T138" s="20" t="s">
        <v>75</v>
      </c>
      <c r="U138" s="20" t="s">
        <v>75</v>
      </c>
      <c r="V138" s="76" t="s">
        <v>75</v>
      </c>
      <c r="W138" s="73" t="s">
        <v>75</v>
      </c>
      <c r="X138" s="20" t="s">
        <v>75</v>
      </c>
      <c r="Y138" s="20" t="s">
        <v>75</v>
      </c>
      <c r="Z138" s="76" t="s">
        <v>75</v>
      </c>
      <c r="AA138" s="73" t="s">
        <v>75</v>
      </c>
      <c r="AB138" s="20" t="s">
        <v>75</v>
      </c>
      <c r="AC138" s="20" t="s">
        <v>75</v>
      </c>
      <c r="AD138" s="76" t="s">
        <v>75</v>
      </c>
    </row>
    <row r="139" spans="14:30" x14ac:dyDescent="0.25">
      <c r="N139" s="37">
        <v>48760</v>
      </c>
      <c r="O139" s="73" t="s">
        <v>75</v>
      </c>
      <c r="P139" s="20" t="s">
        <v>75</v>
      </c>
      <c r="Q139" s="20" t="s">
        <v>75</v>
      </c>
      <c r="R139" s="76" t="s">
        <v>75</v>
      </c>
      <c r="S139" s="73" t="s">
        <v>75</v>
      </c>
      <c r="T139" s="20" t="s">
        <v>75</v>
      </c>
      <c r="U139" s="20" t="s">
        <v>75</v>
      </c>
      <c r="V139" s="76" t="s">
        <v>75</v>
      </c>
      <c r="W139" s="73" t="s">
        <v>75</v>
      </c>
      <c r="X139" s="20" t="s">
        <v>75</v>
      </c>
      <c r="Y139" s="20" t="s">
        <v>75</v>
      </c>
      <c r="Z139" s="76" t="s">
        <v>75</v>
      </c>
      <c r="AA139" s="73" t="s">
        <v>75</v>
      </c>
      <c r="AB139" s="20" t="s">
        <v>75</v>
      </c>
      <c r="AC139" s="20" t="s">
        <v>75</v>
      </c>
      <c r="AD139" s="76" t="s">
        <v>75</v>
      </c>
    </row>
    <row r="140" spans="14:30" x14ac:dyDescent="0.25">
      <c r="N140" s="37">
        <v>48852</v>
      </c>
      <c r="O140" s="73" t="s">
        <v>75</v>
      </c>
      <c r="P140" s="20" t="s">
        <v>75</v>
      </c>
      <c r="Q140" s="20" t="s">
        <v>75</v>
      </c>
      <c r="R140" s="76" t="s">
        <v>75</v>
      </c>
      <c r="S140" s="73" t="s">
        <v>75</v>
      </c>
      <c r="T140" s="20" t="s">
        <v>75</v>
      </c>
      <c r="U140" s="20" t="s">
        <v>75</v>
      </c>
      <c r="V140" s="76" t="s">
        <v>75</v>
      </c>
      <c r="W140" s="73" t="s">
        <v>75</v>
      </c>
      <c r="X140" s="20" t="s">
        <v>75</v>
      </c>
      <c r="Y140" s="20" t="s">
        <v>75</v>
      </c>
      <c r="Z140" s="76" t="s">
        <v>75</v>
      </c>
      <c r="AA140" s="73" t="s">
        <v>75</v>
      </c>
      <c r="AB140" s="20" t="s">
        <v>75</v>
      </c>
      <c r="AC140" s="20" t="s">
        <v>75</v>
      </c>
      <c r="AD140" s="76" t="s">
        <v>75</v>
      </c>
    </row>
    <row r="141" spans="14:30" x14ac:dyDescent="0.25">
      <c r="N141" s="37">
        <v>48944</v>
      </c>
      <c r="O141" s="73" t="s">
        <v>75</v>
      </c>
      <c r="P141" s="20" t="s">
        <v>75</v>
      </c>
      <c r="Q141" s="20" t="s">
        <v>75</v>
      </c>
      <c r="R141" s="76" t="s">
        <v>75</v>
      </c>
      <c r="S141" s="73" t="s">
        <v>75</v>
      </c>
      <c r="T141" s="20" t="s">
        <v>75</v>
      </c>
      <c r="U141" s="20" t="s">
        <v>75</v>
      </c>
      <c r="V141" s="76" t="s">
        <v>75</v>
      </c>
      <c r="W141" s="73" t="s">
        <v>75</v>
      </c>
      <c r="X141" s="20" t="s">
        <v>75</v>
      </c>
      <c r="Y141" s="20" t="s">
        <v>75</v>
      </c>
      <c r="Z141" s="76" t="s">
        <v>75</v>
      </c>
      <c r="AA141" s="73" t="s">
        <v>75</v>
      </c>
      <c r="AB141" s="20" t="s">
        <v>75</v>
      </c>
      <c r="AC141" s="20" t="s">
        <v>75</v>
      </c>
      <c r="AD141" s="76" t="s">
        <v>75</v>
      </c>
    </row>
    <row r="142" spans="14:30" x14ac:dyDescent="0.25">
      <c r="N142" s="37">
        <v>49034</v>
      </c>
      <c r="O142" s="73" t="s">
        <v>75</v>
      </c>
      <c r="P142" s="20" t="s">
        <v>75</v>
      </c>
      <c r="Q142" s="20" t="s">
        <v>75</v>
      </c>
      <c r="R142" s="76" t="s">
        <v>75</v>
      </c>
      <c r="S142" s="73" t="s">
        <v>75</v>
      </c>
      <c r="T142" s="20" t="s">
        <v>75</v>
      </c>
      <c r="U142" s="20" t="s">
        <v>75</v>
      </c>
      <c r="V142" s="76" t="s">
        <v>75</v>
      </c>
      <c r="W142" s="73" t="s">
        <v>75</v>
      </c>
      <c r="X142" s="20" t="s">
        <v>75</v>
      </c>
      <c r="Y142" s="20" t="s">
        <v>75</v>
      </c>
      <c r="Z142" s="76" t="s">
        <v>75</v>
      </c>
      <c r="AA142" s="73" t="s">
        <v>75</v>
      </c>
      <c r="AB142" s="20" t="s">
        <v>75</v>
      </c>
      <c r="AC142" s="20" t="s">
        <v>75</v>
      </c>
      <c r="AD142" s="76" t="s">
        <v>75</v>
      </c>
    </row>
    <row r="143" spans="14:30" x14ac:dyDescent="0.25">
      <c r="N143" s="37">
        <v>49125</v>
      </c>
      <c r="O143" s="73" t="s">
        <v>75</v>
      </c>
      <c r="P143" s="20" t="s">
        <v>75</v>
      </c>
      <c r="Q143" s="20" t="s">
        <v>75</v>
      </c>
      <c r="R143" s="76" t="s">
        <v>75</v>
      </c>
      <c r="S143" s="73" t="s">
        <v>75</v>
      </c>
      <c r="T143" s="20" t="s">
        <v>75</v>
      </c>
      <c r="U143" s="20" t="s">
        <v>75</v>
      </c>
      <c r="V143" s="76" t="s">
        <v>75</v>
      </c>
      <c r="W143" s="73" t="s">
        <v>75</v>
      </c>
      <c r="X143" s="20" t="s">
        <v>75</v>
      </c>
      <c r="Y143" s="20" t="s">
        <v>75</v>
      </c>
      <c r="Z143" s="76" t="s">
        <v>75</v>
      </c>
      <c r="AA143" s="73" t="s">
        <v>75</v>
      </c>
      <c r="AB143" s="20" t="s">
        <v>75</v>
      </c>
      <c r="AC143" s="20" t="s">
        <v>75</v>
      </c>
      <c r="AD143" s="76" t="s">
        <v>75</v>
      </c>
    </row>
    <row r="144" spans="14:30" x14ac:dyDescent="0.25">
      <c r="N144" s="37">
        <v>49217</v>
      </c>
      <c r="O144" s="73" t="s">
        <v>75</v>
      </c>
      <c r="P144" s="20" t="s">
        <v>75</v>
      </c>
      <c r="Q144" s="20" t="s">
        <v>75</v>
      </c>
      <c r="R144" s="76" t="s">
        <v>75</v>
      </c>
      <c r="S144" s="73" t="s">
        <v>75</v>
      </c>
      <c r="T144" s="20" t="s">
        <v>75</v>
      </c>
      <c r="U144" s="20" t="s">
        <v>75</v>
      </c>
      <c r="V144" s="76" t="s">
        <v>75</v>
      </c>
      <c r="W144" s="73" t="s">
        <v>75</v>
      </c>
      <c r="X144" s="20" t="s">
        <v>75</v>
      </c>
      <c r="Y144" s="20" t="s">
        <v>75</v>
      </c>
      <c r="Z144" s="76" t="s">
        <v>75</v>
      </c>
      <c r="AA144" s="73" t="s">
        <v>75</v>
      </c>
      <c r="AB144" s="20" t="s">
        <v>75</v>
      </c>
      <c r="AC144" s="20" t="s">
        <v>75</v>
      </c>
      <c r="AD144" s="76" t="s">
        <v>75</v>
      </c>
    </row>
    <row r="145" spans="14:30" x14ac:dyDescent="0.25">
      <c r="N145" s="37">
        <v>49309</v>
      </c>
      <c r="O145" s="73" t="s">
        <v>75</v>
      </c>
      <c r="P145" s="20" t="s">
        <v>75</v>
      </c>
      <c r="Q145" s="20" t="s">
        <v>75</v>
      </c>
      <c r="R145" s="76" t="s">
        <v>75</v>
      </c>
      <c r="S145" s="73" t="s">
        <v>75</v>
      </c>
      <c r="T145" s="20" t="s">
        <v>75</v>
      </c>
      <c r="U145" s="20" t="s">
        <v>75</v>
      </c>
      <c r="V145" s="76" t="s">
        <v>75</v>
      </c>
      <c r="W145" s="73" t="s">
        <v>75</v>
      </c>
      <c r="X145" s="20" t="s">
        <v>75</v>
      </c>
      <c r="Y145" s="20" t="s">
        <v>75</v>
      </c>
      <c r="Z145" s="76" t="s">
        <v>75</v>
      </c>
      <c r="AA145" s="73" t="s">
        <v>75</v>
      </c>
      <c r="AB145" s="20" t="s">
        <v>75</v>
      </c>
      <c r="AC145" s="20" t="s">
        <v>75</v>
      </c>
      <c r="AD145" s="76" t="s">
        <v>75</v>
      </c>
    </row>
    <row r="146" spans="14:30" x14ac:dyDescent="0.25">
      <c r="N146" s="37">
        <v>49399</v>
      </c>
      <c r="O146" s="73" t="s">
        <v>75</v>
      </c>
      <c r="P146" s="20" t="s">
        <v>75</v>
      </c>
      <c r="Q146" s="20" t="s">
        <v>75</v>
      </c>
      <c r="R146" s="76" t="s">
        <v>75</v>
      </c>
      <c r="S146" s="73" t="s">
        <v>75</v>
      </c>
      <c r="T146" s="20" t="s">
        <v>75</v>
      </c>
      <c r="U146" s="20" t="s">
        <v>75</v>
      </c>
      <c r="V146" s="76" t="s">
        <v>75</v>
      </c>
      <c r="W146" s="73" t="s">
        <v>75</v>
      </c>
      <c r="X146" s="20" t="s">
        <v>75</v>
      </c>
      <c r="Y146" s="20" t="s">
        <v>75</v>
      </c>
      <c r="Z146" s="76" t="s">
        <v>75</v>
      </c>
      <c r="AA146" s="73" t="s">
        <v>75</v>
      </c>
      <c r="AB146" s="20" t="s">
        <v>75</v>
      </c>
      <c r="AC146" s="20" t="s">
        <v>75</v>
      </c>
      <c r="AD146" s="76" t="s">
        <v>75</v>
      </c>
    </row>
    <row r="147" spans="14:30" x14ac:dyDescent="0.25">
      <c r="N147" s="37">
        <v>49490</v>
      </c>
      <c r="O147" s="73" t="s">
        <v>75</v>
      </c>
      <c r="P147" s="20" t="s">
        <v>75</v>
      </c>
      <c r="Q147" s="20" t="s">
        <v>75</v>
      </c>
      <c r="R147" s="76" t="s">
        <v>75</v>
      </c>
      <c r="S147" s="73" t="s">
        <v>75</v>
      </c>
      <c r="T147" s="20" t="s">
        <v>75</v>
      </c>
      <c r="U147" s="20" t="s">
        <v>75</v>
      </c>
      <c r="V147" s="76" t="s">
        <v>75</v>
      </c>
      <c r="W147" s="73" t="s">
        <v>75</v>
      </c>
      <c r="X147" s="20" t="s">
        <v>75</v>
      </c>
      <c r="Y147" s="20" t="s">
        <v>75</v>
      </c>
      <c r="Z147" s="76" t="s">
        <v>75</v>
      </c>
      <c r="AA147" s="73" t="s">
        <v>75</v>
      </c>
      <c r="AB147" s="20" t="s">
        <v>75</v>
      </c>
      <c r="AC147" s="20" t="s">
        <v>75</v>
      </c>
      <c r="AD147" s="76" t="s">
        <v>75</v>
      </c>
    </row>
    <row r="148" spans="14:30" x14ac:dyDescent="0.25">
      <c r="N148" s="37">
        <v>49582</v>
      </c>
      <c r="O148" s="73" t="s">
        <v>75</v>
      </c>
      <c r="P148" s="20" t="s">
        <v>75</v>
      </c>
      <c r="Q148" s="20" t="s">
        <v>75</v>
      </c>
      <c r="R148" s="76" t="s">
        <v>75</v>
      </c>
      <c r="S148" s="73" t="s">
        <v>75</v>
      </c>
      <c r="T148" s="20" t="s">
        <v>75</v>
      </c>
      <c r="U148" s="20" t="s">
        <v>75</v>
      </c>
      <c r="V148" s="76" t="s">
        <v>75</v>
      </c>
      <c r="W148" s="73" t="s">
        <v>75</v>
      </c>
      <c r="X148" s="20" t="s">
        <v>75</v>
      </c>
      <c r="Y148" s="20" t="s">
        <v>75</v>
      </c>
      <c r="Z148" s="76" t="s">
        <v>75</v>
      </c>
      <c r="AA148" s="73" t="s">
        <v>75</v>
      </c>
      <c r="AB148" s="20" t="s">
        <v>75</v>
      </c>
      <c r="AC148" s="20" t="s">
        <v>75</v>
      </c>
      <c r="AD148" s="76" t="s">
        <v>75</v>
      </c>
    </row>
    <row r="149" spans="14:30" x14ac:dyDescent="0.25">
      <c r="N149" s="37">
        <v>49674</v>
      </c>
      <c r="O149" s="73" t="s">
        <v>75</v>
      </c>
      <c r="P149" s="20" t="s">
        <v>75</v>
      </c>
      <c r="Q149" s="20" t="s">
        <v>75</v>
      </c>
      <c r="R149" s="76" t="s">
        <v>75</v>
      </c>
      <c r="S149" s="73" t="s">
        <v>75</v>
      </c>
      <c r="T149" s="20" t="s">
        <v>75</v>
      </c>
      <c r="U149" s="20" t="s">
        <v>75</v>
      </c>
      <c r="V149" s="76" t="s">
        <v>75</v>
      </c>
      <c r="W149" s="73" t="s">
        <v>75</v>
      </c>
      <c r="X149" s="20" t="s">
        <v>75</v>
      </c>
      <c r="Y149" s="20" t="s">
        <v>75</v>
      </c>
      <c r="Z149" s="76" t="s">
        <v>75</v>
      </c>
      <c r="AA149" s="73" t="s">
        <v>75</v>
      </c>
      <c r="AB149" s="20" t="s">
        <v>75</v>
      </c>
      <c r="AC149" s="20" t="s">
        <v>75</v>
      </c>
      <c r="AD149" s="76" t="s">
        <v>75</v>
      </c>
    </row>
    <row r="150" spans="14:30" x14ac:dyDescent="0.25">
      <c r="N150" s="37">
        <v>49765</v>
      </c>
      <c r="O150" s="73" t="s">
        <v>75</v>
      </c>
      <c r="P150" s="20" t="s">
        <v>75</v>
      </c>
      <c r="Q150" s="20" t="s">
        <v>75</v>
      </c>
      <c r="R150" s="76" t="s">
        <v>75</v>
      </c>
      <c r="S150" s="73" t="s">
        <v>75</v>
      </c>
      <c r="T150" s="20" t="s">
        <v>75</v>
      </c>
      <c r="U150" s="20" t="s">
        <v>75</v>
      </c>
      <c r="V150" s="76" t="s">
        <v>75</v>
      </c>
      <c r="W150" s="73" t="s">
        <v>75</v>
      </c>
      <c r="X150" s="20" t="s">
        <v>75</v>
      </c>
      <c r="Y150" s="20" t="s">
        <v>75</v>
      </c>
      <c r="Z150" s="76" t="s">
        <v>75</v>
      </c>
      <c r="AA150" s="73" t="s">
        <v>75</v>
      </c>
      <c r="AB150" s="20" t="s">
        <v>75</v>
      </c>
      <c r="AC150" s="20" t="s">
        <v>75</v>
      </c>
      <c r="AD150" s="76" t="s">
        <v>75</v>
      </c>
    </row>
    <row r="151" spans="14:30" x14ac:dyDescent="0.25">
      <c r="N151" s="37">
        <v>49856</v>
      </c>
      <c r="O151" s="73" t="s">
        <v>75</v>
      </c>
      <c r="P151" s="20" t="s">
        <v>75</v>
      </c>
      <c r="Q151" s="20" t="s">
        <v>75</v>
      </c>
      <c r="R151" s="76" t="s">
        <v>75</v>
      </c>
      <c r="S151" s="73" t="s">
        <v>75</v>
      </c>
      <c r="T151" s="20" t="s">
        <v>75</v>
      </c>
      <c r="U151" s="20" t="s">
        <v>75</v>
      </c>
      <c r="V151" s="76" t="s">
        <v>75</v>
      </c>
      <c r="W151" s="73" t="s">
        <v>75</v>
      </c>
      <c r="X151" s="20" t="s">
        <v>75</v>
      </c>
      <c r="Y151" s="20" t="s">
        <v>75</v>
      </c>
      <c r="Z151" s="76" t="s">
        <v>75</v>
      </c>
      <c r="AA151" s="73" t="s">
        <v>75</v>
      </c>
      <c r="AB151" s="20" t="s">
        <v>75</v>
      </c>
      <c r="AC151" s="20" t="s">
        <v>75</v>
      </c>
      <c r="AD151" s="76" t="s">
        <v>75</v>
      </c>
    </row>
    <row r="152" spans="14:30" x14ac:dyDescent="0.25">
      <c r="N152" s="37">
        <v>49948</v>
      </c>
      <c r="O152" s="73" t="s">
        <v>75</v>
      </c>
      <c r="P152" s="20" t="s">
        <v>75</v>
      </c>
      <c r="Q152" s="20" t="s">
        <v>75</v>
      </c>
      <c r="R152" s="76" t="s">
        <v>75</v>
      </c>
      <c r="S152" s="73" t="s">
        <v>75</v>
      </c>
      <c r="T152" s="20" t="s">
        <v>75</v>
      </c>
      <c r="U152" s="20" t="s">
        <v>75</v>
      </c>
      <c r="V152" s="76" t="s">
        <v>75</v>
      </c>
      <c r="W152" s="73" t="s">
        <v>75</v>
      </c>
      <c r="X152" s="20" t="s">
        <v>75</v>
      </c>
      <c r="Y152" s="20" t="s">
        <v>75</v>
      </c>
      <c r="Z152" s="76" t="s">
        <v>75</v>
      </c>
      <c r="AA152" s="73" t="s">
        <v>75</v>
      </c>
      <c r="AB152" s="20" t="s">
        <v>75</v>
      </c>
      <c r="AC152" s="20" t="s">
        <v>75</v>
      </c>
      <c r="AD152" s="76" t="s">
        <v>75</v>
      </c>
    </row>
    <row r="153" spans="14:30" x14ac:dyDescent="0.25">
      <c r="N153" s="37">
        <v>50040</v>
      </c>
      <c r="O153" s="73" t="s">
        <v>75</v>
      </c>
      <c r="P153" s="20" t="s">
        <v>75</v>
      </c>
      <c r="Q153" s="20" t="s">
        <v>75</v>
      </c>
      <c r="R153" s="76" t="s">
        <v>75</v>
      </c>
      <c r="S153" s="73" t="s">
        <v>75</v>
      </c>
      <c r="T153" s="20" t="s">
        <v>75</v>
      </c>
      <c r="U153" s="20" t="s">
        <v>75</v>
      </c>
      <c r="V153" s="76" t="s">
        <v>75</v>
      </c>
      <c r="W153" s="73" t="s">
        <v>75</v>
      </c>
      <c r="X153" s="20" t="s">
        <v>75</v>
      </c>
      <c r="Y153" s="20" t="s">
        <v>75</v>
      </c>
      <c r="Z153" s="76" t="s">
        <v>75</v>
      </c>
      <c r="AA153" s="73" t="s">
        <v>75</v>
      </c>
      <c r="AB153" s="20" t="s">
        <v>75</v>
      </c>
      <c r="AC153" s="20" t="s">
        <v>75</v>
      </c>
      <c r="AD153" s="76" t="s">
        <v>75</v>
      </c>
    </row>
    <row r="154" spans="14:30" x14ac:dyDescent="0.25">
      <c r="N154" s="37">
        <v>50130</v>
      </c>
      <c r="O154" s="73" t="s">
        <v>75</v>
      </c>
      <c r="P154" s="20" t="s">
        <v>75</v>
      </c>
      <c r="Q154" s="20" t="s">
        <v>75</v>
      </c>
      <c r="R154" s="76" t="s">
        <v>75</v>
      </c>
      <c r="S154" s="73" t="s">
        <v>75</v>
      </c>
      <c r="T154" s="20" t="s">
        <v>75</v>
      </c>
      <c r="U154" s="20" t="s">
        <v>75</v>
      </c>
      <c r="V154" s="76" t="s">
        <v>75</v>
      </c>
      <c r="W154" s="73" t="s">
        <v>75</v>
      </c>
      <c r="X154" s="20" t="s">
        <v>75</v>
      </c>
      <c r="Y154" s="20" t="s">
        <v>75</v>
      </c>
      <c r="Z154" s="76" t="s">
        <v>75</v>
      </c>
      <c r="AA154" s="73" t="s">
        <v>75</v>
      </c>
      <c r="AB154" s="20" t="s">
        <v>75</v>
      </c>
      <c r="AC154" s="20" t="s">
        <v>75</v>
      </c>
      <c r="AD154" s="76" t="s">
        <v>75</v>
      </c>
    </row>
    <row r="155" spans="14:30" x14ac:dyDescent="0.25">
      <c r="N155" s="37">
        <v>50221</v>
      </c>
      <c r="O155" s="73" t="s">
        <v>75</v>
      </c>
      <c r="P155" s="20" t="s">
        <v>75</v>
      </c>
      <c r="Q155" s="20" t="s">
        <v>75</v>
      </c>
      <c r="R155" s="76" t="s">
        <v>75</v>
      </c>
      <c r="S155" s="73" t="s">
        <v>75</v>
      </c>
      <c r="T155" s="20" t="s">
        <v>75</v>
      </c>
      <c r="U155" s="20" t="s">
        <v>75</v>
      </c>
      <c r="V155" s="76" t="s">
        <v>75</v>
      </c>
      <c r="W155" s="73" t="s">
        <v>75</v>
      </c>
      <c r="X155" s="20" t="s">
        <v>75</v>
      </c>
      <c r="Y155" s="20" t="s">
        <v>75</v>
      </c>
      <c r="Z155" s="76" t="s">
        <v>75</v>
      </c>
      <c r="AA155" s="73" t="s">
        <v>75</v>
      </c>
      <c r="AB155" s="20" t="s">
        <v>75</v>
      </c>
      <c r="AC155" s="20" t="s">
        <v>75</v>
      </c>
      <c r="AD155" s="76" t="s">
        <v>75</v>
      </c>
    </row>
    <row r="156" spans="14:30" x14ac:dyDescent="0.25">
      <c r="N156" s="37">
        <v>50313</v>
      </c>
      <c r="O156" s="73" t="s">
        <v>75</v>
      </c>
      <c r="P156" s="20" t="s">
        <v>75</v>
      </c>
      <c r="Q156" s="20" t="s">
        <v>75</v>
      </c>
      <c r="R156" s="76" t="s">
        <v>75</v>
      </c>
      <c r="S156" s="73" t="s">
        <v>75</v>
      </c>
      <c r="T156" s="20" t="s">
        <v>75</v>
      </c>
      <c r="U156" s="20" t="s">
        <v>75</v>
      </c>
      <c r="V156" s="76" t="s">
        <v>75</v>
      </c>
      <c r="W156" s="73" t="s">
        <v>75</v>
      </c>
      <c r="X156" s="20" t="s">
        <v>75</v>
      </c>
      <c r="Y156" s="20" t="s">
        <v>75</v>
      </c>
      <c r="Z156" s="76" t="s">
        <v>75</v>
      </c>
      <c r="AA156" s="73" t="s">
        <v>75</v>
      </c>
      <c r="AB156" s="20" t="s">
        <v>75</v>
      </c>
      <c r="AC156" s="20" t="s">
        <v>75</v>
      </c>
      <c r="AD156" s="76" t="s">
        <v>75</v>
      </c>
    </row>
    <row r="157" spans="14:30" x14ac:dyDescent="0.25">
      <c r="N157" s="37">
        <v>50405</v>
      </c>
      <c r="O157" s="73" t="s">
        <v>75</v>
      </c>
      <c r="P157" s="20" t="s">
        <v>75</v>
      </c>
      <c r="Q157" s="20" t="s">
        <v>75</v>
      </c>
      <c r="R157" s="76" t="s">
        <v>75</v>
      </c>
      <c r="S157" s="73" t="s">
        <v>75</v>
      </c>
      <c r="T157" s="20" t="s">
        <v>75</v>
      </c>
      <c r="U157" s="20" t="s">
        <v>75</v>
      </c>
      <c r="V157" s="76" t="s">
        <v>75</v>
      </c>
      <c r="W157" s="73" t="s">
        <v>75</v>
      </c>
      <c r="X157" s="20" t="s">
        <v>75</v>
      </c>
      <c r="Y157" s="20" t="s">
        <v>75</v>
      </c>
      <c r="Z157" s="76" t="s">
        <v>75</v>
      </c>
      <c r="AA157" s="73" t="s">
        <v>75</v>
      </c>
      <c r="AB157" s="20" t="s">
        <v>75</v>
      </c>
      <c r="AC157" s="20" t="s">
        <v>75</v>
      </c>
      <c r="AD157" s="76" t="s">
        <v>75</v>
      </c>
    </row>
    <row r="158" spans="14:30" x14ac:dyDescent="0.25">
      <c r="N158" s="37">
        <v>50495</v>
      </c>
      <c r="O158" s="73" t="s">
        <v>75</v>
      </c>
      <c r="P158" s="20" t="s">
        <v>75</v>
      </c>
      <c r="Q158" s="20" t="s">
        <v>75</v>
      </c>
      <c r="R158" s="76" t="s">
        <v>75</v>
      </c>
      <c r="S158" s="73" t="s">
        <v>75</v>
      </c>
      <c r="T158" s="20" t="s">
        <v>75</v>
      </c>
      <c r="U158" s="20" t="s">
        <v>75</v>
      </c>
      <c r="V158" s="76" t="s">
        <v>75</v>
      </c>
      <c r="W158" s="73" t="s">
        <v>75</v>
      </c>
      <c r="X158" s="20" t="s">
        <v>75</v>
      </c>
      <c r="Y158" s="20" t="s">
        <v>75</v>
      </c>
      <c r="Z158" s="76" t="s">
        <v>75</v>
      </c>
      <c r="AA158" s="73" t="s">
        <v>75</v>
      </c>
      <c r="AB158" s="20" t="s">
        <v>75</v>
      </c>
      <c r="AC158" s="20" t="s">
        <v>75</v>
      </c>
      <c r="AD158" s="76" t="s">
        <v>75</v>
      </c>
    </row>
    <row r="159" spans="14:30" x14ac:dyDescent="0.25">
      <c r="N159" s="37">
        <v>50586</v>
      </c>
      <c r="O159" s="73" t="s">
        <v>75</v>
      </c>
      <c r="P159" s="20" t="s">
        <v>75</v>
      </c>
      <c r="Q159" s="20" t="s">
        <v>75</v>
      </c>
      <c r="R159" s="76" t="s">
        <v>75</v>
      </c>
      <c r="S159" s="73" t="s">
        <v>75</v>
      </c>
      <c r="T159" s="20" t="s">
        <v>75</v>
      </c>
      <c r="U159" s="20" t="s">
        <v>75</v>
      </c>
      <c r="V159" s="76" t="s">
        <v>75</v>
      </c>
      <c r="W159" s="73" t="s">
        <v>75</v>
      </c>
      <c r="X159" s="20" t="s">
        <v>75</v>
      </c>
      <c r="Y159" s="20" t="s">
        <v>75</v>
      </c>
      <c r="Z159" s="76" t="s">
        <v>75</v>
      </c>
      <c r="AA159" s="73" t="s">
        <v>75</v>
      </c>
      <c r="AB159" s="20" t="s">
        <v>75</v>
      </c>
      <c r="AC159" s="20" t="s">
        <v>75</v>
      </c>
      <c r="AD159" s="76" t="s">
        <v>75</v>
      </c>
    </row>
    <row r="160" spans="14:30" x14ac:dyDescent="0.25">
      <c r="N160" s="37">
        <v>50678</v>
      </c>
      <c r="O160" s="73" t="s">
        <v>75</v>
      </c>
      <c r="P160" s="20" t="s">
        <v>75</v>
      </c>
      <c r="Q160" s="20" t="s">
        <v>75</v>
      </c>
      <c r="R160" s="76" t="s">
        <v>75</v>
      </c>
      <c r="S160" s="73" t="s">
        <v>75</v>
      </c>
      <c r="T160" s="20" t="s">
        <v>75</v>
      </c>
      <c r="U160" s="20" t="s">
        <v>75</v>
      </c>
      <c r="V160" s="76" t="s">
        <v>75</v>
      </c>
      <c r="W160" s="73" t="s">
        <v>75</v>
      </c>
      <c r="X160" s="20" t="s">
        <v>75</v>
      </c>
      <c r="Y160" s="20" t="s">
        <v>75</v>
      </c>
      <c r="Z160" s="76" t="s">
        <v>75</v>
      </c>
      <c r="AA160" s="73" t="s">
        <v>75</v>
      </c>
      <c r="AB160" s="20" t="s">
        <v>75</v>
      </c>
      <c r="AC160" s="20" t="s">
        <v>75</v>
      </c>
      <c r="AD160" s="76" t="s">
        <v>75</v>
      </c>
    </row>
    <row r="161" spans="14:30" x14ac:dyDescent="0.25">
      <c r="N161" s="37">
        <v>50770</v>
      </c>
      <c r="O161" s="73" t="s">
        <v>75</v>
      </c>
      <c r="P161" s="20" t="s">
        <v>75</v>
      </c>
      <c r="Q161" s="20" t="s">
        <v>75</v>
      </c>
      <c r="R161" s="76" t="s">
        <v>75</v>
      </c>
      <c r="S161" s="73" t="s">
        <v>75</v>
      </c>
      <c r="T161" s="20" t="s">
        <v>75</v>
      </c>
      <c r="U161" s="20" t="s">
        <v>75</v>
      </c>
      <c r="V161" s="76" t="s">
        <v>75</v>
      </c>
      <c r="W161" s="73" t="s">
        <v>75</v>
      </c>
      <c r="X161" s="20" t="s">
        <v>75</v>
      </c>
      <c r="Y161" s="20" t="s">
        <v>75</v>
      </c>
      <c r="Z161" s="76" t="s">
        <v>75</v>
      </c>
      <c r="AA161" s="73" t="s">
        <v>75</v>
      </c>
      <c r="AB161" s="20" t="s">
        <v>75</v>
      </c>
      <c r="AC161" s="20" t="s">
        <v>75</v>
      </c>
      <c r="AD161" s="76" t="s">
        <v>75</v>
      </c>
    </row>
    <row r="162" spans="14:30" x14ac:dyDescent="0.25">
      <c r="N162" s="37">
        <v>50860</v>
      </c>
      <c r="O162" s="73" t="s">
        <v>75</v>
      </c>
      <c r="P162" s="20" t="s">
        <v>75</v>
      </c>
      <c r="Q162" s="20" t="s">
        <v>75</v>
      </c>
      <c r="R162" s="76" t="s">
        <v>75</v>
      </c>
      <c r="S162" s="73" t="s">
        <v>75</v>
      </c>
      <c r="T162" s="20" t="s">
        <v>75</v>
      </c>
      <c r="U162" s="20" t="s">
        <v>75</v>
      </c>
      <c r="V162" s="76" t="s">
        <v>75</v>
      </c>
      <c r="W162" s="73" t="s">
        <v>75</v>
      </c>
      <c r="X162" s="20" t="s">
        <v>75</v>
      </c>
      <c r="Y162" s="20" t="s">
        <v>75</v>
      </c>
      <c r="Z162" s="76" t="s">
        <v>75</v>
      </c>
      <c r="AA162" s="73" t="s">
        <v>75</v>
      </c>
      <c r="AB162" s="20" t="s">
        <v>75</v>
      </c>
      <c r="AC162" s="20" t="s">
        <v>75</v>
      </c>
      <c r="AD162" s="76" t="s">
        <v>75</v>
      </c>
    </row>
    <row r="163" spans="14:30" x14ac:dyDescent="0.25">
      <c r="N163" s="37">
        <v>50951</v>
      </c>
      <c r="O163" s="73" t="s">
        <v>75</v>
      </c>
      <c r="P163" s="20" t="s">
        <v>75</v>
      </c>
      <c r="Q163" s="20" t="s">
        <v>75</v>
      </c>
      <c r="R163" s="76" t="s">
        <v>75</v>
      </c>
      <c r="S163" s="73" t="s">
        <v>75</v>
      </c>
      <c r="T163" s="20" t="s">
        <v>75</v>
      </c>
      <c r="U163" s="20" t="s">
        <v>75</v>
      </c>
      <c r="V163" s="76" t="s">
        <v>75</v>
      </c>
      <c r="W163" s="73" t="s">
        <v>75</v>
      </c>
      <c r="X163" s="20" t="s">
        <v>75</v>
      </c>
      <c r="Y163" s="20" t="s">
        <v>75</v>
      </c>
      <c r="Z163" s="76" t="s">
        <v>75</v>
      </c>
      <c r="AA163" s="73" t="s">
        <v>75</v>
      </c>
      <c r="AB163" s="20" t="s">
        <v>75</v>
      </c>
      <c r="AC163" s="20" t="s">
        <v>75</v>
      </c>
      <c r="AD163" s="76" t="s">
        <v>75</v>
      </c>
    </row>
    <row r="164" spans="14:30" x14ac:dyDescent="0.25">
      <c r="N164" s="37">
        <v>51043</v>
      </c>
      <c r="O164" s="73" t="s">
        <v>75</v>
      </c>
      <c r="P164" s="20" t="s">
        <v>75</v>
      </c>
      <c r="Q164" s="20" t="s">
        <v>75</v>
      </c>
      <c r="R164" s="76" t="s">
        <v>75</v>
      </c>
      <c r="S164" s="73" t="s">
        <v>75</v>
      </c>
      <c r="T164" s="20" t="s">
        <v>75</v>
      </c>
      <c r="U164" s="20" t="s">
        <v>75</v>
      </c>
      <c r="V164" s="76" t="s">
        <v>75</v>
      </c>
      <c r="W164" s="73" t="s">
        <v>75</v>
      </c>
      <c r="X164" s="20" t="s">
        <v>75</v>
      </c>
      <c r="Y164" s="20" t="s">
        <v>75</v>
      </c>
      <c r="Z164" s="76" t="s">
        <v>75</v>
      </c>
      <c r="AA164" s="73" t="s">
        <v>75</v>
      </c>
      <c r="AB164" s="20" t="s">
        <v>75</v>
      </c>
      <c r="AC164" s="20" t="s">
        <v>75</v>
      </c>
      <c r="AD164" s="76" t="s">
        <v>75</v>
      </c>
    </row>
    <row r="165" spans="14:30" x14ac:dyDescent="0.25">
      <c r="N165" s="37">
        <v>51135</v>
      </c>
      <c r="O165" s="73" t="s">
        <v>75</v>
      </c>
      <c r="P165" s="20" t="s">
        <v>75</v>
      </c>
      <c r="Q165" s="20" t="s">
        <v>75</v>
      </c>
      <c r="R165" s="76" t="s">
        <v>75</v>
      </c>
      <c r="S165" s="73" t="s">
        <v>75</v>
      </c>
      <c r="T165" s="20" t="s">
        <v>75</v>
      </c>
      <c r="U165" s="20" t="s">
        <v>75</v>
      </c>
      <c r="V165" s="76" t="s">
        <v>75</v>
      </c>
      <c r="W165" s="73" t="s">
        <v>75</v>
      </c>
      <c r="X165" s="20" t="s">
        <v>75</v>
      </c>
      <c r="Y165" s="20" t="s">
        <v>75</v>
      </c>
      <c r="Z165" s="76" t="s">
        <v>75</v>
      </c>
      <c r="AA165" s="73" t="s">
        <v>75</v>
      </c>
      <c r="AB165" s="20" t="s">
        <v>75</v>
      </c>
      <c r="AC165" s="20" t="s">
        <v>75</v>
      </c>
      <c r="AD165" s="76" t="s">
        <v>75</v>
      </c>
    </row>
    <row r="166" spans="14:30" x14ac:dyDescent="0.25">
      <c r="N166" s="37">
        <v>51226</v>
      </c>
      <c r="O166" s="73" t="s">
        <v>75</v>
      </c>
      <c r="P166" s="20" t="s">
        <v>75</v>
      </c>
      <c r="Q166" s="20" t="s">
        <v>75</v>
      </c>
      <c r="R166" s="76" t="s">
        <v>75</v>
      </c>
      <c r="S166" s="73" t="s">
        <v>75</v>
      </c>
      <c r="T166" s="20" t="s">
        <v>75</v>
      </c>
      <c r="U166" s="20" t="s">
        <v>75</v>
      </c>
      <c r="V166" s="76" t="s">
        <v>75</v>
      </c>
      <c r="W166" s="73" t="s">
        <v>75</v>
      </c>
      <c r="X166" s="20" t="s">
        <v>75</v>
      </c>
      <c r="Y166" s="20" t="s">
        <v>75</v>
      </c>
      <c r="Z166" s="76" t="s">
        <v>75</v>
      </c>
      <c r="AA166" s="73" t="s">
        <v>75</v>
      </c>
      <c r="AB166" s="20" t="s">
        <v>75</v>
      </c>
      <c r="AC166" s="20" t="s">
        <v>75</v>
      </c>
      <c r="AD166" s="76" t="s">
        <v>75</v>
      </c>
    </row>
    <row r="167" spans="14:30" x14ac:dyDescent="0.25">
      <c r="N167" s="37">
        <v>51317</v>
      </c>
      <c r="O167" s="73" t="s">
        <v>75</v>
      </c>
      <c r="P167" s="20" t="s">
        <v>75</v>
      </c>
      <c r="Q167" s="20" t="s">
        <v>75</v>
      </c>
      <c r="R167" s="76" t="s">
        <v>75</v>
      </c>
      <c r="S167" s="73" t="s">
        <v>75</v>
      </c>
      <c r="T167" s="20" t="s">
        <v>75</v>
      </c>
      <c r="U167" s="20" t="s">
        <v>75</v>
      </c>
      <c r="V167" s="76" t="s">
        <v>75</v>
      </c>
      <c r="W167" s="73" t="s">
        <v>75</v>
      </c>
      <c r="X167" s="20" t="s">
        <v>75</v>
      </c>
      <c r="Y167" s="20" t="s">
        <v>75</v>
      </c>
      <c r="Z167" s="76" t="s">
        <v>75</v>
      </c>
      <c r="AA167" s="73" t="s">
        <v>75</v>
      </c>
      <c r="AB167" s="20" t="s">
        <v>75</v>
      </c>
      <c r="AC167" s="20" t="s">
        <v>75</v>
      </c>
      <c r="AD167" s="76" t="s">
        <v>75</v>
      </c>
    </row>
    <row r="168" spans="14:30" x14ac:dyDescent="0.25">
      <c r="N168" s="37">
        <v>51409</v>
      </c>
      <c r="O168" s="73" t="s">
        <v>75</v>
      </c>
      <c r="P168" s="20" t="s">
        <v>75</v>
      </c>
      <c r="Q168" s="20" t="s">
        <v>75</v>
      </c>
      <c r="R168" s="76" t="s">
        <v>75</v>
      </c>
      <c r="S168" s="73" t="s">
        <v>75</v>
      </c>
      <c r="T168" s="20" t="s">
        <v>75</v>
      </c>
      <c r="U168" s="20" t="s">
        <v>75</v>
      </c>
      <c r="V168" s="76" t="s">
        <v>75</v>
      </c>
      <c r="W168" s="73" t="s">
        <v>75</v>
      </c>
      <c r="X168" s="20" t="s">
        <v>75</v>
      </c>
      <c r="Y168" s="20" t="s">
        <v>75</v>
      </c>
      <c r="Z168" s="76" t="s">
        <v>75</v>
      </c>
      <c r="AA168" s="73" t="s">
        <v>75</v>
      </c>
      <c r="AB168" s="20" t="s">
        <v>75</v>
      </c>
      <c r="AC168" s="20" t="s">
        <v>75</v>
      </c>
      <c r="AD168" s="76" t="s">
        <v>75</v>
      </c>
    </row>
    <row r="169" spans="14:30" x14ac:dyDescent="0.25">
      <c r="N169" s="37">
        <v>51501</v>
      </c>
      <c r="O169" s="73" t="s">
        <v>75</v>
      </c>
      <c r="P169" s="20" t="s">
        <v>75</v>
      </c>
      <c r="Q169" s="20" t="s">
        <v>75</v>
      </c>
      <c r="R169" s="76" t="s">
        <v>75</v>
      </c>
      <c r="S169" s="73" t="s">
        <v>75</v>
      </c>
      <c r="T169" s="20" t="s">
        <v>75</v>
      </c>
      <c r="U169" s="20" t="s">
        <v>75</v>
      </c>
      <c r="V169" s="76" t="s">
        <v>75</v>
      </c>
      <c r="W169" s="73" t="s">
        <v>75</v>
      </c>
      <c r="X169" s="20" t="s">
        <v>75</v>
      </c>
      <c r="Y169" s="20" t="s">
        <v>75</v>
      </c>
      <c r="Z169" s="76" t="s">
        <v>75</v>
      </c>
      <c r="AA169" s="73" t="s">
        <v>75</v>
      </c>
      <c r="AB169" s="20" t="s">
        <v>75</v>
      </c>
      <c r="AC169" s="20" t="s">
        <v>75</v>
      </c>
      <c r="AD169" s="76" t="s">
        <v>75</v>
      </c>
    </row>
    <row r="170" spans="14:30" x14ac:dyDescent="0.25">
      <c r="N170" s="37">
        <v>51591</v>
      </c>
      <c r="O170" s="73" t="s">
        <v>75</v>
      </c>
      <c r="P170" s="20" t="s">
        <v>75</v>
      </c>
      <c r="Q170" s="20" t="s">
        <v>75</v>
      </c>
      <c r="R170" s="76" t="s">
        <v>75</v>
      </c>
      <c r="S170" s="73" t="s">
        <v>75</v>
      </c>
      <c r="T170" s="20" t="s">
        <v>75</v>
      </c>
      <c r="U170" s="20" t="s">
        <v>75</v>
      </c>
      <c r="V170" s="76" t="s">
        <v>75</v>
      </c>
      <c r="W170" s="73" t="s">
        <v>75</v>
      </c>
      <c r="X170" s="20" t="s">
        <v>75</v>
      </c>
      <c r="Y170" s="20" t="s">
        <v>75</v>
      </c>
      <c r="Z170" s="76" t="s">
        <v>75</v>
      </c>
      <c r="AA170" s="73" t="s">
        <v>75</v>
      </c>
      <c r="AB170" s="20" t="s">
        <v>75</v>
      </c>
      <c r="AC170" s="20" t="s">
        <v>75</v>
      </c>
      <c r="AD170" s="76" t="s">
        <v>75</v>
      </c>
    </row>
    <row r="171" spans="14:30" x14ac:dyDescent="0.25">
      <c r="N171" s="37">
        <v>51682</v>
      </c>
      <c r="O171" s="73" t="s">
        <v>75</v>
      </c>
      <c r="P171" s="20" t="s">
        <v>75</v>
      </c>
      <c r="Q171" s="20" t="s">
        <v>75</v>
      </c>
      <c r="R171" s="76" t="s">
        <v>75</v>
      </c>
      <c r="S171" s="73" t="s">
        <v>75</v>
      </c>
      <c r="T171" s="20" t="s">
        <v>75</v>
      </c>
      <c r="U171" s="20" t="s">
        <v>75</v>
      </c>
      <c r="V171" s="76" t="s">
        <v>75</v>
      </c>
      <c r="W171" s="73" t="s">
        <v>75</v>
      </c>
      <c r="X171" s="20" t="s">
        <v>75</v>
      </c>
      <c r="Y171" s="20" t="s">
        <v>75</v>
      </c>
      <c r="Z171" s="76" t="s">
        <v>75</v>
      </c>
      <c r="AA171" s="73" t="s">
        <v>75</v>
      </c>
      <c r="AB171" s="20" t="s">
        <v>75</v>
      </c>
      <c r="AC171" s="20" t="s">
        <v>75</v>
      </c>
      <c r="AD171" s="76" t="s">
        <v>75</v>
      </c>
    </row>
    <row r="172" spans="14:30" x14ac:dyDescent="0.25">
      <c r="N172" s="37">
        <v>51774</v>
      </c>
      <c r="O172" s="73" t="s">
        <v>75</v>
      </c>
      <c r="P172" s="20" t="s">
        <v>75</v>
      </c>
      <c r="Q172" s="20" t="s">
        <v>75</v>
      </c>
      <c r="R172" s="76" t="s">
        <v>75</v>
      </c>
      <c r="S172" s="73" t="s">
        <v>75</v>
      </c>
      <c r="T172" s="20" t="s">
        <v>75</v>
      </c>
      <c r="U172" s="20" t="s">
        <v>75</v>
      </c>
      <c r="V172" s="76" t="s">
        <v>75</v>
      </c>
      <c r="W172" s="73" t="s">
        <v>75</v>
      </c>
      <c r="X172" s="20" t="s">
        <v>75</v>
      </c>
      <c r="Y172" s="20" t="s">
        <v>75</v>
      </c>
      <c r="Z172" s="76" t="s">
        <v>75</v>
      </c>
      <c r="AA172" s="73" t="s">
        <v>75</v>
      </c>
      <c r="AB172" s="20" t="s">
        <v>75</v>
      </c>
      <c r="AC172" s="20" t="s">
        <v>75</v>
      </c>
      <c r="AD172" s="76" t="s">
        <v>75</v>
      </c>
    </row>
    <row r="173" spans="14:30" x14ac:dyDescent="0.25">
      <c r="N173" s="37">
        <v>51866</v>
      </c>
      <c r="O173" s="73" t="s">
        <v>75</v>
      </c>
      <c r="P173" s="20" t="s">
        <v>75</v>
      </c>
      <c r="Q173" s="20" t="s">
        <v>75</v>
      </c>
      <c r="R173" s="76" t="s">
        <v>75</v>
      </c>
      <c r="S173" s="73" t="s">
        <v>75</v>
      </c>
      <c r="T173" s="20" t="s">
        <v>75</v>
      </c>
      <c r="U173" s="20" t="s">
        <v>75</v>
      </c>
      <c r="V173" s="76" t="s">
        <v>75</v>
      </c>
      <c r="W173" s="73" t="s">
        <v>75</v>
      </c>
      <c r="X173" s="20" t="s">
        <v>75</v>
      </c>
      <c r="Y173" s="20" t="s">
        <v>75</v>
      </c>
      <c r="Z173" s="76" t="s">
        <v>75</v>
      </c>
      <c r="AA173" s="73" t="s">
        <v>75</v>
      </c>
      <c r="AB173" s="20" t="s">
        <v>75</v>
      </c>
      <c r="AC173" s="20" t="s">
        <v>75</v>
      </c>
      <c r="AD173" s="76" t="s">
        <v>75</v>
      </c>
    </row>
    <row r="174" spans="14:30" x14ac:dyDescent="0.25">
      <c r="N174" s="37">
        <v>51956</v>
      </c>
      <c r="O174" s="73" t="s">
        <v>75</v>
      </c>
      <c r="P174" s="20" t="s">
        <v>75</v>
      </c>
      <c r="Q174" s="20" t="s">
        <v>75</v>
      </c>
      <c r="R174" s="76" t="s">
        <v>75</v>
      </c>
      <c r="S174" s="73" t="s">
        <v>75</v>
      </c>
      <c r="T174" s="20" t="s">
        <v>75</v>
      </c>
      <c r="U174" s="20" t="s">
        <v>75</v>
      </c>
      <c r="V174" s="76" t="s">
        <v>75</v>
      </c>
      <c r="W174" s="73" t="s">
        <v>75</v>
      </c>
      <c r="X174" s="20" t="s">
        <v>75</v>
      </c>
      <c r="Y174" s="20" t="s">
        <v>75</v>
      </c>
      <c r="Z174" s="76" t="s">
        <v>75</v>
      </c>
      <c r="AA174" s="73" t="s">
        <v>75</v>
      </c>
      <c r="AB174" s="20" t="s">
        <v>75</v>
      </c>
      <c r="AC174" s="20" t="s">
        <v>75</v>
      </c>
      <c r="AD174" s="76" t="s">
        <v>75</v>
      </c>
    </row>
    <row r="175" spans="14:30" x14ac:dyDescent="0.25">
      <c r="N175" s="37">
        <v>52047</v>
      </c>
      <c r="O175" s="73" t="s">
        <v>75</v>
      </c>
      <c r="P175" s="20" t="s">
        <v>75</v>
      </c>
      <c r="Q175" s="20" t="s">
        <v>75</v>
      </c>
      <c r="R175" s="76" t="s">
        <v>75</v>
      </c>
      <c r="S175" s="73" t="s">
        <v>75</v>
      </c>
      <c r="T175" s="20" t="s">
        <v>75</v>
      </c>
      <c r="U175" s="20" t="s">
        <v>75</v>
      </c>
      <c r="V175" s="76" t="s">
        <v>75</v>
      </c>
      <c r="W175" s="73" t="s">
        <v>75</v>
      </c>
      <c r="X175" s="20" t="s">
        <v>75</v>
      </c>
      <c r="Y175" s="20" t="s">
        <v>75</v>
      </c>
      <c r="Z175" s="76" t="s">
        <v>75</v>
      </c>
      <c r="AA175" s="73" t="s">
        <v>75</v>
      </c>
      <c r="AB175" s="20" t="s">
        <v>75</v>
      </c>
      <c r="AC175" s="20" t="s">
        <v>75</v>
      </c>
      <c r="AD175" s="76" t="s">
        <v>75</v>
      </c>
    </row>
    <row r="176" spans="14:30" x14ac:dyDescent="0.25">
      <c r="N176" s="37">
        <v>52139</v>
      </c>
      <c r="O176" s="73" t="s">
        <v>75</v>
      </c>
      <c r="P176" s="20" t="s">
        <v>75</v>
      </c>
      <c r="Q176" s="20" t="s">
        <v>75</v>
      </c>
      <c r="R176" s="76" t="s">
        <v>75</v>
      </c>
      <c r="S176" s="73" t="s">
        <v>75</v>
      </c>
      <c r="T176" s="20" t="s">
        <v>75</v>
      </c>
      <c r="U176" s="20" t="s">
        <v>75</v>
      </c>
      <c r="V176" s="76" t="s">
        <v>75</v>
      </c>
      <c r="W176" s="73" t="s">
        <v>75</v>
      </c>
      <c r="X176" s="20" t="s">
        <v>75</v>
      </c>
      <c r="Y176" s="20" t="s">
        <v>75</v>
      </c>
      <c r="Z176" s="76" t="s">
        <v>75</v>
      </c>
      <c r="AA176" s="73" t="s">
        <v>75</v>
      </c>
      <c r="AB176" s="20" t="s">
        <v>75</v>
      </c>
      <c r="AC176" s="20" t="s">
        <v>75</v>
      </c>
      <c r="AD176" s="76" t="s">
        <v>75</v>
      </c>
    </row>
    <row r="177" spans="14:30" x14ac:dyDescent="0.25">
      <c r="N177" s="37">
        <v>52231</v>
      </c>
      <c r="O177" s="73" t="s">
        <v>75</v>
      </c>
      <c r="P177" s="20" t="s">
        <v>75</v>
      </c>
      <c r="Q177" s="20" t="s">
        <v>75</v>
      </c>
      <c r="R177" s="76" t="s">
        <v>75</v>
      </c>
      <c r="S177" s="73" t="s">
        <v>75</v>
      </c>
      <c r="T177" s="20" t="s">
        <v>75</v>
      </c>
      <c r="U177" s="20" t="s">
        <v>75</v>
      </c>
      <c r="V177" s="76" t="s">
        <v>75</v>
      </c>
      <c r="W177" s="73" t="s">
        <v>75</v>
      </c>
      <c r="X177" s="20" t="s">
        <v>75</v>
      </c>
      <c r="Y177" s="20" t="s">
        <v>75</v>
      </c>
      <c r="Z177" s="76" t="s">
        <v>75</v>
      </c>
      <c r="AA177" s="73" t="s">
        <v>75</v>
      </c>
      <c r="AB177" s="20" t="s">
        <v>75</v>
      </c>
      <c r="AC177" s="20" t="s">
        <v>75</v>
      </c>
      <c r="AD177" s="76" t="s">
        <v>75</v>
      </c>
    </row>
    <row r="178" spans="14:30" x14ac:dyDescent="0.25">
      <c r="N178" s="37">
        <v>52321</v>
      </c>
      <c r="O178" s="73" t="s">
        <v>75</v>
      </c>
      <c r="P178" s="20" t="s">
        <v>75</v>
      </c>
      <c r="Q178" s="20" t="s">
        <v>75</v>
      </c>
      <c r="R178" s="76" t="s">
        <v>75</v>
      </c>
      <c r="S178" s="73" t="s">
        <v>75</v>
      </c>
      <c r="T178" s="20" t="s">
        <v>75</v>
      </c>
      <c r="U178" s="20" t="s">
        <v>75</v>
      </c>
      <c r="V178" s="76" t="s">
        <v>75</v>
      </c>
      <c r="W178" s="73" t="s">
        <v>75</v>
      </c>
      <c r="X178" s="20" t="s">
        <v>75</v>
      </c>
      <c r="Y178" s="20" t="s">
        <v>75</v>
      </c>
      <c r="Z178" s="76" t="s">
        <v>75</v>
      </c>
      <c r="AA178" s="73" t="s">
        <v>75</v>
      </c>
      <c r="AB178" s="20" t="s">
        <v>75</v>
      </c>
      <c r="AC178" s="20" t="s">
        <v>75</v>
      </c>
      <c r="AD178" s="76" t="s">
        <v>75</v>
      </c>
    </row>
    <row r="179" spans="14:30" x14ac:dyDescent="0.25">
      <c r="N179" s="37">
        <v>52412</v>
      </c>
      <c r="O179" s="73" t="s">
        <v>75</v>
      </c>
      <c r="P179" s="20" t="s">
        <v>75</v>
      </c>
      <c r="Q179" s="20" t="s">
        <v>75</v>
      </c>
      <c r="R179" s="76" t="s">
        <v>75</v>
      </c>
      <c r="S179" s="73" t="s">
        <v>75</v>
      </c>
      <c r="T179" s="20" t="s">
        <v>75</v>
      </c>
      <c r="U179" s="20" t="s">
        <v>75</v>
      </c>
      <c r="V179" s="76" t="s">
        <v>75</v>
      </c>
      <c r="W179" s="73" t="s">
        <v>75</v>
      </c>
      <c r="X179" s="20" t="s">
        <v>75</v>
      </c>
      <c r="Y179" s="20" t="s">
        <v>75</v>
      </c>
      <c r="Z179" s="76" t="s">
        <v>75</v>
      </c>
      <c r="AA179" s="73" t="s">
        <v>75</v>
      </c>
      <c r="AB179" s="20" t="s">
        <v>75</v>
      </c>
      <c r="AC179" s="20" t="s">
        <v>75</v>
      </c>
      <c r="AD179" s="76" t="s">
        <v>75</v>
      </c>
    </row>
    <row r="180" spans="14:30" x14ac:dyDescent="0.25">
      <c r="N180" s="37">
        <v>52504</v>
      </c>
      <c r="O180" s="73" t="s">
        <v>75</v>
      </c>
      <c r="P180" s="20" t="s">
        <v>75</v>
      </c>
      <c r="Q180" s="20" t="s">
        <v>75</v>
      </c>
      <c r="R180" s="76" t="s">
        <v>75</v>
      </c>
      <c r="S180" s="73" t="s">
        <v>75</v>
      </c>
      <c r="T180" s="20" t="s">
        <v>75</v>
      </c>
      <c r="U180" s="20" t="s">
        <v>75</v>
      </c>
      <c r="V180" s="76" t="s">
        <v>75</v>
      </c>
      <c r="W180" s="73" t="s">
        <v>75</v>
      </c>
      <c r="X180" s="20" t="s">
        <v>75</v>
      </c>
      <c r="Y180" s="20" t="s">
        <v>75</v>
      </c>
      <c r="Z180" s="76" t="s">
        <v>75</v>
      </c>
      <c r="AA180" s="73" t="s">
        <v>75</v>
      </c>
      <c r="AB180" s="20" t="s">
        <v>75</v>
      </c>
      <c r="AC180" s="20" t="s">
        <v>75</v>
      </c>
      <c r="AD180" s="76" t="s">
        <v>75</v>
      </c>
    </row>
    <row r="181" spans="14:30" x14ac:dyDescent="0.25">
      <c r="N181" s="37">
        <v>52596</v>
      </c>
      <c r="O181" s="73" t="s">
        <v>75</v>
      </c>
      <c r="P181" s="20" t="s">
        <v>75</v>
      </c>
      <c r="Q181" s="20" t="s">
        <v>75</v>
      </c>
      <c r="R181" s="76" t="s">
        <v>75</v>
      </c>
      <c r="S181" s="73" t="s">
        <v>75</v>
      </c>
      <c r="T181" s="20" t="s">
        <v>75</v>
      </c>
      <c r="U181" s="20" t="s">
        <v>75</v>
      </c>
      <c r="V181" s="76" t="s">
        <v>75</v>
      </c>
      <c r="W181" s="73" t="s">
        <v>75</v>
      </c>
      <c r="X181" s="20" t="s">
        <v>75</v>
      </c>
      <c r="Y181" s="20" t="s">
        <v>75</v>
      </c>
      <c r="Z181" s="76" t="s">
        <v>75</v>
      </c>
      <c r="AA181" s="73" t="s">
        <v>75</v>
      </c>
      <c r="AB181" s="20" t="s">
        <v>75</v>
      </c>
      <c r="AC181" s="20" t="s">
        <v>75</v>
      </c>
      <c r="AD181" s="76" t="s">
        <v>75</v>
      </c>
    </row>
    <row r="182" spans="14:30" x14ac:dyDescent="0.25">
      <c r="N182" s="37">
        <v>52687</v>
      </c>
      <c r="O182" s="73" t="s">
        <v>75</v>
      </c>
      <c r="P182" s="20" t="s">
        <v>75</v>
      </c>
      <c r="Q182" s="20" t="s">
        <v>75</v>
      </c>
      <c r="R182" s="76" t="s">
        <v>75</v>
      </c>
      <c r="S182" s="73" t="s">
        <v>75</v>
      </c>
      <c r="T182" s="20" t="s">
        <v>75</v>
      </c>
      <c r="U182" s="20" t="s">
        <v>75</v>
      </c>
      <c r="V182" s="76" t="s">
        <v>75</v>
      </c>
      <c r="W182" s="73" t="s">
        <v>75</v>
      </c>
      <c r="X182" s="20" t="s">
        <v>75</v>
      </c>
      <c r="Y182" s="20" t="s">
        <v>75</v>
      </c>
      <c r="Z182" s="76" t="s">
        <v>75</v>
      </c>
      <c r="AA182" s="73" t="s">
        <v>75</v>
      </c>
      <c r="AB182" s="20" t="s">
        <v>75</v>
      </c>
      <c r="AC182" s="20" t="s">
        <v>75</v>
      </c>
      <c r="AD182" s="76" t="s">
        <v>75</v>
      </c>
    </row>
    <row r="183" spans="14:30" x14ac:dyDescent="0.25">
      <c r="N183" s="37">
        <v>52778</v>
      </c>
      <c r="O183" s="73" t="s">
        <v>75</v>
      </c>
      <c r="P183" s="20" t="s">
        <v>75</v>
      </c>
      <c r="Q183" s="20" t="s">
        <v>75</v>
      </c>
      <c r="R183" s="76" t="s">
        <v>75</v>
      </c>
      <c r="S183" s="73" t="s">
        <v>75</v>
      </c>
      <c r="T183" s="20" t="s">
        <v>75</v>
      </c>
      <c r="U183" s="20" t="s">
        <v>75</v>
      </c>
      <c r="V183" s="76" t="s">
        <v>75</v>
      </c>
      <c r="W183" s="73" t="s">
        <v>75</v>
      </c>
      <c r="X183" s="20" t="s">
        <v>75</v>
      </c>
      <c r="Y183" s="20" t="s">
        <v>75</v>
      </c>
      <c r="Z183" s="76" t="s">
        <v>75</v>
      </c>
      <c r="AA183" s="73" t="s">
        <v>75</v>
      </c>
      <c r="AB183" s="20" t="s">
        <v>75</v>
      </c>
      <c r="AC183" s="20" t="s">
        <v>75</v>
      </c>
      <c r="AD183" s="76" t="s">
        <v>75</v>
      </c>
    </row>
    <row r="184" spans="14:30" x14ac:dyDescent="0.25">
      <c r="N184" s="37">
        <v>52870</v>
      </c>
      <c r="O184" s="73" t="s">
        <v>75</v>
      </c>
      <c r="P184" s="20" t="s">
        <v>75</v>
      </c>
      <c r="Q184" s="20" t="s">
        <v>75</v>
      </c>
      <c r="R184" s="76" t="s">
        <v>75</v>
      </c>
      <c r="S184" s="73" t="s">
        <v>75</v>
      </c>
      <c r="T184" s="20" t="s">
        <v>75</v>
      </c>
      <c r="U184" s="20" t="s">
        <v>75</v>
      </c>
      <c r="V184" s="76" t="s">
        <v>75</v>
      </c>
      <c r="W184" s="73" t="s">
        <v>75</v>
      </c>
      <c r="X184" s="20" t="s">
        <v>75</v>
      </c>
      <c r="Y184" s="20" t="s">
        <v>75</v>
      </c>
      <c r="Z184" s="76" t="s">
        <v>75</v>
      </c>
      <c r="AA184" s="73" t="s">
        <v>75</v>
      </c>
      <c r="AB184" s="20" t="s">
        <v>75</v>
      </c>
      <c r="AC184" s="20" t="s">
        <v>75</v>
      </c>
      <c r="AD184" s="76" t="s">
        <v>75</v>
      </c>
    </row>
    <row r="185" spans="14:30" x14ac:dyDescent="0.25">
      <c r="N185" s="37">
        <v>52962</v>
      </c>
      <c r="O185" s="73" t="s">
        <v>75</v>
      </c>
      <c r="P185" s="20" t="s">
        <v>75</v>
      </c>
      <c r="Q185" s="20" t="s">
        <v>75</v>
      </c>
      <c r="R185" s="76" t="s">
        <v>75</v>
      </c>
      <c r="S185" s="73" t="s">
        <v>75</v>
      </c>
      <c r="T185" s="20" t="s">
        <v>75</v>
      </c>
      <c r="U185" s="20" t="s">
        <v>75</v>
      </c>
      <c r="V185" s="76" t="s">
        <v>75</v>
      </c>
      <c r="W185" s="73" t="s">
        <v>75</v>
      </c>
      <c r="X185" s="20" t="s">
        <v>75</v>
      </c>
      <c r="Y185" s="20" t="s">
        <v>75</v>
      </c>
      <c r="Z185" s="76" t="s">
        <v>75</v>
      </c>
      <c r="AA185" s="73" t="s">
        <v>75</v>
      </c>
      <c r="AB185" s="20" t="s">
        <v>75</v>
      </c>
      <c r="AC185" s="20" t="s">
        <v>75</v>
      </c>
      <c r="AD185" s="76" t="s">
        <v>75</v>
      </c>
    </row>
    <row r="186" spans="14:30" x14ac:dyDescent="0.25">
      <c r="N186" s="37">
        <v>53052</v>
      </c>
      <c r="O186" s="73" t="s">
        <v>75</v>
      </c>
      <c r="P186" s="20" t="s">
        <v>75</v>
      </c>
      <c r="Q186" s="20" t="s">
        <v>75</v>
      </c>
      <c r="R186" s="76" t="s">
        <v>75</v>
      </c>
      <c r="S186" s="73" t="s">
        <v>75</v>
      </c>
      <c r="T186" s="20" t="s">
        <v>75</v>
      </c>
      <c r="U186" s="20" t="s">
        <v>75</v>
      </c>
      <c r="V186" s="76" t="s">
        <v>75</v>
      </c>
      <c r="W186" s="73" t="s">
        <v>75</v>
      </c>
      <c r="X186" s="20" t="s">
        <v>75</v>
      </c>
      <c r="Y186" s="20" t="s">
        <v>75</v>
      </c>
      <c r="Z186" s="76" t="s">
        <v>75</v>
      </c>
      <c r="AA186" s="73" t="s">
        <v>75</v>
      </c>
      <c r="AB186" s="20" t="s">
        <v>75</v>
      </c>
      <c r="AC186" s="20" t="s">
        <v>75</v>
      </c>
      <c r="AD186" s="76" t="s">
        <v>75</v>
      </c>
    </row>
    <row r="187" spans="14:30" x14ac:dyDescent="0.25">
      <c r="N187" s="37">
        <v>53143</v>
      </c>
      <c r="O187" s="73" t="s">
        <v>75</v>
      </c>
      <c r="P187" s="20" t="s">
        <v>75</v>
      </c>
      <c r="Q187" s="20" t="s">
        <v>75</v>
      </c>
      <c r="R187" s="76" t="s">
        <v>75</v>
      </c>
      <c r="S187" s="73" t="s">
        <v>75</v>
      </c>
      <c r="T187" s="20" t="s">
        <v>75</v>
      </c>
      <c r="U187" s="20" t="s">
        <v>75</v>
      </c>
      <c r="V187" s="76" t="s">
        <v>75</v>
      </c>
      <c r="W187" s="73" t="s">
        <v>75</v>
      </c>
      <c r="X187" s="20" t="s">
        <v>75</v>
      </c>
      <c r="Y187" s="20" t="s">
        <v>75</v>
      </c>
      <c r="Z187" s="76" t="s">
        <v>75</v>
      </c>
      <c r="AA187" s="73" t="s">
        <v>75</v>
      </c>
      <c r="AB187" s="20" t="s">
        <v>75</v>
      </c>
      <c r="AC187" s="20" t="s">
        <v>75</v>
      </c>
      <c r="AD187" s="76" t="s">
        <v>75</v>
      </c>
    </row>
    <row r="188" spans="14:30" x14ac:dyDescent="0.25">
      <c r="N188" s="37">
        <v>53235</v>
      </c>
      <c r="O188" s="73" t="s">
        <v>75</v>
      </c>
      <c r="P188" s="20" t="s">
        <v>75</v>
      </c>
      <c r="Q188" s="20" t="s">
        <v>75</v>
      </c>
      <c r="R188" s="76" t="s">
        <v>75</v>
      </c>
      <c r="S188" s="73" t="s">
        <v>75</v>
      </c>
      <c r="T188" s="20" t="s">
        <v>75</v>
      </c>
      <c r="U188" s="20" t="s">
        <v>75</v>
      </c>
      <c r="V188" s="76" t="s">
        <v>75</v>
      </c>
      <c r="W188" s="73" t="s">
        <v>75</v>
      </c>
      <c r="X188" s="20" t="s">
        <v>75</v>
      </c>
      <c r="Y188" s="20" t="s">
        <v>75</v>
      </c>
      <c r="Z188" s="76" t="s">
        <v>75</v>
      </c>
      <c r="AA188" s="73" t="s">
        <v>75</v>
      </c>
      <c r="AB188" s="20" t="s">
        <v>75</v>
      </c>
      <c r="AC188" s="20" t="s">
        <v>75</v>
      </c>
      <c r="AD188" s="76" t="s">
        <v>75</v>
      </c>
    </row>
    <row r="189" spans="14:30" x14ac:dyDescent="0.25">
      <c r="N189" s="37">
        <v>53327</v>
      </c>
      <c r="O189" s="73" t="s">
        <v>75</v>
      </c>
      <c r="P189" s="20" t="s">
        <v>75</v>
      </c>
      <c r="Q189" s="20" t="s">
        <v>75</v>
      </c>
      <c r="R189" s="76" t="s">
        <v>75</v>
      </c>
      <c r="S189" s="73" t="s">
        <v>75</v>
      </c>
      <c r="T189" s="20" t="s">
        <v>75</v>
      </c>
      <c r="U189" s="20" t="s">
        <v>75</v>
      </c>
      <c r="V189" s="76" t="s">
        <v>75</v>
      </c>
      <c r="W189" s="73" t="s">
        <v>75</v>
      </c>
      <c r="X189" s="20" t="s">
        <v>75</v>
      </c>
      <c r="Y189" s="20" t="s">
        <v>75</v>
      </c>
      <c r="Z189" s="76" t="s">
        <v>75</v>
      </c>
      <c r="AA189" s="73" t="s">
        <v>75</v>
      </c>
      <c r="AB189" s="20" t="s">
        <v>75</v>
      </c>
      <c r="AC189" s="20" t="s">
        <v>75</v>
      </c>
      <c r="AD189" s="76" t="s">
        <v>75</v>
      </c>
    </row>
    <row r="190" spans="14:30" x14ac:dyDescent="0.25">
      <c r="N190" s="37">
        <v>53417</v>
      </c>
      <c r="O190" s="73" t="s">
        <v>75</v>
      </c>
      <c r="P190" s="20" t="s">
        <v>75</v>
      </c>
      <c r="Q190" s="20" t="s">
        <v>75</v>
      </c>
      <c r="R190" s="76" t="s">
        <v>75</v>
      </c>
      <c r="S190" s="73" t="s">
        <v>75</v>
      </c>
      <c r="T190" s="20" t="s">
        <v>75</v>
      </c>
      <c r="U190" s="20" t="s">
        <v>75</v>
      </c>
      <c r="V190" s="76" t="s">
        <v>75</v>
      </c>
      <c r="W190" s="73" t="s">
        <v>75</v>
      </c>
      <c r="X190" s="20" t="s">
        <v>75</v>
      </c>
      <c r="Y190" s="20" t="s">
        <v>75</v>
      </c>
      <c r="Z190" s="76" t="s">
        <v>75</v>
      </c>
      <c r="AA190" s="73" t="s">
        <v>75</v>
      </c>
      <c r="AB190" s="20" t="s">
        <v>75</v>
      </c>
      <c r="AC190" s="20" t="s">
        <v>75</v>
      </c>
      <c r="AD190" s="76" t="s">
        <v>75</v>
      </c>
    </row>
    <row r="191" spans="14:30" x14ac:dyDescent="0.25">
      <c r="N191" s="37">
        <v>53508</v>
      </c>
      <c r="O191" s="73" t="s">
        <v>75</v>
      </c>
      <c r="P191" s="20" t="s">
        <v>75</v>
      </c>
      <c r="Q191" s="20" t="s">
        <v>75</v>
      </c>
      <c r="R191" s="76" t="s">
        <v>75</v>
      </c>
      <c r="S191" s="73" t="s">
        <v>75</v>
      </c>
      <c r="T191" s="20" t="s">
        <v>75</v>
      </c>
      <c r="U191" s="20" t="s">
        <v>75</v>
      </c>
      <c r="V191" s="76" t="s">
        <v>75</v>
      </c>
      <c r="W191" s="73" t="s">
        <v>75</v>
      </c>
      <c r="X191" s="20" t="s">
        <v>75</v>
      </c>
      <c r="Y191" s="20" t="s">
        <v>75</v>
      </c>
      <c r="Z191" s="76" t="s">
        <v>75</v>
      </c>
      <c r="AA191" s="73" t="s">
        <v>75</v>
      </c>
      <c r="AB191" s="20" t="s">
        <v>75</v>
      </c>
      <c r="AC191" s="20" t="s">
        <v>75</v>
      </c>
      <c r="AD191" s="76" t="s">
        <v>75</v>
      </c>
    </row>
    <row r="192" spans="14:30" x14ac:dyDescent="0.25">
      <c r="N192" s="37">
        <v>53600</v>
      </c>
      <c r="O192" s="73" t="s">
        <v>75</v>
      </c>
      <c r="P192" s="20" t="s">
        <v>75</v>
      </c>
      <c r="Q192" s="20" t="s">
        <v>75</v>
      </c>
      <c r="R192" s="76" t="s">
        <v>75</v>
      </c>
      <c r="S192" s="73" t="s">
        <v>75</v>
      </c>
      <c r="T192" s="20" t="s">
        <v>75</v>
      </c>
      <c r="U192" s="20" t="s">
        <v>75</v>
      </c>
      <c r="V192" s="76" t="s">
        <v>75</v>
      </c>
      <c r="W192" s="73" t="s">
        <v>75</v>
      </c>
      <c r="X192" s="20" t="s">
        <v>75</v>
      </c>
      <c r="Y192" s="20" t="s">
        <v>75</v>
      </c>
      <c r="Z192" s="76" t="s">
        <v>75</v>
      </c>
      <c r="AA192" s="73" t="s">
        <v>75</v>
      </c>
      <c r="AB192" s="20" t="s">
        <v>75</v>
      </c>
      <c r="AC192" s="20" t="s">
        <v>75</v>
      </c>
      <c r="AD192" s="76" t="s">
        <v>75</v>
      </c>
    </row>
    <row r="193" spans="14:30" x14ac:dyDescent="0.25">
      <c r="N193" s="37">
        <v>53692</v>
      </c>
      <c r="O193" s="73" t="s">
        <v>75</v>
      </c>
      <c r="P193" s="20" t="s">
        <v>75</v>
      </c>
      <c r="Q193" s="20" t="s">
        <v>75</v>
      </c>
      <c r="R193" s="76" t="s">
        <v>75</v>
      </c>
      <c r="S193" s="73" t="s">
        <v>75</v>
      </c>
      <c r="T193" s="20" t="s">
        <v>75</v>
      </c>
      <c r="U193" s="20" t="s">
        <v>75</v>
      </c>
      <c r="V193" s="76" t="s">
        <v>75</v>
      </c>
      <c r="W193" s="73" t="s">
        <v>75</v>
      </c>
      <c r="X193" s="20" t="s">
        <v>75</v>
      </c>
      <c r="Y193" s="20" t="s">
        <v>75</v>
      </c>
      <c r="Z193" s="76" t="s">
        <v>75</v>
      </c>
      <c r="AA193" s="73" t="s">
        <v>75</v>
      </c>
      <c r="AB193" s="20" t="s">
        <v>75</v>
      </c>
      <c r="AC193" s="20" t="s">
        <v>75</v>
      </c>
      <c r="AD193" s="76" t="s">
        <v>75</v>
      </c>
    </row>
    <row r="194" spans="14:30" x14ac:dyDescent="0.25">
      <c r="N194" s="37">
        <v>53782</v>
      </c>
      <c r="O194" s="73" t="s">
        <v>75</v>
      </c>
      <c r="P194" s="20" t="s">
        <v>75</v>
      </c>
      <c r="Q194" s="20" t="s">
        <v>75</v>
      </c>
      <c r="R194" s="76" t="s">
        <v>75</v>
      </c>
      <c r="S194" s="73" t="s">
        <v>75</v>
      </c>
      <c r="T194" s="20" t="s">
        <v>75</v>
      </c>
      <c r="U194" s="20" t="s">
        <v>75</v>
      </c>
      <c r="V194" s="76" t="s">
        <v>75</v>
      </c>
      <c r="W194" s="73" t="s">
        <v>75</v>
      </c>
      <c r="X194" s="20" t="s">
        <v>75</v>
      </c>
      <c r="Y194" s="20" t="s">
        <v>75</v>
      </c>
      <c r="Z194" s="76" t="s">
        <v>75</v>
      </c>
      <c r="AA194" s="73" t="s">
        <v>75</v>
      </c>
      <c r="AB194" s="20" t="s">
        <v>75</v>
      </c>
      <c r="AC194" s="20" t="s">
        <v>75</v>
      </c>
      <c r="AD194" s="76" t="s">
        <v>75</v>
      </c>
    </row>
    <row r="195" spans="14:30" x14ac:dyDescent="0.25">
      <c r="N195" s="37">
        <v>53873</v>
      </c>
      <c r="O195" s="73" t="s">
        <v>75</v>
      </c>
      <c r="P195" s="20" t="s">
        <v>75</v>
      </c>
      <c r="Q195" s="20" t="s">
        <v>75</v>
      </c>
      <c r="R195" s="76" t="s">
        <v>75</v>
      </c>
      <c r="S195" s="73" t="s">
        <v>75</v>
      </c>
      <c r="T195" s="20" t="s">
        <v>75</v>
      </c>
      <c r="U195" s="20" t="s">
        <v>75</v>
      </c>
      <c r="V195" s="76" t="s">
        <v>75</v>
      </c>
      <c r="W195" s="73" t="s">
        <v>75</v>
      </c>
      <c r="X195" s="20" t="s">
        <v>75</v>
      </c>
      <c r="Y195" s="20" t="s">
        <v>75</v>
      </c>
      <c r="Z195" s="76" t="s">
        <v>75</v>
      </c>
      <c r="AA195" s="73" t="s">
        <v>75</v>
      </c>
      <c r="AB195" s="20" t="s">
        <v>75</v>
      </c>
      <c r="AC195" s="20" t="s">
        <v>75</v>
      </c>
      <c r="AD195" s="76" t="s">
        <v>75</v>
      </c>
    </row>
    <row r="196" spans="14:30" x14ac:dyDescent="0.25">
      <c r="N196" s="37">
        <v>53965</v>
      </c>
      <c r="O196" s="73" t="s">
        <v>75</v>
      </c>
      <c r="P196" s="20" t="s">
        <v>75</v>
      </c>
      <c r="Q196" s="20" t="s">
        <v>75</v>
      </c>
      <c r="R196" s="76" t="s">
        <v>75</v>
      </c>
      <c r="S196" s="73" t="s">
        <v>75</v>
      </c>
      <c r="T196" s="20" t="s">
        <v>75</v>
      </c>
      <c r="U196" s="20" t="s">
        <v>75</v>
      </c>
      <c r="V196" s="76" t="s">
        <v>75</v>
      </c>
      <c r="W196" s="73" t="s">
        <v>75</v>
      </c>
      <c r="X196" s="20" t="s">
        <v>75</v>
      </c>
      <c r="Y196" s="20" t="s">
        <v>75</v>
      </c>
      <c r="Z196" s="76" t="s">
        <v>75</v>
      </c>
      <c r="AA196" s="73" t="s">
        <v>75</v>
      </c>
      <c r="AB196" s="20" t="s">
        <v>75</v>
      </c>
      <c r="AC196" s="20" t="s">
        <v>75</v>
      </c>
      <c r="AD196" s="76" t="s">
        <v>75</v>
      </c>
    </row>
    <row r="197" spans="14:30" x14ac:dyDescent="0.25">
      <c r="N197" s="37">
        <v>54057</v>
      </c>
      <c r="O197" s="73" t="s">
        <v>75</v>
      </c>
      <c r="P197" s="20" t="s">
        <v>75</v>
      </c>
      <c r="Q197" s="20" t="s">
        <v>75</v>
      </c>
      <c r="R197" s="76" t="s">
        <v>75</v>
      </c>
      <c r="S197" s="73" t="s">
        <v>75</v>
      </c>
      <c r="T197" s="20" t="s">
        <v>75</v>
      </c>
      <c r="U197" s="20" t="s">
        <v>75</v>
      </c>
      <c r="V197" s="76" t="s">
        <v>75</v>
      </c>
      <c r="W197" s="73" t="s">
        <v>75</v>
      </c>
      <c r="X197" s="20" t="s">
        <v>75</v>
      </c>
      <c r="Y197" s="20" t="s">
        <v>75</v>
      </c>
      <c r="Z197" s="76" t="s">
        <v>75</v>
      </c>
      <c r="AA197" s="73" t="s">
        <v>75</v>
      </c>
      <c r="AB197" s="20" t="s">
        <v>75</v>
      </c>
      <c r="AC197" s="20" t="s">
        <v>75</v>
      </c>
      <c r="AD197" s="76" t="s">
        <v>75</v>
      </c>
    </row>
    <row r="198" spans="14:30" x14ac:dyDescent="0.25">
      <c r="N198" s="37">
        <v>54148</v>
      </c>
      <c r="O198" s="73" t="s">
        <v>75</v>
      </c>
      <c r="P198" s="20" t="s">
        <v>75</v>
      </c>
      <c r="Q198" s="20" t="s">
        <v>75</v>
      </c>
      <c r="R198" s="76" t="s">
        <v>75</v>
      </c>
      <c r="S198" s="73" t="s">
        <v>75</v>
      </c>
      <c r="T198" s="20" t="s">
        <v>75</v>
      </c>
      <c r="U198" s="20" t="s">
        <v>75</v>
      </c>
      <c r="V198" s="76" t="s">
        <v>75</v>
      </c>
      <c r="W198" s="73" t="s">
        <v>75</v>
      </c>
      <c r="X198" s="20" t="s">
        <v>75</v>
      </c>
      <c r="Y198" s="20" t="s">
        <v>75</v>
      </c>
      <c r="Z198" s="76" t="s">
        <v>75</v>
      </c>
      <c r="AA198" s="73" t="s">
        <v>75</v>
      </c>
      <c r="AB198" s="20" t="s">
        <v>75</v>
      </c>
      <c r="AC198" s="20" t="s">
        <v>75</v>
      </c>
      <c r="AD198" s="76" t="s">
        <v>75</v>
      </c>
    </row>
    <row r="199" spans="14:30" x14ac:dyDescent="0.25">
      <c r="N199" s="37">
        <v>54239</v>
      </c>
      <c r="O199" s="73" t="s">
        <v>75</v>
      </c>
      <c r="P199" s="20" t="s">
        <v>75</v>
      </c>
      <c r="Q199" s="20" t="s">
        <v>75</v>
      </c>
      <c r="R199" s="76" t="s">
        <v>75</v>
      </c>
      <c r="S199" s="73" t="s">
        <v>75</v>
      </c>
      <c r="T199" s="20" t="s">
        <v>75</v>
      </c>
      <c r="U199" s="20" t="s">
        <v>75</v>
      </c>
      <c r="V199" s="76" t="s">
        <v>75</v>
      </c>
      <c r="W199" s="73" t="s">
        <v>75</v>
      </c>
      <c r="X199" s="20" t="s">
        <v>75</v>
      </c>
      <c r="Y199" s="20" t="s">
        <v>75</v>
      </c>
      <c r="Z199" s="76" t="s">
        <v>75</v>
      </c>
      <c r="AA199" s="73" t="s">
        <v>75</v>
      </c>
      <c r="AB199" s="20" t="s">
        <v>75</v>
      </c>
      <c r="AC199" s="20" t="s">
        <v>75</v>
      </c>
      <c r="AD199" s="76" t="s">
        <v>75</v>
      </c>
    </row>
    <row r="200" spans="14:30" x14ac:dyDescent="0.25">
      <c r="N200" s="37">
        <v>54331</v>
      </c>
      <c r="O200" s="73" t="s">
        <v>75</v>
      </c>
      <c r="P200" s="20" t="s">
        <v>75</v>
      </c>
      <c r="Q200" s="20" t="s">
        <v>75</v>
      </c>
      <c r="R200" s="76" t="s">
        <v>75</v>
      </c>
      <c r="S200" s="73" t="s">
        <v>75</v>
      </c>
      <c r="T200" s="20" t="s">
        <v>75</v>
      </c>
      <c r="U200" s="20" t="s">
        <v>75</v>
      </c>
      <c r="V200" s="76" t="s">
        <v>75</v>
      </c>
      <c r="W200" s="73" t="s">
        <v>75</v>
      </c>
      <c r="X200" s="20" t="s">
        <v>75</v>
      </c>
      <c r="Y200" s="20" t="s">
        <v>75</v>
      </c>
      <c r="Z200" s="76" t="s">
        <v>75</v>
      </c>
      <c r="AA200" s="73" t="s">
        <v>75</v>
      </c>
      <c r="AB200" s="20" t="s">
        <v>75</v>
      </c>
      <c r="AC200" s="20" t="s">
        <v>75</v>
      </c>
      <c r="AD200" s="76" t="s">
        <v>75</v>
      </c>
    </row>
    <row r="201" spans="14:30" x14ac:dyDescent="0.25">
      <c r="N201" s="37">
        <v>54423</v>
      </c>
      <c r="O201" s="73" t="s">
        <v>75</v>
      </c>
      <c r="P201" s="20" t="s">
        <v>75</v>
      </c>
      <c r="Q201" s="20" t="s">
        <v>75</v>
      </c>
      <c r="R201" s="76" t="s">
        <v>75</v>
      </c>
      <c r="S201" s="73" t="s">
        <v>75</v>
      </c>
      <c r="T201" s="20" t="s">
        <v>75</v>
      </c>
      <c r="U201" s="20" t="s">
        <v>75</v>
      </c>
      <c r="V201" s="76" t="s">
        <v>75</v>
      </c>
      <c r="W201" s="73" t="s">
        <v>75</v>
      </c>
      <c r="X201" s="20" t="s">
        <v>75</v>
      </c>
      <c r="Y201" s="20" t="s">
        <v>75</v>
      </c>
      <c r="Z201" s="76" t="s">
        <v>75</v>
      </c>
      <c r="AA201" s="73" t="s">
        <v>75</v>
      </c>
      <c r="AB201" s="20" t="s">
        <v>75</v>
      </c>
      <c r="AC201" s="20" t="s">
        <v>75</v>
      </c>
      <c r="AD201" s="76" t="s">
        <v>75</v>
      </c>
    </row>
    <row r="202" spans="14:30" x14ac:dyDescent="0.25">
      <c r="N202" s="37">
        <v>54513</v>
      </c>
      <c r="O202" s="73" t="s">
        <v>75</v>
      </c>
      <c r="P202" s="20" t="s">
        <v>75</v>
      </c>
      <c r="Q202" s="20" t="s">
        <v>75</v>
      </c>
      <c r="R202" s="76" t="s">
        <v>75</v>
      </c>
      <c r="S202" s="73" t="s">
        <v>75</v>
      </c>
      <c r="T202" s="20" t="s">
        <v>75</v>
      </c>
      <c r="U202" s="20" t="s">
        <v>75</v>
      </c>
      <c r="V202" s="76" t="s">
        <v>75</v>
      </c>
      <c r="W202" s="73" t="s">
        <v>75</v>
      </c>
      <c r="X202" s="20" t="s">
        <v>75</v>
      </c>
      <c r="Y202" s="20" t="s">
        <v>75</v>
      </c>
      <c r="Z202" s="76" t="s">
        <v>75</v>
      </c>
      <c r="AA202" s="73" t="s">
        <v>75</v>
      </c>
      <c r="AB202" s="20" t="s">
        <v>75</v>
      </c>
      <c r="AC202" s="20" t="s">
        <v>75</v>
      </c>
      <c r="AD202" s="76" t="s">
        <v>75</v>
      </c>
    </row>
    <row r="203" spans="14:30" x14ac:dyDescent="0.25">
      <c r="N203" s="37">
        <v>54604</v>
      </c>
      <c r="O203" s="73" t="s">
        <v>75</v>
      </c>
      <c r="P203" s="20" t="s">
        <v>75</v>
      </c>
      <c r="Q203" s="20" t="s">
        <v>75</v>
      </c>
      <c r="R203" s="76" t="s">
        <v>75</v>
      </c>
      <c r="S203" s="73" t="s">
        <v>75</v>
      </c>
      <c r="T203" s="20" t="s">
        <v>75</v>
      </c>
      <c r="U203" s="20" t="s">
        <v>75</v>
      </c>
      <c r="V203" s="76" t="s">
        <v>75</v>
      </c>
      <c r="W203" s="73" t="s">
        <v>75</v>
      </c>
      <c r="X203" s="20" t="s">
        <v>75</v>
      </c>
      <c r="Y203" s="20" t="s">
        <v>75</v>
      </c>
      <c r="Z203" s="76" t="s">
        <v>75</v>
      </c>
      <c r="AA203" s="73" t="s">
        <v>75</v>
      </c>
      <c r="AB203" s="20" t="s">
        <v>75</v>
      </c>
      <c r="AC203" s="20" t="s">
        <v>75</v>
      </c>
      <c r="AD203" s="76" t="s">
        <v>75</v>
      </c>
    </row>
    <row r="204" spans="14:30" x14ac:dyDescent="0.25">
      <c r="N204" s="37">
        <v>54696</v>
      </c>
      <c r="O204" s="73" t="s">
        <v>75</v>
      </c>
      <c r="P204" s="20" t="s">
        <v>75</v>
      </c>
      <c r="Q204" s="20" t="s">
        <v>75</v>
      </c>
      <c r="R204" s="76" t="s">
        <v>75</v>
      </c>
      <c r="S204" s="73" t="s">
        <v>75</v>
      </c>
      <c r="T204" s="20" t="s">
        <v>75</v>
      </c>
      <c r="U204" s="20" t="s">
        <v>75</v>
      </c>
      <c r="V204" s="76" t="s">
        <v>75</v>
      </c>
      <c r="W204" s="73" t="s">
        <v>75</v>
      </c>
      <c r="X204" s="20" t="s">
        <v>75</v>
      </c>
      <c r="Y204" s="20" t="s">
        <v>75</v>
      </c>
      <c r="Z204" s="76" t="s">
        <v>75</v>
      </c>
      <c r="AA204" s="73" t="s">
        <v>75</v>
      </c>
      <c r="AB204" s="20" t="s">
        <v>75</v>
      </c>
      <c r="AC204" s="20" t="s">
        <v>75</v>
      </c>
      <c r="AD204" s="76" t="s">
        <v>75</v>
      </c>
    </row>
    <row r="205" spans="14:30" x14ac:dyDescent="0.25">
      <c r="N205" s="37">
        <v>54788</v>
      </c>
      <c r="O205" s="73" t="s">
        <v>75</v>
      </c>
      <c r="P205" s="20" t="s">
        <v>75</v>
      </c>
      <c r="Q205" s="20" t="s">
        <v>75</v>
      </c>
      <c r="R205" s="76" t="s">
        <v>75</v>
      </c>
      <c r="S205" s="73" t="s">
        <v>75</v>
      </c>
      <c r="T205" s="20" t="s">
        <v>75</v>
      </c>
      <c r="U205" s="20" t="s">
        <v>75</v>
      </c>
      <c r="V205" s="76" t="s">
        <v>75</v>
      </c>
      <c r="W205" s="73" t="s">
        <v>75</v>
      </c>
      <c r="X205" s="20" t="s">
        <v>75</v>
      </c>
      <c r="Y205" s="20" t="s">
        <v>75</v>
      </c>
      <c r="Z205" s="76" t="s">
        <v>75</v>
      </c>
      <c r="AA205" s="73" t="s">
        <v>75</v>
      </c>
      <c r="AB205" s="20" t="s">
        <v>75</v>
      </c>
      <c r="AC205" s="20" t="s">
        <v>75</v>
      </c>
      <c r="AD205" s="76" t="s">
        <v>75</v>
      </c>
    </row>
    <row r="206" spans="14:30" x14ac:dyDescent="0.25">
      <c r="N206" s="37">
        <v>54878</v>
      </c>
      <c r="O206" s="73" t="s">
        <v>75</v>
      </c>
      <c r="P206" s="20" t="s">
        <v>75</v>
      </c>
      <c r="Q206" s="20" t="s">
        <v>75</v>
      </c>
      <c r="R206" s="76" t="s">
        <v>75</v>
      </c>
      <c r="S206" s="73" t="s">
        <v>75</v>
      </c>
      <c r="T206" s="20" t="s">
        <v>75</v>
      </c>
      <c r="U206" s="20" t="s">
        <v>75</v>
      </c>
      <c r="V206" s="76" t="s">
        <v>75</v>
      </c>
      <c r="W206" s="73" t="s">
        <v>75</v>
      </c>
      <c r="X206" s="20" t="s">
        <v>75</v>
      </c>
      <c r="Y206" s="20" t="s">
        <v>75</v>
      </c>
      <c r="Z206" s="76" t="s">
        <v>75</v>
      </c>
      <c r="AA206" s="73" t="s">
        <v>75</v>
      </c>
      <c r="AB206" s="20" t="s">
        <v>75</v>
      </c>
      <c r="AC206" s="20" t="s">
        <v>75</v>
      </c>
      <c r="AD206" s="76" t="s">
        <v>75</v>
      </c>
    </row>
    <row r="207" spans="14:30" x14ac:dyDescent="0.25">
      <c r="N207" s="37">
        <v>54969</v>
      </c>
      <c r="O207" s="73" t="s">
        <v>75</v>
      </c>
      <c r="P207" s="20" t="s">
        <v>75</v>
      </c>
      <c r="Q207" s="20" t="s">
        <v>75</v>
      </c>
      <c r="R207" s="76" t="s">
        <v>75</v>
      </c>
      <c r="S207" s="73" t="s">
        <v>75</v>
      </c>
      <c r="T207" s="20" t="s">
        <v>75</v>
      </c>
      <c r="U207" s="20" t="s">
        <v>75</v>
      </c>
      <c r="V207" s="76" t="s">
        <v>75</v>
      </c>
      <c r="W207" s="73" t="s">
        <v>75</v>
      </c>
      <c r="X207" s="20" t="s">
        <v>75</v>
      </c>
      <c r="Y207" s="20" t="s">
        <v>75</v>
      </c>
      <c r="Z207" s="76" t="s">
        <v>75</v>
      </c>
      <c r="AA207" s="73" t="s">
        <v>75</v>
      </c>
      <c r="AB207" s="20" t="s">
        <v>75</v>
      </c>
      <c r="AC207" s="20" t="s">
        <v>75</v>
      </c>
      <c r="AD207" s="76" t="s">
        <v>75</v>
      </c>
    </row>
    <row r="208" spans="14:30" x14ac:dyDescent="0.25">
      <c r="N208" s="37">
        <v>55061</v>
      </c>
      <c r="O208" s="73" t="s">
        <v>75</v>
      </c>
      <c r="P208" s="20" t="s">
        <v>75</v>
      </c>
      <c r="Q208" s="20" t="s">
        <v>75</v>
      </c>
      <c r="R208" s="76" t="s">
        <v>75</v>
      </c>
      <c r="S208" s="73" t="s">
        <v>75</v>
      </c>
      <c r="T208" s="20" t="s">
        <v>75</v>
      </c>
      <c r="U208" s="20" t="s">
        <v>75</v>
      </c>
      <c r="V208" s="76" t="s">
        <v>75</v>
      </c>
      <c r="W208" s="73" t="s">
        <v>75</v>
      </c>
      <c r="X208" s="20" t="s">
        <v>75</v>
      </c>
      <c r="Y208" s="20" t="s">
        <v>75</v>
      </c>
      <c r="Z208" s="76" t="s">
        <v>75</v>
      </c>
      <c r="AA208" s="73" t="s">
        <v>75</v>
      </c>
      <c r="AB208" s="20" t="s">
        <v>75</v>
      </c>
      <c r="AC208" s="20" t="s">
        <v>75</v>
      </c>
      <c r="AD208" s="76" t="s">
        <v>75</v>
      </c>
    </row>
    <row r="209" spans="14:14" x14ac:dyDescent="0.25">
      <c r="N209" s="37"/>
    </row>
    <row r="210" spans="14:14" x14ac:dyDescent="0.25">
      <c r="N210" s="37"/>
    </row>
    <row r="211" spans="14:14" x14ac:dyDescent="0.25">
      <c r="N211" s="37"/>
    </row>
    <row r="212" spans="14:14" x14ac:dyDescent="0.25">
      <c r="N212" s="37"/>
    </row>
    <row r="213" spans="14:14" x14ac:dyDescent="0.25">
      <c r="N213" s="37"/>
    </row>
    <row r="214" spans="14:14" x14ac:dyDescent="0.25">
      <c r="N214" s="37"/>
    </row>
    <row r="215" spans="14:14" x14ac:dyDescent="0.25">
      <c r="N215" s="37"/>
    </row>
    <row r="216" spans="14:14" x14ac:dyDescent="0.25">
      <c r="N216" s="37"/>
    </row>
    <row r="217" spans="14:14" x14ac:dyDescent="0.25">
      <c r="N217" s="37"/>
    </row>
    <row r="218" spans="14:14" x14ac:dyDescent="0.25">
      <c r="N218" s="37"/>
    </row>
    <row r="219" spans="14:14" x14ac:dyDescent="0.25">
      <c r="N219" s="37"/>
    </row>
    <row r="220" spans="14:14" x14ac:dyDescent="0.25">
      <c r="N220" s="37"/>
    </row>
    <row r="221" spans="14:14" x14ac:dyDescent="0.25">
      <c r="N221" s="37"/>
    </row>
    <row r="222" spans="14:14" x14ac:dyDescent="0.25">
      <c r="N222" s="37"/>
    </row>
    <row r="223" spans="14:14" x14ac:dyDescent="0.25">
      <c r="N223" s="37"/>
    </row>
    <row r="224" spans="14:14" x14ac:dyDescent="0.25">
      <c r="N224" s="37"/>
    </row>
    <row r="225" spans="14:14" x14ac:dyDescent="0.25">
      <c r="N225" s="37"/>
    </row>
    <row r="226" spans="14:14" x14ac:dyDescent="0.25">
      <c r="N226" s="37"/>
    </row>
    <row r="227" spans="14:14" x14ac:dyDescent="0.25">
      <c r="N227" s="37"/>
    </row>
    <row r="228" spans="14:14" x14ac:dyDescent="0.25">
      <c r="N228" s="37"/>
    </row>
    <row r="229" spans="14:14" x14ac:dyDescent="0.25">
      <c r="N229" s="37"/>
    </row>
    <row r="230" spans="14:14" x14ac:dyDescent="0.25">
      <c r="N230" s="37"/>
    </row>
    <row r="231" spans="14:14" x14ac:dyDescent="0.25">
      <c r="N231" s="37"/>
    </row>
    <row r="232" spans="14:14" x14ac:dyDescent="0.25">
      <c r="N232" s="37"/>
    </row>
    <row r="233" spans="14:14" x14ac:dyDescent="0.25">
      <c r="N233" s="37"/>
    </row>
    <row r="234" spans="14:14" x14ac:dyDescent="0.25">
      <c r="N234" s="37"/>
    </row>
    <row r="235" spans="14:14" x14ac:dyDescent="0.25">
      <c r="N235" s="37"/>
    </row>
    <row r="236" spans="14:14" x14ac:dyDescent="0.25">
      <c r="N236" s="37"/>
    </row>
    <row r="237" spans="14:14" x14ac:dyDescent="0.25">
      <c r="N237" s="37"/>
    </row>
    <row r="238" spans="14:14" x14ac:dyDescent="0.25">
      <c r="N238" s="37"/>
    </row>
    <row r="239" spans="14:14" x14ac:dyDescent="0.25">
      <c r="N239" s="37"/>
    </row>
    <row r="240" spans="14:14" x14ac:dyDescent="0.25">
      <c r="N240" s="37"/>
    </row>
    <row r="241" spans="14:14" x14ac:dyDescent="0.25">
      <c r="N241" s="37"/>
    </row>
    <row r="242" spans="14:14" x14ac:dyDescent="0.25">
      <c r="N242" s="37"/>
    </row>
    <row r="243" spans="14:14" x14ac:dyDescent="0.25">
      <c r="N243" s="37"/>
    </row>
    <row r="244" spans="14:14" x14ac:dyDescent="0.25">
      <c r="N244" s="37"/>
    </row>
    <row r="245" spans="14:14" x14ac:dyDescent="0.25">
      <c r="N245" s="37"/>
    </row>
    <row r="246" spans="14:14" x14ac:dyDescent="0.25">
      <c r="N246" s="37"/>
    </row>
    <row r="247" spans="14:14" x14ac:dyDescent="0.25">
      <c r="N247" s="37"/>
    </row>
    <row r="248" spans="14:14" x14ac:dyDescent="0.25">
      <c r="N248" s="37"/>
    </row>
    <row r="249" spans="14:14" x14ac:dyDescent="0.25">
      <c r="N249" s="37"/>
    </row>
    <row r="250" spans="14:14" x14ac:dyDescent="0.25">
      <c r="N250" s="37"/>
    </row>
    <row r="251" spans="14:14" x14ac:dyDescent="0.25">
      <c r="N251" s="37"/>
    </row>
    <row r="252" spans="14:14" x14ac:dyDescent="0.25">
      <c r="N252" s="37"/>
    </row>
    <row r="253" spans="14:14" x14ac:dyDescent="0.25">
      <c r="N253" s="37"/>
    </row>
    <row r="254" spans="14:14" x14ac:dyDescent="0.25">
      <c r="N254" s="37"/>
    </row>
    <row r="255" spans="14:14" x14ac:dyDescent="0.25">
      <c r="N255" s="37"/>
    </row>
    <row r="256" spans="14:14" x14ac:dyDescent="0.25">
      <c r="N256" s="37"/>
    </row>
    <row r="257" spans="14:14" x14ac:dyDescent="0.25">
      <c r="N257" s="37"/>
    </row>
    <row r="258" spans="14:14" x14ac:dyDescent="0.25">
      <c r="N258" s="37"/>
    </row>
    <row r="259" spans="14:14" x14ac:dyDescent="0.25">
      <c r="N259" s="37"/>
    </row>
    <row r="260" spans="14:14" x14ac:dyDescent="0.25">
      <c r="N260" s="37"/>
    </row>
    <row r="261" spans="14:14" x14ac:dyDescent="0.25">
      <c r="N261" s="37"/>
    </row>
    <row r="262" spans="14:14" x14ac:dyDescent="0.25">
      <c r="N262" s="37"/>
    </row>
    <row r="263" spans="14:14" x14ac:dyDescent="0.25">
      <c r="N263" s="37"/>
    </row>
    <row r="264" spans="14:14" x14ac:dyDescent="0.25">
      <c r="N264" s="37"/>
    </row>
    <row r="265" spans="14:14" x14ac:dyDescent="0.25">
      <c r="N265" s="37"/>
    </row>
    <row r="266" spans="14:14" x14ac:dyDescent="0.25">
      <c r="N266" s="37"/>
    </row>
    <row r="267" spans="14:14" x14ac:dyDescent="0.25">
      <c r="N267" s="37"/>
    </row>
    <row r="268" spans="14:14" x14ac:dyDescent="0.25">
      <c r="N268" s="37"/>
    </row>
    <row r="269" spans="14:14" x14ac:dyDescent="0.25">
      <c r="N269" s="37"/>
    </row>
    <row r="270" spans="14:14" x14ac:dyDescent="0.25">
      <c r="N270" s="37"/>
    </row>
    <row r="271" spans="14:14" x14ac:dyDescent="0.25">
      <c r="N271" s="37"/>
    </row>
    <row r="272" spans="14:14" x14ac:dyDescent="0.25">
      <c r="N272" s="37"/>
    </row>
    <row r="273" spans="14:14" x14ac:dyDescent="0.25">
      <c r="N273" s="37"/>
    </row>
    <row r="274" spans="14:14" x14ac:dyDescent="0.25">
      <c r="N274" s="37"/>
    </row>
    <row r="275" spans="14:14" x14ac:dyDescent="0.25">
      <c r="N275" s="37"/>
    </row>
    <row r="276" spans="14:14" x14ac:dyDescent="0.25">
      <c r="N276" s="37"/>
    </row>
    <row r="277" spans="14:14" x14ac:dyDescent="0.25">
      <c r="N277" s="37"/>
    </row>
    <row r="278" spans="14:14" x14ac:dyDescent="0.25">
      <c r="N278" s="37"/>
    </row>
    <row r="279" spans="14:14" x14ac:dyDescent="0.25">
      <c r="N279" s="37"/>
    </row>
    <row r="280" spans="14:14" x14ac:dyDescent="0.25">
      <c r="N280" s="37"/>
    </row>
    <row r="281" spans="14:14" x14ac:dyDescent="0.25">
      <c r="N281" s="37"/>
    </row>
    <row r="282" spans="14:14" x14ac:dyDescent="0.25">
      <c r="N282" s="37"/>
    </row>
    <row r="283" spans="14:14" x14ac:dyDescent="0.25">
      <c r="N283" s="37"/>
    </row>
    <row r="284" spans="14:14" x14ac:dyDescent="0.25">
      <c r="N284" s="37"/>
    </row>
    <row r="285" spans="14:14" x14ac:dyDescent="0.25">
      <c r="N285" s="37"/>
    </row>
    <row r="286" spans="14:14" x14ac:dyDescent="0.25">
      <c r="N286" s="37"/>
    </row>
    <row r="287" spans="14:14" x14ac:dyDescent="0.25">
      <c r="N287" s="37"/>
    </row>
    <row r="288" spans="14:14" x14ac:dyDescent="0.25">
      <c r="N288" s="37"/>
    </row>
    <row r="289" spans="14:14" x14ac:dyDescent="0.25">
      <c r="N289" s="37"/>
    </row>
    <row r="290" spans="14:14" x14ac:dyDescent="0.25">
      <c r="N290" s="37"/>
    </row>
    <row r="291" spans="14:14" x14ac:dyDescent="0.25">
      <c r="N291" s="37"/>
    </row>
    <row r="292" spans="14:14" x14ac:dyDescent="0.25">
      <c r="N292" s="37"/>
    </row>
    <row r="293" spans="14:14" x14ac:dyDescent="0.25">
      <c r="N293" s="37"/>
    </row>
    <row r="294" spans="14:14" x14ac:dyDescent="0.25">
      <c r="N294" s="37"/>
    </row>
    <row r="295" spans="14:14" x14ac:dyDescent="0.25">
      <c r="N295" s="37"/>
    </row>
    <row r="296" spans="14:14" x14ac:dyDescent="0.25">
      <c r="N296" s="37"/>
    </row>
    <row r="297" spans="14:14" x14ac:dyDescent="0.25">
      <c r="N297" s="37"/>
    </row>
    <row r="298" spans="14:14" x14ac:dyDescent="0.25">
      <c r="N298" s="37"/>
    </row>
    <row r="299" spans="14:14" x14ac:dyDescent="0.25">
      <c r="N299" s="37"/>
    </row>
    <row r="300" spans="14:14" x14ac:dyDescent="0.25">
      <c r="N300" s="37"/>
    </row>
    <row r="301" spans="14:14" x14ac:dyDescent="0.25">
      <c r="N301" s="37"/>
    </row>
    <row r="302" spans="14:14" x14ac:dyDescent="0.25">
      <c r="N302" s="37"/>
    </row>
    <row r="303" spans="14:14" x14ac:dyDescent="0.25">
      <c r="N303" s="37"/>
    </row>
    <row r="304" spans="14:14" x14ac:dyDescent="0.25">
      <c r="N304" s="37"/>
    </row>
    <row r="305" spans="14:14" x14ac:dyDescent="0.25">
      <c r="N305" s="37"/>
    </row>
    <row r="306" spans="14:14" x14ac:dyDescent="0.25">
      <c r="N306" s="37"/>
    </row>
    <row r="307" spans="14:14" x14ac:dyDescent="0.25">
      <c r="N307" s="37"/>
    </row>
    <row r="308" spans="14:14" x14ac:dyDescent="0.25">
      <c r="N308" s="37"/>
    </row>
    <row r="309" spans="14:14" x14ac:dyDescent="0.25">
      <c r="N309" s="37"/>
    </row>
    <row r="310" spans="14:14" x14ac:dyDescent="0.25">
      <c r="N310" s="37"/>
    </row>
    <row r="311" spans="14:14" x14ac:dyDescent="0.25">
      <c r="N311" s="37"/>
    </row>
    <row r="312" spans="14:14" x14ac:dyDescent="0.25">
      <c r="N312" s="37"/>
    </row>
    <row r="313" spans="14:14" x14ac:dyDescent="0.25">
      <c r="N313" s="37"/>
    </row>
    <row r="314" spans="14:14" x14ac:dyDescent="0.25">
      <c r="N314" s="37"/>
    </row>
    <row r="315" spans="14:14" x14ac:dyDescent="0.25">
      <c r="N315" s="37"/>
    </row>
    <row r="316" spans="14:14" x14ac:dyDescent="0.25">
      <c r="N316" s="37"/>
    </row>
    <row r="317" spans="14:14" x14ac:dyDescent="0.25">
      <c r="N317" s="37"/>
    </row>
    <row r="318" spans="14:14" x14ac:dyDescent="0.25">
      <c r="N318" s="37"/>
    </row>
    <row r="319" spans="14:14" x14ac:dyDescent="0.25">
      <c r="N319" s="37"/>
    </row>
    <row r="320" spans="14:14" x14ac:dyDescent="0.25">
      <c r="N320" s="37"/>
    </row>
    <row r="321" spans="14:14" x14ac:dyDescent="0.25">
      <c r="N321" s="37"/>
    </row>
    <row r="322" spans="14:14" x14ac:dyDescent="0.25">
      <c r="N322" s="37"/>
    </row>
    <row r="323" spans="14:14" x14ac:dyDescent="0.25">
      <c r="N323" s="37"/>
    </row>
    <row r="324" spans="14:14" x14ac:dyDescent="0.25">
      <c r="N324" s="37"/>
    </row>
    <row r="325" spans="14:14" x14ac:dyDescent="0.25">
      <c r="N325" s="37"/>
    </row>
    <row r="326" spans="14:14" x14ac:dyDescent="0.25">
      <c r="N326" s="37"/>
    </row>
    <row r="327" spans="14:14" x14ac:dyDescent="0.25">
      <c r="N327" s="37"/>
    </row>
    <row r="328" spans="14:14" x14ac:dyDescent="0.25">
      <c r="N328" s="37"/>
    </row>
    <row r="329" spans="14:14" x14ac:dyDescent="0.25">
      <c r="N329" s="37"/>
    </row>
    <row r="330" spans="14:14" x14ac:dyDescent="0.25">
      <c r="N330" s="37"/>
    </row>
    <row r="331" spans="14:14" x14ac:dyDescent="0.25">
      <c r="N331" s="37"/>
    </row>
    <row r="332" spans="14:14" x14ac:dyDescent="0.25">
      <c r="N332" s="37"/>
    </row>
    <row r="333" spans="14:14" x14ac:dyDescent="0.25">
      <c r="N333" s="37"/>
    </row>
    <row r="334" spans="14:14" x14ac:dyDescent="0.25">
      <c r="N334" s="37"/>
    </row>
    <row r="335" spans="14:14" x14ac:dyDescent="0.25">
      <c r="N335" s="37"/>
    </row>
    <row r="336" spans="14:14" x14ac:dyDescent="0.25">
      <c r="N336" s="37"/>
    </row>
    <row r="337" spans="14:14" x14ac:dyDescent="0.25">
      <c r="N337" s="37"/>
    </row>
    <row r="338" spans="14:14" x14ac:dyDescent="0.25">
      <c r="N338" s="37"/>
    </row>
    <row r="339" spans="14:14" x14ac:dyDescent="0.25">
      <c r="N339" s="37"/>
    </row>
    <row r="340" spans="14:14" x14ac:dyDescent="0.25">
      <c r="N340" s="37"/>
    </row>
    <row r="341" spans="14:14" x14ac:dyDescent="0.25">
      <c r="N341" s="37"/>
    </row>
    <row r="342" spans="14:14" x14ac:dyDescent="0.25">
      <c r="N342" s="37"/>
    </row>
    <row r="343" spans="14:14" x14ac:dyDescent="0.25">
      <c r="N343" s="37"/>
    </row>
    <row r="344" spans="14:14" x14ac:dyDescent="0.25">
      <c r="N344" s="37"/>
    </row>
    <row r="345" spans="14:14" x14ac:dyDescent="0.25">
      <c r="N345" s="37"/>
    </row>
    <row r="346" spans="14:14" x14ac:dyDescent="0.25">
      <c r="N346" s="37"/>
    </row>
    <row r="347" spans="14:14" x14ac:dyDescent="0.25">
      <c r="N347" s="37"/>
    </row>
    <row r="348" spans="14:14" x14ac:dyDescent="0.25">
      <c r="N348" s="37"/>
    </row>
    <row r="349" spans="14:14" x14ac:dyDescent="0.25">
      <c r="N349" s="37"/>
    </row>
    <row r="350" spans="14:14" x14ac:dyDescent="0.25">
      <c r="N350" s="37"/>
    </row>
    <row r="351" spans="14:14" x14ac:dyDescent="0.25">
      <c r="N351" s="37"/>
    </row>
    <row r="352" spans="14:14" x14ac:dyDescent="0.25">
      <c r="N352" s="37"/>
    </row>
    <row r="353" spans="14:14" x14ac:dyDescent="0.25">
      <c r="N353" s="37"/>
    </row>
    <row r="354" spans="14:14" x14ac:dyDescent="0.25">
      <c r="N354" s="37"/>
    </row>
    <row r="355" spans="14:14" x14ac:dyDescent="0.25">
      <c r="N355" s="37"/>
    </row>
    <row r="356" spans="14:14" x14ac:dyDescent="0.25">
      <c r="N356" s="37"/>
    </row>
    <row r="357" spans="14:14" x14ac:dyDescent="0.25">
      <c r="N357" s="37"/>
    </row>
    <row r="358" spans="14:14" x14ac:dyDescent="0.25">
      <c r="N358" s="37"/>
    </row>
    <row r="359" spans="14:14" x14ac:dyDescent="0.25">
      <c r="N359" s="37"/>
    </row>
    <row r="360" spans="14:14" x14ac:dyDescent="0.25">
      <c r="N360" s="37"/>
    </row>
    <row r="361" spans="14:14" x14ac:dyDescent="0.25">
      <c r="N361" s="37"/>
    </row>
    <row r="362" spans="14:14" x14ac:dyDescent="0.25">
      <c r="N362" s="37"/>
    </row>
    <row r="363" spans="14:14" x14ac:dyDescent="0.25">
      <c r="N363" s="37"/>
    </row>
    <row r="364" spans="14:14" x14ac:dyDescent="0.25">
      <c r="N364" s="37"/>
    </row>
    <row r="365" spans="14:14" x14ac:dyDescent="0.25">
      <c r="N365" s="37"/>
    </row>
    <row r="366" spans="14:14" x14ac:dyDescent="0.25">
      <c r="N366" s="37"/>
    </row>
    <row r="367" spans="14:14" x14ac:dyDescent="0.25">
      <c r="N367" s="37"/>
    </row>
    <row r="368" spans="14:14" x14ac:dyDescent="0.25">
      <c r="N368" s="37"/>
    </row>
    <row r="369" spans="14:14" x14ac:dyDescent="0.25">
      <c r="N369" s="37"/>
    </row>
    <row r="370" spans="14:14" x14ac:dyDescent="0.25">
      <c r="N370" s="37"/>
    </row>
    <row r="371" spans="14:14" x14ac:dyDescent="0.25">
      <c r="N371" s="37"/>
    </row>
    <row r="372" spans="14:14" x14ac:dyDescent="0.25">
      <c r="N372" s="37"/>
    </row>
    <row r="373" spans="14:14" x14ac:dyDescent="0.25">
      <c r="N373" s="37"/>
    </row>
    <row r="374" spans="14:14" x14ac:dyDescent="0.25">
      <c r="N374" s="37"/>
    </row>
    <row r="375" spans="14:14" x14ac:dyDescent="0.25">
      <c r="N375" s="37"/>
    </row>
    <row r="376" spans="14:14" x14ac:dyDescent="0.25">
      <c r="N376" s="37"/>
    </row>
    <row r="377" spans="14:14" x14ac:dyDescent="0.25">
      <c r="N377" s="37"/>
    </row>
    <row r="378" spans="14:14" x14ac:dyDescent="0.25">
      <c r="N378" s="37"/>
    </row>
    <row r="379" spans="14:14" x14ac:dyDescent="0.25">
      <c r="N379" s="37"/>
    </row>
    <row r="380" spans="14:14" x14ac:dyDescent="0.25">
      <c r="N380" s="37"/>
    </row>
    <row r="381" spans="14:14" x14ac:dyDescent="0.25">
      <c r="N381" s="37"/>
    </row>
    <row r="382" spans="14:14" x14ac:dyDescent="0.25">
      <c r="N382" s="37"/>
    </row>
    <row r="383" spans="14:14" x14ac:dyDescent="0.25">
      <c r="N383" s="37"/>
    </row>
    <row r="384" spans="14:14" x14ac:dyDescent="0.25">
      <c r="N384" s="37"/>
    </row>
    <row r="385" spans="14:14" x14ac:dyDescent="0.25">
      <c r="N385" s="37"/>
    </row>
    <row r="386" spans="14:14" x14ac:dyDescent="0.25">
      <c r="N386" s="37"/>
    </row>
    <row r="387" spans="14:14" x14ac:dyDescent="0.25">
      <c r="N387" s="37"/>
    </row>
    <row r="388" spans="14:14" x14ac:dyDescent="0.25">
      <c r="N388" s="37"/>
    </row>
    <row r="389" spans="14:14" x14ac:dyDescent="0.25">
      <c r="N389" s="37"/>
    </row>
    <row r="390" spans="14:14" x14ac:dyDescent="0.25">
      <c r="N390" s="37"/>
    </row>
    <row r="391" spans="14:14" x14ac:dyDescent="0.25">
      <c r="N391" s="37"/>
    </row>
    <row r="392" spans="14:14" x14ac:dyDescent="0.25">
      <c r="N392" s="37"/>
    </row>
    <row r="393" spans="14:14" x14ac:dyDescent="0.25">
      <c r="N393" s="37"/>
    </row>
    <row r="394" spans="14:14" x14ac:dyDescent="0.25">
      <c r="N394" s="37"/>
    </row>
    <row r="395" spans="14:14" x14ac:dyDescent="0.25">
      <c r="N395" s="37"/>
    </row>
    <row r="396" spans="14:14" x14ac:dyDescent="0.25">
      <c r="N396" s="37"/>
    </row>
    <row r="397" spans="14:14" x14ac:dyDescent="0.25">
      <c r="N397" s="37"/>
    </row>
    <row r="398" spans="14:14" x14ac:dyDescent="0.25">
      <c r="N398" s="37"/>
    </row>
    <row r="399" spans="14:14" x14ac:dyDescent="0.25">
      <c r="N399" s="37"/>
    </row>
    <row r="400" spans="14:14" x14ac:dyDescent="0.25">
      <c r="N400" s="37"/>
    </row>
    <row r="401" spans="14:14" x14ac:dyDescent="0.25">
      <c r="N401" s="37"/>
    </row>
    <row r="402" spans="14:14" x14ac:dyDescent="0.25">
      <c r="N402" s="37"/>
    </row>
    <row r="403" spans="14:14" x14ac:dyDescent="0.25">
      <c r="N403" s="37"/>
    </row>
    <row r="404" spans="14:14" x14ac:dyDescent="0.25">
      <c r="N404" s="37"/>
    </row>
    <row r="405" spans="14:14" x14ac:dyDescent="0.25">
      <c r="N405" s="37"/>
    </row>
    <row r="406" spans="14:14" x14ac:dyDescent="0.25">
      <c r="N406" s="37"/>
    </row>
    <row r="407" spans="14:14" x14ac:dyDescent="0.25">
      <c r="N407" s="37"/>
    </row>
    <row r="408" spans="14:14" x14ac:dyDescent="0.25">
      <c r="N408" s="37"/>
    </row>
    <row r="409" spans="14:14" x14ac:dyDescent="0.25">
      <c r="N409" s="37"/>
    </row>
    <row r="410" spans="14:14" x14ac:dyDescent="0.25">
      <c r="N410" s="37"/>
    </row>
    <row r="411" spans="14:14" x14ac:dyDescent="0.25">
      <c r="N411" s="37"/>
    </row>
    <row r="412" spans="14:14" x14ac:dyDescent="0.25">
      <c r="N412" s="37"/>
    </row>
    <row r="413" spans="14:14" x14ac:dyDescent="0.25">
      <c r="N413" s="37"/>
    </row>
    <row r="414" spans="14:14" x14ac:dyDescent="0.25">
      <c r="N414" s="37"/>
    </row>
    <row r="415" spans="14:14" x14ac:dyDescent="0.25">
      <c r="N415" s="37"/>
    </row>
    <row r="416" spans="14:14" x14ac:dyDescent="0.25">
      <c r="N416" s="37"/>
    </row>
    <row r="417" spans="14:14" x14ac:dyDescent="0.25">
      <c r="N417" s="37"/>
    </row>
    <row r="418" spans="14:14" x14ac:dyDescent="0.25">
      <c r="N418" s="37"/>
    </row>
    <row r="419" spans="14:14" x14ac:dyDescent="0.25">
      <c r="N419" s="37"/>
    </row>
    <row r="420" spans="14:14" x14ac:dyDescent="0.25">
      <c r="N420" s="37"/>
    </row>
  </sheetData>
  <mergeCells count="8">
    <mergeCell ref="A28:F28"/>
    <mergeCell ref="H28:M28"/>
    <mergeCell ref="A7:F7"/>
    <mergeCell ref="H7:M7"/>
    <mergeCell ref="A8:F8"/>
    <mergeCell ref="H8:M8"/>
    <mergeCell ref="A27:F27"/>
    <mergeCell ref="H27:M27"/>
  </mergeCells>
  <conditionalFormatting sqref="N6:N96 N111:N208">
    <cfRule type="expression" dxfId="17" priority="5">
      <formula>$O6=""</formula>
    </cfRule>
  </conditionalFormatting>
  <conditionalFormatting sqref="N103:N104 N110">
    <cfRule type="expression" dxfId="16" priority="4">
      <formula>$O103=""</formula>
    </cfRule>
  </conditionalFormatting>
  <conditionalFormatting sqref="N98:N101">
    <cfRule type="expression" dxfId="15" priority="3">
      <formula>$O98=""</formula>
    </cfRule>
  </conditionalFormatting>
  <conditionalFormatting sqref="N105:N109">
    <cfRule type="expression" dxfId="14" priority="2">
      <formula>$O105=""</formula>
    </cfRule>
  </conditionalFormatting>
  <conditionalFormatting sqref="N102">
    <cfRule type="expression" dxfId="13" priority="1">
      <formula>$O102=""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E92DC-159D-436F-86DD-FE2341AB8E57}">
  <sheetPr codeName="Sheet6"/>
  <dimension ref="A1:V167"/>
  <sheetViews>
    <sheetView topLeftCell="H104" workbookViewId="0">
      <selection activeCell="X120" sqref="X120"/>
    </sheetView>
  </sheetViews>
  <sheetFormatPr defaultColWidth="9.140625" defaultRowHeight="15" x14ac:dyDescent="0.25"/>
  <cols>
    <col min="1" max="13" width="13.7109375" style="36" customWidth="1"/>
    <col min="14" max="14" width="23.85546875" style="41" bestFit="1" customWidth="1"/>
    <col min="15" max="15" width="13.7109375" style="16" customWidth="1"/>
    <col min="16" max="16" width="20" style="16" customWidth="1"/>
    <col min="17" max="17" width="18.7109375" style="16" customWidth="1"/>
    <col min="18" max="18" width="20.42578125" style="16" customWidth="1"/>
    <col min="19" max="22" width="16.7109375" style="16" customWidth="1"/>
    <col min="23" max="16384" width="9.140625" style="36"/>
  </cols>
  <sheetData>
    <row r="1" spans="1:22" s="2" customFormat="1" ht="15.95" customHeight="1" x14ac:dyDescent="0.25">
      <c r="N1" s="30"/>
      <c r="O1" s="55"/>
      <c r="P1" s="56"/>
      <c r="Q1" s="56"/>
      <c r="R1" s="57"/>
      <c r="S1" s="55"/>
      <c r="T1" s="58"/>
      <c r="U1" s="56"/>
      <c r="V1" s="57"/>
    </row>
    <row r="2" spans="1:22" s="5" customFormat="1" ht="15.95" customHeight="1" x14ac:dyDescent="0.25">
      <c r="O2" s="59"/>
      <c r="P2" s="60"/>
      <c r="Q2" s="60"/>
      <c r="R2" s="61"/>
      <c r="S2" s="59"/>
      <c r="T2" s="60"/>
      <c r="U2" s="60"/>
      <c r="V2" s="61"/>
    </row>
    <row r="3" spans="1:22" s="5" customFormat="1" ht="15.95" customHeight="1" x14ac:dyDescent="0.25">
      <c r="O3" s="59"/>
      <c r="P3" s="60"/>
      <c r="Q3" s="60"/>
      <c r="R3" s="61"/>
      <c r="S3" s="60"/>
      <c r="T3" s="60"/>
      <c r="U3" s="60"/>
      <c r="V3" s="60"/>
    </row>
    <row r="4" spans="1:22" s="65" customFormat="1" ht="15.95" customHeight="1" x14ac:dyDescent="0.25">
      <c r="O4" s="59"/>
      <c r="P4" s="60"/>
      <c r="Q4" s="60"/>
      <c r="R4" s="61"/>
      <c r="S4" s="60"/>
      <c r="T4" s="60"/>
      <c r="U4" s="60"/>
      <c r="V4" s="60"/>
    </row>
    <row r="5" spans="1:22" s="67" customFormat="1" ht="35.1" customHeight="1" x14ac:dyDescent="0.25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N5" s="68" t="s">
        <v>0</v>
      </c>
      <c r="O5" s="69" t="s">
        <v>37</v>
      </c>
      <c r="P5" s="35" t="s">
        <v>38</v>
      </c>
      <c r="Q5" s="35" t="s">
        <v>39</v>
      </c>
      <c r="R5" s="70" t="s">
        <v>40</v>
      </c>
      <c r="S5" s="69" t="s">
        <v>9</v>
      </c>
      <c r="T5" s="35" t="s">
        <v>10</v>
      </c>
      <c r="U5" s="35" t="s">
        <v>11</v>
      </c>
      <c r="V5" s="70" t="s">
        <v>12</v>
      </c>
    </row>
    <row r="6" spans="1:22" ht="15" customHeight="1" x14ac:dyDescent="0.25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N6" s="17">
        <v>35155</v>
      </c>
      <c r="O6" s="89" t="s">
        <v>15</v>
      </c>
      <c r="P6" s="74" t="s">
        <v>15</v>
      </c>
      <c r="Q6" s="74" t="s">
        <v>15</v>
      </c>
      <c r="R6" s="75" t="s">
        <v>15</v>
      </c>
      <c r="S6" s="73">
        <v>58.330819239759499</v>
      </c>
      <c r="T6" s="20">
        <v>68.016424717869796</v>
      </c>
      <c r="U6" s="20">
        <v>68.872504326787293</v>
      </c>
      <c r="V6" s="76">
        <v>62.341120812567802</v>
      </c>
    </row>
    <row r="7" spans="1:22" x14ac:dyDescent="0.25">
      <c r="A7" s="166" t="s">
        <v>87</v>
      </c>
      <c r="B7" s="166"/>
      <c r="C7" s="166"/>
      <c r="D7" s="166"/>
      <c r="E7" s="166"/>
      <c r="F7" s="166"/>
      <c r="G7" s="88"/>
      <c r="H7" s="166" t="s">
        <v>88</v>
      </c>
      <c r="I7" s="166"/>
      <c r="J7" s="166"/>
      <c r="K7" s="166"/>
      <c r="L7" s="166"/>
      <c r="M7" s="166"/>
      <c r="N7" s="17">
        <v>35246</v>
      </c>
      <c r="O7" s="89" t="s">
        <v>15</v>
      </c>
      <c r="P7" s="74" t="s">
        <v>15</v>
      </c>
      <c r="Q7" s="74" t="s">
        <v>15</v>
      </c>
      <c r="R7" s="75" t="s">
        <v>15</v>
      </c>
      <c r="S7" s="73">
        <v>61.898528947566902</v>
      </c>
      <c r="T7" s="20">
        <v>70.464690751789206</v>
      </c>
      <c r="U7" s="20">
        <v>67.373226548635103</v>
      </c>
      <c r="V7" s="76">
        <v>63.0658522160765</v>
      </c>
    </row>
    <row r="8" spans="1:22" x14ac:dyDescent="0.25">
      <c r="A8" s="166" t="s">
        <v>74</v>
      </c>
      <c r="B8" s="166"/>
      <c r="C8" s="166"/>
      <c r="D8" s="166"/>
      <c r="E8" s="166"/>
      <c r="F8" s="166"/>
      <c r="H8" s="166" t="s">
        <v>74</v>
      </c>
      <c r="I8" s="166"/>
      <c r="J8" s="166"/>
      <c r="K8" s="166"/>
      <c r="L8" s="166"/>
      <c r="M8" s="166"/>
      <c r="N8" s="17">
        <v>35338</v>
      </c>
      <c r="O8" s="89" t="s">
        <v>15</v>
      </c>
      <c r="P8" s="74" t="s">
        <v>15</v>
      </c>
      <c r="Q8" s="74" t="s">
        <v>15</v>
      </c>
      <c r="R8" s="75" t="s">
        <v>15</v>
      </c>
      <c r="S8" s="73">
        <v>65.4410234671453</v>
      </c>
      <c r="T8" s="20">
        <v>71.918038325320794</v>
      </c>
      <c r="U8" s="20">
        <v>69.270736906125904</v>
      </c>
      <c r="V8" s="76">
        <v>64.172095270774804</v>
      </c>
    </row>
    <row r="9" spans="1:22" x14ac:dyDescent="0.25">
      <c r="N9" s="17">
        <v>35430</v>
      </c>
      <c r="O9" s="89" t="s">
        <v>15</v>
      </c>
      <c r="P9" s="74" t="s">
        <v>15</v>
      </c>
      <c r="Q9" s="74" t="s">
        <v>15</v>
      </c>
      <c r="R9" s="75" t="s">
        <v>15</v>
      </c>
      <c r="S9" s="73">
        <v>65.256979279923399</v>
      </c>
      <c r="T9" s="20">
        <v>70.341157022565497</v>
      </c>
      <c r="U9" s="20">
        <v>74.061652303258001</v>
      </c>
      <c r="V9" s="76">
        <v>65.211579705523107</v>
      </c>
    </row>
    <row r="10" spans="1:22" x14ac:dyDescent="0.25">
      <c r="N10" s="17">
        <v>35520</v>
      </c>
      <c r="O10" s="89" t="s">
        <v>15</v>
      </c>
      <c r="P10" s="74" t="s">
        <v>15</v>
      </c>
      <c r="Q10" s="74" t="s">
        <v>15</v>
      </c>
      <c r="R10" s="75" t="s">
        <v>15</v>
      </c>
      <c r="S10" s="73">
        <v>65.763637971192693</v>
      </c>
      <c r="T10" s="20">
        <v>70.334601440225796</v>
      </c>
      <c r="U10" s="20">
        <v>76.080929016445197</v>
      </c>
      <c r="V10" s="76">
        <v>67.730114953224998</v>
      </c>
    </row>
    <row r="11" spans="1:22" x14ac:dyDescent="0.25">
      <c r="N11" s="17">
        <v>35611</v>
      </c>
      <c r="O11" s="89" t="s">
        <v>15</v>
      </c>
      <c r="P11" s="74" t="s">
        <v>15</v>
      </c>
      <c r="Q11" s="74" t="s">
        <v>15</v>
      </c>
      <c r="R11" s="75" t="s">
        <v>15</v>
      </c>
      <c r="S11" s="73">
        <v>69.576175983510893</v>
      </c>
      <c r="T11" s="20">
        <v>73.6449527929027</v>
      </c>
      <c r="U11" s="20">
        <v>76.4773694433392</v>
      </c>
      <c r="V11" s="76">
        <v>71.090206797955503</v>
      </c>
    </row>
    <row r="12" spans="1:22" x14ac:dyDescent="0.25">
      <c r="N12" s="17">
        <v>35703</v>
      </c>
      <c r="O12" s="89" t="s">
        <v>15</v>
      </c>
      <c r="P12" s="74" t="s">
        <v>15</v>
      </c>
      <c r="Q12" s="74" t="s">
        <v>15</v>
      </c>
      <c r="R12" s="75" t="s">
        <v>15</v>
      </c>
      <c r="S12" s="73">
        <v>74.636999489144003</v>
      </c>
      <c r="T12" s="20">
        <v>77.796545458479898</v>
      </c>
      <c r="U12" s="20">
        <v>78.962525667687004</v>
      </c>
      <c r="V12" s="76">
        <v>72.726415732195406</v>
      </c>
    </row>
    <row r="13" spans="1:22" x14ac:dyDescent="0.25">
      <c r="N13" s="17">
        <v>35795</v>
      </c>
      <c r="O13" s="89" t="s">
        <v>15</v>
      </c>
      <c r="P13" s="74" t="s">
        <v>15</v>
      </c>
      <c r="Q13" s="74" t="s">
        <v>15</v>
      </c>
      <c r="R13" s="75" t="s">
        <v>15</v>
      </c>
      <c r="S13" s="73">
        <v>77.306290712702506</v>
      </c>
      <c r="T13" s="20">
        <v>79.374120625260105</v>
      </c>
      <c r="U13" s="20">
        <v>82.141340678020299</v>
      </c>
      <c r="V13" s="76">
        <v>73.407323913993693</v>
      </c>
    </row>
    <row r="14" spans="1:22" x14ac:dyDescent="0.25">
      <c r="N14" s="17">
        <v>35885</v>
      </c>
      <c r="O14" s="89" t="s">
        <v>15</v>
      </c>
      <c r="P14" s="74" t="s">
        <v>15</v>
      </c>
      <c r="Q14" s="74" t="s">
        <v>15</v>
      </c>
      <c r="R14" s="75" t="s">
        <v>15</v>
      </c>
      <c r="S14" s="73">
        <v>77.841914701701498</v>
      </c>
      <c r="T14" s="20">
        <v>79.204993325560906</v>
      </c>
      <c r="U14" s="20">
        <v>83.503408731427797</v>
      </c>
      <c r="V14" s="76">
        <v>74.918030107121695</v>
      </c>
    </row>
    <row r="15" spans="1:22" x14ac:dyDescent="0.25">
      <c r="N15" s="17">
        <v>35976</v>
      </c>
      <c r="O15" s="89" t="s">
        <v>15</v>
      </c>
      <c r="P15" s="74" t="s">
        <v>15</v>
      </c>
      <c r="Q15" s="74" t="s">
        <v>15</v>
      </c>
      <c r="R15" s="75" t="s">
        <v>15</v>
      </c>
      <c r="S15" s="73">
        <v>78.291661017890704</v>
      </c>
      <c r="T15" s="20">
        <v>79.413362193730407</v>
      </c>
      <c r="U15" s="20">
        <v>84.596526152339294</v>
      </c>
      <c r="V15" s="76">
        <v>77.380864707783104</v>
      </c>
    </row>
    <row r="16" spans="1:22" x14ac:dyDescent="0.25">
      <c r="N16" s="17">
        <v>36068</v>
      </c>
      <c r="O16" s="89" t="s">
        <v>15</v>
      </c>
      <c r="P16" s="74" t="s">
        <v>15</v>
      </c>
      <c r="Q16" s="74" t="s">
        <v>15</v>
      </c>
      <c r="R16" s="75" t="s">
        <v>15</v>
      </c>
      <c r="S16" s="73">
        <v>79.861280063998294</v>
      </c>
      <c r="T16" s="20">
        <v>81.397510925788097</v>
      </c>
      <c r="U16" s="20">
        <v>84.980439449547902</v>
      </c>
      <c r="V16" s="76">
        <v>80.114758618717005</v>
      </c>
    </row>
    <row r="17" spans="1:22" x14ac:dyDescent="0.25">
      <c r="N17" s="17">
        <v>36160</v>
      </c>
      <c r="O17" s="89" t="s">
        <v>15</v>
      </c>
      <c r="P17" s="74" t="s">
        <v>15</v>
      </c>
      <c r="Q17" s="74" t="s">
        <v>15</v>
      </c>
      <c r="R17" s="75" t="s">
        <v>15</v>
      </c>
      <c r="S17" s="73">
        <v>82.394524666561907</v>
      </c>
      <c r="T17" s="20">
        <v>84.356903204335495</v>
      </c>
      <c r="U17" s="20">
        <v>85.396682288344707</v>
      </c>
      <c r="V17" s="76">
        <v>82.503405845938005</v>
      </c>
    </row>
    <row r="18" spans="1:22" x14ac:dyDescent="0.25">
      <c r="N18" s="17">
        <v>36250</v>
      </c>
      <c r="O18" s="89" t="s">
        <v>15</v>
      </c>
      <c r="P18" s="74" t="s">
        <v>15</v>
      </c>
      <c r="Q18" s="74" t="s">
        <v>15</v>
      </c>
      <c r="R18" s="75" t="s">
        <v>15</v>
      </c>
      <c r="S18" s="73">
        <v>85.422125145862907</v>
      </c>
      <c r="T18" s="20">
        <v>86.887422221206194</v>
      </c>
      <c r="U18" s="20">
        <v>87.571284267284796</v>
      </c>
      <c r="V18" s="76">
        <v>84.966701914209196</v>
      </c>
    </row>
    <row r="19" spans="1:22" x14ac:dyDescent="0.25">
      <c r="N19" s="17">
        <v>36341</v>
      </c>
      <c r="O19" s="89" t="s">
        <v>15</v>
      </c>
      <c r="P19" s="74" t="s">
        <v>15</v>
      </c>
      <c r="Q19" s="74" t="s">
        <v>15</v>
      </c>
      <c r="R19" s="75" t="s">
        <v>15</v>
      </c>
      <c r="S19" s="73">
        <v>89.1893326032679</v>
      </c>
      <c r="T19" s="20">
        <v>87.404901679900703</v>
      </c>
      <c r="U19" s="20">
        <v>91.306745976928099</v>
      </c>
      <c r="V19" s="76">
        <v>87.014670841244495</v>
      </c>
    </row>
    <row r="20" spans="1:22" x14ac:dyDescent="0.25">
      <c r="N20" s="17">
        <v>36433</v>
      </c>
      <c r="O20" s="89" t="s">
        <v>15</v>
      </c>
      <c r="P20" s="74" t="s">
        <v>15</v>
      </c>
      <c r="Q20" s="74" t="s">
        <v>15</v>
      </c>
      <c r="R20" s="75" t="s">
        <v>15</v>
      </c>
      <c r="S20" s="73">
        <v>90.391964319110102</v>
      </c>
      <c r="T20" s="20">
        <v>87.5902846268296</v>
      </c>
      <c r="U20" s="20">
        <v>94.155799079948096</v>
      </c>
      <c r="V20" s="76">
        <v>88.814649109120197</v>
      </c>
    </row>
    <row r="21" spans="1:22" x14ac:dyDescent="0.25">
      <c r="N21" s="17">
        <v>36525</v>
      </c>
      <c r="O21" s="89" t="s">
        <v>15</v>
      </c>
      <c r="P21" s="74" t="s">
        <v>15</v>
      </c>
      <c r="Q21" s="74" t="s">
        <v>15</v>
      </c>
      <c r="R21" s="75" t="s">
        <v>15</v>
      </c>
      <c r="S21" s="73">
        <v>90.140982272295403</v>
      </c>
      <c r="T21" s="20">
        <v>90.452750853632907</v>
      </c>
      <c r="U21" s="20">
        <v>94.855608274364101</v>
      </c>
      <c r="V21" s="76">
        <v>91.432466611195693</v>
      </c>
    </row>
    <row r="22" spans="1:22" x14ac:dyDescent="0.25">
      <c r="N22" s="17">
        <v>36616</v>
      </c>
      <c r="O22" s="89">
        <v>84.906317569721196</v>
      </c>
      <c r="P22" s="74">
        <v>90.693845299949999</v>
      </c>
      <c r="Q22" s="74">
        <v>89.981147345804303</v>
      </c>
      <c r="R22" s="75">
        <v>92.875456522115002</v>
      </c>
      <c r="S22" s="73">
        <v>92.842220580661106</v>
      </c>
      <c r="T22" s="20">
        <v>94.558080132199606</v>
      </c>
      <c r="U22" s="20">
        <v>95.774821808585401</v>
      </c>
      <c r="V22" s="76">
        <v>95.939629302441205</v>
      </c>
    </row>
    <row r="23" spans="1:22" x14ac:dyDescent="0.25">
      <c r="N23" s="17">
        <v>36707</v>
      </c>
      <c r="O23" s="89">
        <v>92.773337729275994</v>
      </c>
      <c r="P23" s="74">
        <v>103.143294907512</v>
      </c>
      <c r="Q23" s="74">
        <v>99.0105116693518</v>
      </c>
      <c r="R23" s="75">
        <v>99.429379104914304</v>
      </c>
      <c r="S23" s="73">
        <v>98.272988910867994</v>
      </c>
      <c r="T23" s="20">
        <v>98.191900067946193</v>
      </c>
      <c r="U23" s="20">
        <v>97.864825350390404</v>
      </c>
      <c r="V23" s="76">
        <v>100.589630333595</v>
      </c>
    </row>
    <row r="24" spans="1:22" x14ac:dyDescent="0.25">
      <c r="N24" s="17">
        <v>36799</v>
      </c>
      <c r="O24" s="89">
        <v>97.758730100366904</v>
      </c>
      <c r="P24" s="74">
        <v>96.486682476760194</v>
      </c>
      <c r="Q24" s="74">
        <v>99.610562125140603</v>
      </c>
      <c r="R24" s="75">
        <v>99.860609263821303</v>
      </c>
      <c r="S24" s="73">
        <v>101.048164927993</v>
      </c>
      <c r="T24" s="20">
        <v>99.680311585811594</v>
      </c>
      <c r="U24" s="20">
        <v>99.194430790419204</v>
      </c>
      <c r="V24" s="76">
        <v>100.54182589254</v>
      </c>
    </row>
    <row r="25" spans="1:22" x14ac:dyDescent="0.25">
      <c r="N25" s="17">
        <v>36891</v>
      </c>
      <c r="O25" s="89">
        <v>100</v>
      </c>
      <c r="P25" s="74">
        <v>100</v>
      </c>
      <c r="Q25" s="74">
        <v>100</v>
      </c>
      <c r="R25" s="75">
        <v>100</v>
      </c>
      <c r="S25" s="73">
        <v>100</v>
      </c>
      <c r="T25" s="20">
        <v>100</v>
      </c>
      <c r="U25" s="20">
        <v>100</v>
      </c>
      <c r="V25" s="76">
        <v>100</v>
      </c>
    </row>
    <row r="26" spans="1:22" x14ac:dyDescent="0.25">
      <c r="A26" s="166" t="s">
        <v>89</v>
      </c>
      <c r="B26" s="166"/>
      <c r="C26" s="166"/>
      <c r="D26" s="166"/>
      <c r="E26" s="166"/>
      <c r="F26" s="166"/>
      <c r="G26" s="88"/>
      <c r="H26" s="166" t="s">
        <v>90</v>
      </c>
      <c r="I26" s="166"/>
      <c r="J26" s="166"/>
      <c r="K26" s="166"/>
      <c r="L26" s="166"/>
      <c r="M26" s="166"/>
      <c r="N26" s="17">
        <v>36981</v>
      </c>
      <c r="O26" s="89">
        <v>93.859883594117093</v>
      </c>
      <c r="P26" s="74">
        <v>102.361914005777</v>
      </c>
      <c r="Q26" s="74">
        <v>103.495477315586</v>
      </c>
      <c r="R26" s="75">
        <v>103.82771583546401</v>
      </c>
      <c r="S26" s="73">
        <v>99.9843187010962</v>
      </c>
      <c r="T26" s="20">
        <v>101.384373460064</v>
      </c>
      <c r="U26" s="20">
        <v>102.14728631278901</v>
      </c>
      <c r="V26" s="76">
        <v>104.385649284357</v>
      </c>
    </row>
    <row r="27" spans="1:22" x14ac:dyDescent="0.25">
      <c r="A27" s="166" t="s">
        <v>74</v>
      </c>
      <c r="B27" s="166"/>
      <c r="C27" s="166"/>
      <c r="D27" s="166"/>
      <c r="E27" s="166"/>
      <c r="F27" s="166"/>
      <c r="H27" s="166" t="s">
        <v>74</v>
      </c>
      <c r="I27" s="166"/>
      <c r="J27" s="166"/>
      <c r="K27" s="166"/>
      <c r="L27" s="166"/>
      <c r="M27" s="166"/>
      <c r="N27" s="17">
        <v>37072</v>
      </c>
      <c r="O27" s="89">
        <v>99.077013702089005</v>
      </c>
      <c r="P27" s="74">
        <v>108.51524290608</v>
      </c>
      <c r="Q27" s="74">
        <v>100.98427698349801</v>
      </c>
      <c r="R27" s="75">
        <v>111.31445150508</v>
      </c>
      <c r="S27" s="73">
        <v>101.78030070734999</v>
      </c>
      <c r="T27" s="20">
        <v>102.63526557080699</v>
      </c>
      <c r="U27" s="20">
        <v>105.32056435353</v>
      </c>
      <c r="V27" s="76">
        <v>110.37531972980899</v>
      </c>
    </row>
    <row r="28" spans="1:22" x14ac:dyDescent="0.25">
      <c r="N28" s="17">
        <v>37164</v>
      </c>
      <c r="O28" s="89">
        <v>98.443849211221803</v>
      </c>
      <c r="P28" s="74">
        <v>103.270925347746</v>
      </c>
      <c r="Q28" s="74">
        <v>105.173966083503</v>
      </c>
      <c r="R28" s="75">
        <v>113.69703773045001</v>
      </c>
      <c r="S28" s="73">
        <v>102.778663054532</v>
      </c>
      <c r="T28" s="20">
        <v>102.550809768419</v>
      </c>
      <c r="U28" s="20">
        <v>107.492611143372</v>
      </c>
      <c r="V28" s="76">
        <v>112.87773743503401</v>
      </c>
    </row>
    <row r="29" spans="1:22" x14ac:dyDescent="0.25">
      <c r="N29" s="17">
        <v>37256</v>
      </c>
      <c r="O29" s="89">
        <v>97.358488343364797</v>
      </c>
      <c r="P29" s="74">
        <v>103.121760490187</v>
      </c>
      <c r="Q29" s="74">
        <v>103.875067937133</v>
      </c>
      <c r="R29" s="75">
        <v>114.072727093818</v>
      </c>
      <c r="S29" s="73">
        <v>102.537519548162</v>
      </c>
      <c r="T29" s="20">
        <v>102.586632005666</v>
      </c>
      <c r="U29" s="20">
        <v>108.45406034245801</v>
      </c>
      <c r="V29" s="76">
        <v>113.73020226595</v>
      </c>
    </row>
    <row r="30" spans="1:22" x14ac:dyDescent="0.25">
      <c r="N30" s="17">
        <v>37346</v>
      </c>
      <c r="O30" s="89">
        <v>99.101493762374403</v>
      </c>
      <c r="P30" s="74">
        <v>106.279244733041</v>
      </c>
      <c r="Q30" s="74">
        <v>113.309738439669</v>
      </c>
      <c r="R30" s="75">
        <v>121.626835712546</v>
      </c>
      <c r="S30" s="73">
        <v>103.38469111893301</v>
      </c>
      <c r="T30" s="20">
        <v>103.636363292054</v>
      </c>
      <c r="U30" s="20">
        <v>109.878063391186</v>
      </c>
      <c r="V30" s="76">
        <v>117.321624643986</v>
      </c>
    </row>
    <row r="31" spans="1:22" x14ac:dyDescent="0.25">
      <c r="N31" s="17">
        <v>37437</v>
      </c>
      <c r="O31" s="89">
        <v>101.138989563846</v>
      </c>
      <c r="P31" s="74">
        <v>106.813194378143</v>
      </c>
      <c r="Q31" s="74">
        <v>114.44800623740301</v>
      </c>
      <c r="R31" s="75">
        <v>127.72353626124099</v>
      </c>
      <c r="S31" s="73">
        <v>105.78801752957</v>
      </c>
      <c r="T31" s="20">
        <v>106.57795985691099</v>
      </c>
      <c r="U31" s="20">
        <v>112.483015450943</v>
      </c>
      <c r="V31" s="76">
        <v>122.767702028858</v>
      </c>
    </row>
    <row r="32" spans="1:22" x14ac:dyDescent="0.25">
      <c r="N32" s="17">
        <v>37529</v>
      </c>
      <c r="O32" s="89">
        <v>104.65791467498499</v>
      </c>
      <c r="P32" s="74">
        <v>110.266753636904</v>
      </c>
      <c r="Q32" s="74">
        <v>120.016034430223</v>
      </c>
      <c r="R32" s="75">
        <v>131.840691964934</v>
      </c>
      <c r="S32" s="73">
        <v>108.10953411593999</v>
      </c>
      <c r="T32" s="20">
        <v>110.53252907625399</v>
      </c>
      <c r="U32" s="20">
        <v>116.620655848551</v>
      </c>
      <c r="V32" s="76">
        <v>127.88452314047299</v>
      </c>
    </row>
    <row r="33" spans="1:22" x14ac:dyDescent="0.25">
      <c r="N33" s="17">
        <v>37621</v>
      </c>
      <c r="O33" s="89">
        <v>109.715093700585</v>
      </c>
      <c r="P33" s="74">
        <v>117.95959533635801</v>
      </c>
      <c r="Q33" s="74">
        <v>125.41837361581599</v>
      </c>
      <c r="R33" s="75">
        <v>140.57369182318001</v>
      </c>
      <c r="S33" s="73">
        <v>109.692880699489</v>
      </c>
      <c r="T33" s="20">
        <v>112.140964994882</v>
      </c>
      <c r="U33" s="20">
        <v>120.73118797491701</v>
      </c>
      <c r="V33" s="76">
        <v>131.587330321015</v>
      </c>
    </row>
    <row r="34" spans="1:22" x14ac:dyDescent="0.25">
      <c r="N34" s="17">
        <v>37711</v>
      </c>
      <c r="O34" s="89">
        <v>106.44096359557</v>
      </c>
      <c r="P34" s="74">
        <v>117.002064350247</v>
      </c>
      <c r="Q34" s="74">
        <v>124.87638569269301</v>
      </c>
      <c r="R34" s="75">
        <v>142.28013703831499</v>
      </c>
      <c r="S34" s="73">
        <v>112.55037598793599</v>
      </c>
      <c r="T34" s="20">
        <v>112.26623002671199</v>
      </c>
      <c r="U34" s="20">
        <v>124.862990362136</v>
      </c>
      <c r="V34" s="76">
        <v>135.81527089199199</v>
      </c>
    </row>
    <row r="35" spans="1:22" x14ac:dyDescent="0.25">
      <c r="N35" s="17">
        <v>37802</v>
      </c>
      <c r="O35" s="89">
        <v>120.402511953407</v>
      </c>
      <c r="P35" s="74">
        <v>118.663066617716</v>
      </c>
      <c r="Q35" s="74">
        <v>135.65869013217099</v>
      </c>
      <c r="R35" s="75">
        <v>152.55004255312801</v>
      </c>
      <c r="S35" s="73">
        <v>115.99433648621</v>
      </c>
      <c r="T35" s="20">
        <v>113.373387636076</v>
      </c>
      <c r="U35" s="20">
        <v>128.94374319839</v>
      </c>
      <c r="V35" s="76">
        <v>140.78722340986801</v>
      </c>
    </row>
    <row r="36" spans="1:22" x14ac:dyDescent="0.25">
      <c r="N36" s="17">
        <v>37894</v>
      </c>
      <c r="O36" s="89">
        <v>114.24375756234799</v>
      </c>
      <c r="P36" s="74">
        <v>115.917155796532</v>
      </c>
      <c r="Q36" s="74">
        <v>145.71969459533801</v>
      </c>
      <c r="R36" s="75">
        <v>160.78822533832999</v>
      </c>
      <c r="S36" s="73">
        <v>118.024575729622</v>
      </c>
      <c r="T36" s="20">
        <v>116.441706163673</v>
      </c>
      <c r="U36" s="20">
        <v>132.69103252121599</v>
      </c>
      <c r="V36" s="76">
        <v>143.94324274286501</v>
      </c>
    </row>
    <row r="37" spans="1:22" x14ac:dyDescent="0.25">
      <c r="N37" s="17">
        <v>37986</v>
      </c>
      <c r="O37" s="89">
        <v>121.66004423851901</v>
      </c>
      <c r="P37" s="74">
        <v>125.908502301704</v>
      </c>
      <c r="Q37" s="74">
        <v>146.723935531709</v>
      </c>
      <c r="R37" s="75">
        <v>161.541058859505</v>
      </c>
      <c r="S37" s="73">
        <v>120.37384446708499</v>
      </c>
      <c r="T37" s="20">
        <v>120.662408943545</v>
      </c>
      <c r="U37" s="20">
        <v>137.880206531478</v>
      </c>
      <c r="V37" s="76">
        <v>147.09199361676701</v>
      </c>
    </row>
    <row r="38" spans="1:22" x14ac:dyDescent="0.25">
      <c r="N38" s="17">
        <v>38077</v>
      </c>
      <c r="O38" s="89">
        <v>133.95870339668701</v>
      </c>
      <c r="P38" s="74">
        <v>128.65443505017001</v>
      </c>
      <c r="Q38" s="74">
        <v>154.01132276452199</v>
      </c>
      <c r="R38" s="75">
        <v>169.74039508921601</v>
      </c>
      <c r="S38" s="73">
        <v>124.86838852465399</v>
      </c>
      <c r="T38" s="20">
        <v>126.894058472137</v>
      </c>
      <c r="U38" s="20">
        <v>145.15549603545699</v>
      </c>
      <c r="V38" s="76">
        <v>154.04010307813201</v>
      </c>
    </row>
    <row r="39" spans="1:22" x14ac:dyDescent="0.25">
      <c r="A39" s="83"/>
      <c r="N39" s="17">
        <v>38168</v>
      </c>
      <c r="O39" s="89">
        <v>124.88716051502701</v>
      </c>
      <c r="P39" s="74">
        <v>133.533337665251</v>
      </c>
      <c r="Q39" s="74">
        <v>163.37612161674701</v>
      </c>
      <c r="R39" s="75">
        <v>175.27373740083499</v>
      </c>
      <c r="S39" s="73">
        <v>129.64281237650599</v>
      </c>
      <c r="T39" s="20">
        <v>133.77554677734699</v>
      </c>
      <c r="U39" s="20">
        <v>152.11406938126299</v>
      </c>
      <c r="V39" s="76">
        <v>162.703524776682</v>
      </c>
    </row>
    <row r="40" spans="1:22" ht="15.75" x14ac:dyDescent="0.25">
      <c r="A40" s="90" t="s">
        <v>41</v>
      </c>
      <c r="N40" s="17">
        <v>38260</v>
      </c>
      <c r="O40" s="89">
        <v>136.52844120491099</v>
      </c>
      <c r="P40" s="74">
        <v>139.57636981778799</v>
      </c>
      <c r="Q40" s="74">
        <v>168.10693283717299</v>
      </c>
      <c r="R40" s="75">
        <v>184.02900373657499</v>
      </c>
      <c r="S40" s="73">
        <v>133.933310176075</v>
      </c>
      <c r="T40" s="20">
        <v>135.00911951855801</v>
      </c>
      <c r="U40" s="20">
        <v>155.44953040605299</v>
      </c>
      <c r="V40" s="76">
        <v>166.744917797612</v>
      </c>
    </row>
    <row r="41" spans="1:22" x14ac:dyDescent="0.25">
      <c r="N41" s="17">
        <v>38352</v>
      </c>
      <c r="O41" s="89">
        <v>138.98110373261801</v>
      </c>
      <c r="P41" s="74">
        <v>139.60674525446001</v>
      </c>
      <c r="Q41" s="74">
        <v>171.86247422318701</v>
      </c>
      <c r="R41" s="75">
        <v>187.15032528351901</v>
      </c>
      <c r="S41" s="73">
        <v>138.45577260936699</v>
      </c>
      <c r="T41" s="20">
        <v>135.92241605753901</v>
      </c>
      <c r="U41" s="20">
        <v>159.202504347928</v>
      </c>
      <c r="V41" s="76">
        <v>168.479125703515</v>
      </c>
    </row>
    <row r="42" spans="1:22" x14ac:dyDescent="0.25">
      <c r="N42" s="17">
        <v>38442</v>
      </c>
      <c r="O42" s="89">
        <v>150.13403692894499</v>
      </c>
      <c r="P42" s="74">
        <v>147.77662421514199</v>
      </c>
      <c r="Q42" s="74">
        <v>188.90376230984899</v>
      </c>
      <c r="R42" s="75">
        <v>197.0441594319</v>
      </c>
      <c r="S42" s="73">
        <v>144.28439221068001</v>
      </c>
      <c r="T42" s="20">
        <v>143.71521038069</v>
      </c>
      <c r="U42" s="20">
        <v>169.56752789699399</v>
      </c>
      <c r="V42" s="76">
        <v>174.53937712539701</v>
      </c>
    </row>
    <row r="43" spans="1:22" x14ac:dyDescent="0.25">
      <c r="N43" s="17">
        <v>38533</v>
      </c>
      <c r="O43" s="89">
        <v>154.93547331661</v>
      </c>
      <c r="P43" s="74">
        <v>152.21251816579999</v>
      </c>
      <c r="Q43" s="74">
        <v>200.23487997068199</v>
      </c>
      <c r="R43" s="75">
        <v>200.83655322809801</v>
      </c>
      <c r="S43" s="73">
        <v>151.25008512136301</v>
      </c>
      <c r="T43" s="20">
        <v>152.679253144851</v>
      </c>
      <c r="U43" s="20">
        <v>181.656393448968</v>
      </c>
      <c r="V43" s="76">
        <v>184.243315398954</v>
      </c>
    </row>
    <row r="44" spans="1:22" x14ac:dyDescent="0.25">
      <c r="N44" s="17">
        <v>38625</v>
      </c>
      <c r="O44" s="89">
        <v>157.957434709197</v>
      </c>
      <c r="P44" s="74">
        <v>153.54371811607999</v>
      </c>
      <c r="Q44" s="74">
        <v>204.363410512597</v>
      </c>
      <c r="R44" s="75">
        <v>210.63960187031</v>
      </c>
      <c r="S44" s="73">
        <v>155.987834642763</v>
      </c>
      <c r="T44" s="20">
        <v>155.91231060739</v>
      </c>
      <c r="U44" s="20">
        <v>182.64347866892999</v>
      </c>
      <c r="V44" s="76">
        <v>190.349062734066</v>
      </c>
    </row>
    <row r="45" spans="1:22" x14ac:dyDescent="0.25">
      <c r="N45" s="17">
        <v>38717</v>
      </c>
      <c r="O45" s="89">
        <v>166.277206844821</v>
      </c>
      <c r="P45" s="74">
        <v>164.08789598047099</v>
      </c>
      <c r="Q45" s="74">
        <v>200.02345992228899</v>
      </c>
      <c r="R45" s="75">
        <v>207.66305068448699</v>
      </c>
      <c r="S45" s="73">
        <v>158.49119515375401</v>
      </c>
      <c r="T45" s="20">
        <v>158.10020167568501</v>
      </c>
      <c r="U45" s="20">
        <v>180.938891043327</v>
      </c>
      <c r="V45" s="76">
        <v>191.007377348022</v>
      </c>
    </row>
    <row r="46" spans="1:22" x14ac:dyDescent="0.25">
      <c r="N46" s="17">
        <v>38807</v>
      </c>
      <c r="O46" s="89">
        <v>169.78504787156999</v>
      </c>
      <c r="P46" s="74">
        <v>173.27052284028801</v>
      </c>
      <c r="Q46" s="74">
        <v>212.23465622406599</v>
      </c>
      <c r="R46" s="75">
        <v>222.90970290090601</v>
      </c>
      <c r="S46" s="73">
        <v>161.521159861027</v>
      </c>
      <c r="T46" s="20">
        <v>163.43519777224401</v>
      </c>
      <c r="U46" s="20">
        <v>187.70961560030099</v>
      </c>
      <c r="V46" s="76">
        <v>190.60145896307799</v>
      </c>
    </row>
    <row r="47" spans="1:22" x14ac:dyDescent="0.25">
      <c r="N47" s="17">
        <v>38898</v>
      </c>
      <c r="O47" s="89">
        <v>183.856009071421</v>
      </c>
      <c r="P47" s="74">
        <v>172.72272795879201</v>
      </c>
      <c r="Q47" s="74">
        <v>223.566112853785</v>
      </c>
      <c r="R47" s="75">
        <v>213.60577963002501</v>
      </c>
      <c r="S47" s="73">
        <v>165.083937001143</v>
      </c>
      <c r="T47" s="20">
        <v>168.45205804439101</v>
      </c>
      <c r="U47" s="20">
        <v>193.84643012952799</v>
      </c>
      <c r="V47" s="76">
        <v>189.37092753090701</v>
      </c>
    </row>
    <row r="48" spans="1:22" x14ac:dyDescent="0.25">
      <c r="N48" s="17">
        <v>38990</v>
      </c>
      <c r="O48" s="89">
        <v>172.53590816924901</v>
      </c>
      <c r="P48" s="74">
        <v>182.43948251755199</v>
      </c>
      <c r="Q48" s="74">
        <v>217.68647722176499</v>
      </c>
      <c r="R48" s="75">
        <v>214.13913329175199</v>
      </c>
      <c r="S48" s="73">
        <v>165.421368646497</v>
      </c>
      <c r="T48" s="20">
        <v>171.22088048083401</v>
      </c>
      <c r="U48" s="20">
        <v>190.128983659136</v>
      </c>
      <c r="V48" s="76">
        <v>187.09271743012599</v>
      </c>
    </row>
    <row r="49" spans="14:22" x14ac:dyDescent="0.25">
      <c r="N49" s="17">
        <v>39082</v>
      </c>
      <c r="O49" s="89">
        <v>188.29531403996799</v>
      </c>
      <c r="P49" s="74">
        <v>184.62228825971701</v>
      </c>
      <c r="Q49" s="74">
        <v>218.322624003898</v>
      </c>
      <c r="R49" s="75">
        <v>213.29159801528999</v>
      </c>
      <c r="S49" s="73">
        <v>164.30110794819399</v>
      </c>
      <c r="T49" s="20">
        <v>172.977679707943</v>
      </c>
      <c r="U49" s="20">
        <v>187.518648644026</v>
      </c>
      <c r="V49" s="76">
        <v>187.37392078231099</v>
      </c>
    </row>
    <row r="50" spans="14:22" x14ac:dyDescent="0.25">
      <c r="N50" s="17">
        <v>39172</v>
      </c>
      <c r="O50" s="89">
        <v>183.99824921869001</v>
      </c>
      <c r="P50" s="74">
        <v>190.71750000663701</v>
      </c>
      <c r="Q50" s="74">
        <v>228.946144889045</v>
      </c>
      <c r="R50" s="75">
        <v>217.09617312684199</v>
      </c>
      <c r="S50" s="73">
        <v>168.05344197211701</v>
      </c>
      <c r="T50" s="20">
        <v>175.351333731441</v>
      </c>
      <c r="U50" s="20">
        <v>194.085399935445</v>
      </c>
      <c r="V50" s="76">
        <v>192.444973088918</v>
      </c>
    </row>
    <row r="51" spans="14:22" x14ac:dyDescent="0.25">
      <c r="N51" s="17">
        <v>39263</v>
      </c>
      <c r="O51" s="89">
        <v>199.831882116554</v>
      </c>
      <c r="P51" s="74">
        <v>187.99836466017001</v>
      </c>
      <c r="Q51" s="74">
        <v>235.62331801124401</v>
      </c>
      <c r="R51" s="75">
        <v>228.81972676994201</v>
      </c>
      <c r="S51" s="73">
        <v>174.779655182261</v>
      </c>
      <c r="T51" s="20">
        <v>178.49228550052399</v>
      </c>
      <c r="U51" s="20">
        <v>199.283267314943</v>
      </c>
      <c r="V51" s="76">
        <v>196.98817557138</v>
      </c>
    </row>
    <row r="52" spans="14:22" x14ac:dyDescent="0.25">
      <c r="N52" s="17">
        <v>39355</v>
      </c>
      <c r="O52" s="89">
        <v>192.78529748713399</v>
      </c>
      <c r="P52" s="74">
        <v>187.00805611651299</v>
      </c>
      <c r="Q52" s="74">
        <v>247.72251194823301</v>
      </c>
      <c r="R52" s="75">
        <v>232.89376454991</v>
      </c>
      <c r="S52" s="73">
        <v>172.16807568594899</v>
      </c>
      <c r="T52" s="20">
        <v>179.188671475772</v>
      </c>
      <c r="U52" s="20">
        <v>194.32000045707599</v>
      </c>
      <c r="V52" s="76">
        <v>189.814551309553</v>
      </c>
    </row>
    <row r="53" spans="14:22" x14ac:dyDescent="0.25">
      <c r="N53" s="17">
        <v>39447</v>
      </c>
      <c r="O53" s="89">
        <v>189.722422688482</v>
      </c>
      <c r="P53" s="74">
        <v>199.35237845608901</v>
      </c>
      <c r="Q53" s="74">
        <v>227.732943131295</v>
      </c>
      <c r="R53" s="75">
        <v>217.57137964119599</v>
      </c>
      <c r="S53" s="73">
        <v>164.90178044705399</v>
      </c>
      <c r="T53" s="20">
        <v>176.298762534693</v>
      </c>
      <c r="U53" s="20">
        <v>187.13144636892801</v>
      </c>
      <c r="V53" s="76">
        <v>179.326259197507</v>
      </c>
    </row>
    <row r="54" spans="14:22" x14ac:dyDescent="0.25">
      <c r="N54" s="17">
        <v>39538</v>
      </c>
      <c r="O54" s="89">
        <v>185.87276431325199</v>
      </c>
      <c r="P54" s="74">
        <v>192.52488308461801</v>
      </c>
      <c r="Q54" s="74">
        <v>229.56498998092599</v>
      </c>
      <c r="R54" s="75">
        <v>212.044102321423</v>
      </c>
      <c r="S54" s="73">
        <v>163.240751089111</v>
      </c>
      <c r="T54" s="20">
        <v>173.10090881329199</v>
      </c>
      <c r="U54" s="20">
        <v>184.42004539472501</v>
      </c>
      <c r="V54" s="76">
        <v>175.92744591828799</v>
      </c>
    </row>
    <row r="55" spans="14:22" x14ac:dyDescent="0.25">
      <c r="N55" s="17">
        <v>39629</v>
      </c>
      <c r="O55" s="89">
        <v>190.673450573954</v>
      </c>
      <c r="P55" s="74">
        <v>189.46359188282401</v>
      </c>
      <c r="Q55" s="74">
        <v>234.69967469414101</v>
      </c>
      <c r="R55" s="75">
        <v>208.69669346277499</v>
      </c>
      <c r="S55" s="73">
        <v>162.78937272660099</v>
      </c>
      <c r="T55" s="20">
        <v>171.838600162521</v>
      </c>
      <c r="U55" s="20">
        <v>181.798357185078</v>
      </c>
      <c r="V55" s="76">
        <v>174.89123965114501</v>
      </c>
    </row>
    <row r="56" spans="14:22" x14ac:dyDescent="0.25">
      <c r="N56" s="17">
        <v>39721</v>
      </c>
      <c r="O56" s="89">
        <v>196.448521948646</v>
      </c>
      <c r="P56" s="74">
        <v>193.759647595508</v>
      </c>
      <c r="Q56" s="74">
        <v>208.94225358572001</v>
      </c>
      <c r="R56" s="75">
        <v>212.37040440685701</v>
      </c>
      <c r="S56" s="73">
        <v>154.26695680937601</v>
      </c>
      <c r="T56" s="20">
        <v>165.80395116995501</v>
      </c>
      <c r="U56" s="20">
        <v>169.97398835965399</v>
      </c>
      <c r="V56" s="76">
        <v>167.05731864944499</v>
      </c>
    </row>
    <row r="57" spans="14:22" x14ac:dyDescent="0.25">
      <c r="N57" s="17">
        <v>39813</v>
      </c>
      <c r="O57" s="89">
        <v>173.490581043297</v>
      </c>
      <c r="P57" s="74">
        <v>172.70268660947301</v>
      </c>
      <c r="Q57" s="74">
        <v>224.89082564735401</v>
      </c>
      <c r="R57" s="75">
        <v>216.59771872286601</v>
      </c>
      <c r="S57" s="73">
        <v>142.38780910813799</v>
      </c>
      <c r="T57" s="20">
        <v>154.523629866861</v>
      </c>
      <c r="U57" s="20">
        <v>157.249885988269</v>
      </c>
      <c r="V57" s="76">
        <v>157.16084744718299</v>
      </c>
    </row>
    <row r="58" spans="14:22" x14ac:dyDescent="0.25">
      <c r="N58" s="17">
        <v>39903</v>
      </c>
      <c r="O58" s="89">
        <v>156.170066331632</v>
      </c>
      <c r="P58" s="74">
        <v>157.05929772817899</v>
      </c>
      <c r="Q58" s="74">
        <v>196.90663652293699</v>
      </c>
      <c r="R58" s="75">
        <v>198.04067299175799</v>
      </c>
      <c r="S58" s="73">
        <v>131.70271714530699</v>
      </c>
      <c r="T58" s="20">
        <v>142.56823353932799</v>
      </c>
      <c r="U58" s="20">
        <v>152.00628072482701</v>
      </c>
      <c r="V58" s="76">
        <v>149.29385347441101</v>
      </c>
    </row>
    <row r="59" spans="14:22" x14ac:dyDescent="0.25">
      <c r="N59" s="17">
        <v>39994</v>
      </c>
      <c r="O59" s="89">
        <v>143.68030668972801</v>
      </c>
      <c r="P59" s="74">
        <v>153.28465127567199</v>
      </c>
      <c r="Q59" s="74">
        <v>199.545025549884</v>
      </c>
      <c r="R59" s="75">
        <v>194.47243632072701</v>
      </c>
      <c r="S59" s="73">
        <v>121.886701530628</v>
      </c>
      <c r="T59" s="20">
        <v>135.19020244540701</v>
      </c>
      <c r="U59" s="20">
        <v>149.518838268114</v>
      </c>
      <c r="V59" s="76">
        <v>138.24624140490201</v>
      </c>
    </row>
    <row r="60" spans="14:22" x14ac:dyDescent="0.25">
      <c r="N60" s="17">
        <v>40086</v>
      </c>
      <c r="O60" s="89">
        <v>138.04363269696901</v>
      </c>
      <c r="P60" s="74">
        <v>141.287667527851</v>
      </c>
      <c r="Q60" s="74">
        <v>182.75169381973001</v>
      </c>
      <c r="R60" s="75">
        <v>179.22124853841899</v>
      </c>
      <c r="S60" s="73">
        <v>120.353078134263</v>
      </c>
      <c r="T60" s="20">
        <v>133.462698322676</v>
      </c>
      <c r="U60" s="20">
        <v>146.32621793327601</v>
      </c>
      <c r="V60" s="76">
        <v>128.709800690968</v>
      </c>
    </row>
    <row r="61" spans="14:22" x14ac:dyDescent="0.25">
      <c r="N61" s="17">
        <v>40178</v>
      </c>
      <c r="O61" s="89">
        <v>129.520190846736</v>
      </c>
      <c r="P61" s="74">
        <v>138.37136888996</v>
      </c>
      <c r="Q61" s="74">
        <v>176.11132202210899</v>
      </c>
      <c r="R61" s="75">
        <v>160.91677689325101</v>
      </c>
      <c r="S61" s="73">
        <v>121.998936815158</v>
      </c>
      <c r="T61" s="20">
        <v>130.684849307067</v>
      </c>
      <c r="U61" s="20">
        <v>141.91525377712</v>
      </c>
      <c r="V61" s="76">
        <v>125.555790634945</v>
      </c>
    </row>
    <row r="62" spans="14:22" x14ac:dyDescent="0.25">
      <c r="N62" s="17">
        <v>40268</v>
      </c>
      <c r="O62" s="89">
        <v>143.323654146606</v>
      </c>
      <c r="P62" s="74">
        <v>129.92860029834199</v>
      </c>
      <c r="Q62" s="74">
        <v>190.49316288820199</v>
      </c>
      <c r="R62" s="75">
        <v>176.39251917401899</v>
      </c>
      <c r="S62" s="73">
        <v>118.279301587701</v>
      </c>
      <c r="T62" s="20">
        <v>128.06832824524301</v>
      </c>
      <c r="U62" s="20">
        <v>137.30368448598699</v>
      </c>
      <c r="V62" s="76">
        <v>126.518698027714</v>
      </c>
    </row>
    <row r="63" spans="14:22" x14ac:dyDescent="0.25">
      <c r="N63" s="17">
        <v>40359</v>
      </c>
      <c r="O63" s="89">
        <v>134.95176435762201</v>
      </c>
      <c r="P63" s="74">
        <v>138.997702704056</v>
      </c>
      <c r="Q63" s="74">
        <v>158.245376313208</v>
      </c>
      <c r="R63" s="75">
        <v>163.82306904863901</v>
      </c>
      <c r="S63" s="73">
        <v>112.779031312924</v>
      </c>
      <c r="T63" s="20">
        <v>128.98162274719101</v>
      </c>
      <c r="U63" s="20">
        <v>132.13722916369301</v>
      </c>
      <c r="V63" s="76">
        <v>126.068699975597</v>
      </c>
    </row>
    <row r="64" spans="14:22" x14ac:dyDescent="0.25">
      <c r="N64" s="17">
        <v>40451</v>
      </c>
      <c r="O64" s="89">
        <v>131.507900091826</v>
      </c>
      <c r="P64" s="74">
        <v>119.656389571264</v>
      </c>
      <c r="Q64" s="74">
        <v>167.78898213310299</v>
      </c>
      <c r="R64" s="75">
        <v>179.11899227158</v>
      </c>
      <c r="S64" s="73">
        <v>110.15804613957199</v>
      </c>
      <c r="T64" s="20">
        <v>125.49735461720999</v>
      </c>
      <c r="U64" s="20">
        <v>132.13256277078801</v>
      </c>
      <c r="V64" s="76">
        <v>125.971653778822</v>
      </c>
    </row>
    <row r="65" spans="14:22" x14ac:dyDescent="0.25">
      <c r="N65" s="17">
        <v>40543</v>
      </c>
      <c r="O65" s="89">
        <v>137.14964293111001</v>
      </c>
      <c r="P65" s="74">
        <v>137.80976163433701</v>
      </c>
      <c r="Q65" s="74">
        <v>175.78923269695099</v>
      </c>
      <c r="R65" s="75">
        <v>180.439786005537</v>
      </c>
      <c r="S65" s="73">
        <v>108.4743725113</v>
      </c>
      <c r="T65" s="20">
        <v>118.666092706089</v>
      </c>
      <c r="U65" s="20">
        <v>133.97001901821801</v>
      </c>
      <c r="V65" s="76">
        <v>128.192947571834</v>
      </c>
    </row>
    <row r="66" spans="14:22" x14ac:dyDescent="0.25">
      <c r="N66" s="17">
        <v>40633</v>
      </c>
      <c r="O66" s="89">
        <v>129.656506285967</v>
      </c>
      <c r="P66" s="74">
        <v>121.889776848824</v>
      </c>
      <c r="Q66" s="74">
        <v>179.66546558140701</v>
      </c>
      <c r="R66" s="75">
        <v>174.23494564166401</v>
      </c>
      <c r="S66" s="73">
        <v>106.80852677196999</v>
      </c>
      <c r="T66" s="20">
        <v>118.487151083106</v>
      </c>
      <c r="U66" s="20">
        <v>132.00143011533601</v>
      </c>
      <c r="V66" s="76">
        <v>132.07156676075999</v>
      </c>
    </row>
    <row r="67" spans="14:22" x14ac:dyDescent="0.25">
      <c r="N67" s="17">
        <v>40724</v>
      </c>
      <c r="O67" s="89">
        <v>141.330001750924</v>
      </c>
      <c r="P67" s="74">
        <v>133.550537921341</v>
      </c>
      <c r="Q67" s="74">
        <v>167.54519215443699</v>
      </c>
      <c r="R67" s="75">
        <v>183.84201393401199</v>
      </c>
      <c r="S67" s="73">
        <v>108.09014301649501</v>
      </c>
      <c r="T67" s="20">
        <v>123.742978484437</v>
      </c>
      <c r="U67" s="20">
        <v>130.08555593903199</v>
      </c>
      <c r="V67" s="76">
        <v>136.82739888139201</v>
      </c>
    </row>
    <row r="68" spans="14:22" x14ac:dyDescent="0.25">
      <c r="N68" s="17">
        <v>40816</v>
      </c>
      <c r="O68" s="89">
        <v>135.056144391148</v>
      </c>
      <c r="P68" s="74">
        <v>135.359896588049</v>
      </c>
      <c r="Q68" s="74">
        <v>179.700469870615</v>
      </c>
      <c r="R68" s="75">
        <v>187.41970064859001</v>
      </c>
      <c r="S68" s="73">
        <v>109.273991854518</v>
      </c>
      <c r="T68" s="20">
        <v>123.706373258732</v>
      </c>
      <c r="U68" s="20">
        <v>130.591326626984</v>
      </c>
      <c r="V68" s="76">
        <v>141.22506725414499</v>
      </c>
    </row>
    <row r="69" spans="14:22" x14ac:dyDescent="0.25">
      <c r="N69" s="17">
        <v>40908</v>
      </c>
      <c r="O69" s="89">
        <v>143.57032603002099</v>
      </c>
      <c r="P69" s="74">
        <v>127.892624109335</v>
      </c>
      <c r="Q69" s="74">
        <v>180.58966150947501</v>
      </c>
      <c r="R69" s="75">
        <v>192.77763954257699</v>
      </c>
      <c r="S69" s="73">
        <v>107.830486796904</v>
      </c>
      <c r="T69" s="20">
        <v>119.236856491539</v>
      </c>
      <c r="U69" s="20">
        <v>131.23441966890101</v>
      </c>
      <c r="V69" s="76">
        <v>144.02358652578701</v>
      </c>
    </row>
    <row r="70" spans="14:22" x14ac:dyDescent="0.25">
      <c r="N70" s="17">
        <v>40999</v>
      </c>
      <c r="O70" s="89">
        <v>126.12378498038299</v>
      </c>
      <c r="P70" s="74">
        <v>134.58875186103799</v>
      </c>
      <c r="Q70" s="74">
        <v>183.05916512147499</v>
      </c>
      <c r="R70" s="75">
        <v>194.045041047843</v>
      </c>
      <c r="S70" s="73">
        <v>106.833264005023</v>
      </c>
      <c r="T70" s="20">
        <v>118.468315486511</v>
      </c>
      <c r="U70" s="20">
        <v>131.28208888531699</v>
      </c>
      <c r="V70" s="76">
        <v>146.10351067242601</v>
      </c>
    </row>
    <row r="71" spans="14:22" x14ac:dyDescent="0.25">
      <c r="N71" s="17">
        <v>41090</v>
      </c>
      <c r="O71" s="89">
        <v>152.60151399340299</v>
      </c>
      <c r="P71" s="74">
        <v>125.515143341835</v>
      </c>
      <c r="Q71" s="74">
        <v>191.93301056469599</v>
      </c>
      <c r="R71" s="75">
        <v>203.00522981254801</v>
      </c>
      <c r="S71" s="73">
        <v>107.64894827707801</v>
      </c>
      <c r="T71" s="20">
        <v>120.502678382211</v>
      </c>
      <c r="U71" s="20">
        <v>132.951363294403</v>
      </c>
      <c r="V71" s="76">
        <v>150.08732814547599</v>
      </c>
    </row>
    <row r="72" spans="14:22" x14ac:dyDescent="0.25">
      <c r="N72" s="17">
        <v>41182</v>
      </c>
      <c r="O72" s="89">
        <v>144.640745250088</v>
      </c>
      <c r="P72" s="74">
        <v>126.57834312618201</v>
      </c>
      <c r="Q72" s="74">
        <v>184.25138000980101</v>
      </c>
      <c r="R72" s="75">
        <v>197.57805879684801</v>
      </c>
      <c r="S72" s="73">
        <v>110.056456861999</v>
      </c>
      <c r="T72" s="20">
        <v>124.049935280418</v>
      </c>
      <c r="U72" s="20">
        <v>136.17432236520099</v>
      </c>
      <c r="V72" s="76">
        <v>155.91641419228</v>
      </c>
    </row>
    <row r="73" spans="14:22" x14ac:dyDescent="0.25">
      <c r="N73" s="17">
        <v>41274</v>
      </c>
      <c r="O73" s="89">
        <v>154.69699221701899</v>
      </c>
      <c r="P73" s="74">
        <v>140.498177720152</v>
      </c>
      <c r="Q73" s="74">
        <v>195.612323680119</v>
      </c>
      <c r="R73" s="75">
        <v>208.80822468413999</v>
      </c>
      <c r="S73" s="73">
        <v>112.16613215906099</v>
      </c>
      <c r="T73" s="20">
        <v>125.325827729126</v>
      </c>
      <c r="U73" s="20">
        <v>138.35948833982101</v>
      </c>
      <c r="V73" s="76">
        <v>160.032127747978</v>
      </c>
    </row>
    <row r="74" spans="14:22" x14ac:dyDescent="0.25">
      <c r="N74" s="17">
        <v>41364</v>
      </c>
      <c r="O74" s="89">
        <v>147.46894128183601</v>
      </c>
      <c r="P74" s="74">
        <v>124.260961692291</v>
      </c>
      <c r="Q74" s="74">
        <v>193.943908283826</v>
      </c>
      <c r="R74" s="75">
        <v>213.11920645086099</v>
      </c>
      <c r="S74" s="73">
        <v>114.12345335461001</v>
      </c>
      <c r="T74" s="20">
        <v>125.405832908642</v>
      </c>
      <c r="U74" s="20">
        <v>141.53637369039501</v>
      </c>
      <c r="V74" s="76">
        <v>163.528323426334</v>
      </c>
    </row>
    <row r="75" spans="14:22" x14ac:dyDescent="0.25">
      <c r="N75" s="17">
        <v>41455</v>
      </c>
      <c r="O75" s="89">
        <v>161.99044178474401</v>
      </c>
      <c r="P75" s="74">
        <v>133.86882959600501</v>
      </c>
      <c r="Q75" s="74">
        <v>205.015226952463</v>
      </c>
      <c r="R75" s="75">
        <v>225.71568754858299</v>
      </c>
      <c r="S75" s="73">
        <v>116.99025256219799</v>
      </c>
      <c r="T75" s="20">
        <v>128.55615625815599</v>
      </c>
      <c r="U75" s="20">
        <v>148.57309432842899</v>
      </c>
      <c r="V75" s="76">
        <v>170.289192558422</v>
      </c>
    </row>
    <row r="76" spans="14:22" x14ac:dyDescent="0.25">
      <c r="N76" s="17">
        <v>41547</v>
      </c>
      <c r="O76" s="89">
        <v>154.24560602798701</v>
      </c>
      <c r="P76" s="74">
        <v>140.79291004480601</v>
      </c>
      <c r="Q76" s="74">
        <v>216.49042345999999</v>
      </c>
      <c r="R76" s="75">
        <v>231.59869899515201</v>
      </c>
      <c r="S76" s="73">
        <v>119.621937126711</v>
      </c>
      <c r="T76" s="20">
        <v>133.24368269457199</v>
      </c>
      <c r="U76" s="20">
        <v>151.620395633041</v>
      </c>
      <c r="V76" s="76">
        <v>177.078976089078</v>
      </c>
    </row>
    <row r="77" spans="14:22" x14ac:dyDescent="0.25">
      <c r="N77" s="17">
        <v>41639</v>
      </c>
      <c r="O77" s="89">
        <v>161.17346801226901</v>
      </c>
      <c r="P77" s="74">
        <v>144.13406459764099</v>
      </c>
      <c r="Q77" s="74">
        <v>221.914454286108</v>
      </c>
      <c r="R77" s="75">
        <v>243.02803910763501</v>
      </c>
      <c r="S77" s="73">
        <v>121.40945347618</v>
      </c>
      <c r="T77" s="20">
        <v>136.140995490953</v>
      </c>
      <c r="U77" s="20">
        <v>150.31532517056701</v>
      </c>
      <c r="V77" s="76">
        <v>180.966336517651</v>
      </c>
    </row>
    <row r="78" spans="14:22" x14ac:dyDescent="0.25">
      <c r="N78" s="17">
        <v>41729</v>
      </c>
      <c r="O78" s="89">
        <v>165.363526911283</v>
      </c>
      <c r="P78" s="74">
        <v>152.51015589651101</v>
      </c>
      <c r="Q78" s="74">
        <v>227.87299383730101</v>
      </c>
      <c r="R78" s="75">
        <v>252.77313440351799</v>
      </c>
      <c r="S78" s="73">
        <v>124.752606529049</v>
      </c>
      <c r="T78" s="20">
        <v>140.36553676923299</v>
      </c>
      <c r="U78" s="20">
        <v>153.14235340365099</v>
      </c>
      <c r="V78" s="76">
        <v>187.40815826965999</v>
      </c>
    </row>
    <row r="79" spans="14:22" x14ac:dyDescent="0.25">
      <c r="N79" s="17">
        <v>41820</v>
      </c>
      <c r="O79" s="89">
        <v>171.08888122691499</v>
      </c>
      <c r="P79" s="74">
        <v>149.45004296745901</v>
      </c>
      <c r="Q79" s="74">
        <v>229.20083957307099</v>
      </c>
      <c r="R79" s="75">
        <v>261.69813436080301</v>
      </c>
      <c r="S79" s="73">
        <v>130.216706330226</v>
      </c>
      <c r="T79" s="20">
        <v>147.18252183751301</v>
      </c>
      <c r="U79" s="20">
        <v>159.92150110903299</v>
      </c>
      <c r="V79" s="76">
        <v>198.42707577581999</v>
      </c>
    </row>
    <row r="80" spans="14:22" x14ac:dyDescent="0.25">
      <c r="N80" s="17">
        <v>41912</v>
      </c>
      <c r="O80" s="89">
        <v>181.43787220986499</v>
      </c>
      <c r="P80" s="74">
        <v>165.61887021905599</v>
      </c>
      <c r="Q80" s="74">
        <v>236.99436319473199</v>
      </c>
      <c r="R80" s="75">
        <v>261.00290551246599</v>
      </c>
      <c r="S80" s="73">
        <v>132.32319101140001</v>
      </c>
      <c r="T80" s="20">
        <v>150.86373729124799</v>
      </c>
      <c r="U80" s="20">
        <v>164.693675802169</v>
      </c>
      <c r="V80" s="76">
        <v>203.66116641867899</v>
      </c>
    </row>
    <row r="81" spans="14:22" x14ac:dyDescent="0.25">
      <c r="N81" s="17">
        <v>42004</v>
      </c>
      <c r="O81" s="89">
        <v>184.97164445804199</v>
      </c>
      <c r="P81" s="74">
        <v>162.36750215389</v>
      </c>
      <c r="Q81" s="74">
        <v>252.067128597421</v>
      </c>
      <c r="R81" s="75">
        <v>283.75259079184798</v>
      </c>
      <c r="S81" s="73">
        <v>132.62138200271701</v>
      </c>
      <c r="T81" s="20">
        <v>151.76481200349701</v>
      </c>
      <c r="U81" s="20">
        <v>166.31446545820799</v>
      </c>
      <c r="V81" s="76">
        <v>203.34497293781999</v>
      </c>
    </row>
    <row r="82" spans="14:22" x14ac:dyDescent="0.25">
      <c r="N82" s="17">
        <v>42094</v>
      </c>
      <c r="O82" s="89">
        <v>178.35289228358201</v>
      </c>
      <c r="P82" s="74">
        <v>165.345434075817</v>
      </c>
      <c r="Q82" s="74">
        <v>253.00896829361801</v>
      </c>
      <c r="R82" s="75">
        <v>286.526892103504</v>
      </c>
      <c r="S82" s="73">
        <v>137.188743005281</v>
      </c>
      <c r="T82" s="20">
        <v>155.277764174819</v>
      </c>
      <c r="U82" s="20">
        <v>169.25517035817501</v>
      </c>
      <c r="V82" s="76">
        <v>208.78735535706201</v>
      </c>
    </row>
    <row r="83" spans="14:22" x14ac:dyDescent="0.25">
      <c r="N83" s="17">
        <v>42185</v>
      </c>
      <c r="O83" s="89">
        <v>188.35071784283201</v>
      </c>
      <c r="P83" s="74">
        <v>172.797595537657</v>
      </c>
      <c r="Q83" s="74">
        <v>248.72662738004601</v>
      </c>
      <c r="R83" s="75">
        <v>289.48663817874302</v>
      </c>
      <c r="S83" s="73">
        <v>143.30153081786301</v>
      </c>
      <c r="T83" s="20">
        <v>161.80811805631501</v>
      </c>
      <c r="U83" s="20">
        <v>172.761735849025</v>
      </c>
      <c r="V83" s="76">
        <v>220.52536532366199</v>
      </c>
    </row>
    <row r="84" spans="14:22" x14ac:dyDescent="0.25">
      <c r="N84" s="17">
        <v>42277</v>
      </c>
      <c r="O84" s="89">
        <v>194.46237670924501</v>
      </c>
      <c r="P84" s="74">
        <v>178.87538346367401</v>
      </c>
      <c r="Q84" s="74">
        <v>265.62762034630498</v>
      </c>
      <c r="R84" s="75">
        <v>308.379280545276</v>
      </c>
      <c r="S84" s="73">
        <v>143.53050800664701</v>
      </c>
      <c r="T84" s="20">
        <v>164.53710797892899</v>
      </c>
      <c r="U84" s="20">
        <v>174.07658438368401</v>
      </c>
      <c r="V84" s="76">
        <v>226.17778388171999</v>
      </c>
    </row>
    <row r="85" spans="14:22" x14ac:dyDescent="0.25">
      <c r="N85" s="17">
        <v>42369</v>
      </c>
      <c r="O85" s="89">
        <v>188.808058836794</v>
      </c>
      <c r="P85" s="74">
        <v>177.08427411749099</v>
      </c>
      <c r="Q85" s="74">
        <v>268.93348008326302</v>
      </c>
      <c r="R85" s="75">
        <v>302.56623642899802</v>
      </c>
      <c r="S85" s="73">
        <v>141.686669875815</v>
      </c>
      <c r="T85" s="20">
        <v>164.266612244561</v>
      </c>
      <c r="U85" s="20">
        <v>175.18434316011201</v>
      </c>
      <c r="V85" s="76">
        <v>225.937627228639</v>
      </c>
    </row>
    <row r="86" spans="14:22" x14ac:dyDescent="0.25">
      <c r="N86" s="17">
        <v>42460</v>
      </c>
      <c r="O86" s="89">
        <v>200.63810691735799</v>
      </c>
      <c r="P86" s="74">
        <v>182.847133427839</v>
      </c>
      <c r="Q86" s="74">
        <v>274.731552584756</v>
      </c>
      <c r="R86" s="75">
        <v>308.98910838674698</v>
      </c>
      <c r="S86" s="73">
        <v>144.46571758279899</v>
      </c>
      <c r="T86" s="20">
        <v>170.256475521466</v>
      </c>
      <c r="U86" s="20">
        <v>178.92427300512199</v>
      </c>
      <c r="V86" s="76">
        <v>233.31393004582</v>
      </c>
    </row>
    <row r="87" spans="14:22" x14ac:dyDescent="0.25">
      <c r="N87" s="17">
        <v>42551</v>
      </c>
      <c r="O87" s="89">
        <v>205.345859958441</v>
      </c>
      <c r="P87" s="74">
        <v>189.29990399587501</v>
      </c>
      <c r="Q87" s="74">
        <v>282.48681639089801</v>
      </c>
      <c r="R87" s="75">
        <v>341.96939717122001</v>
      </c>
      <c r="S87" s="73">
        <v>149.25132996166599</v>
      </c>
      <c r="T87" s="20">
        <v>180.57514396393699</v>
      </c>
      <c r="U87" s="20">
        <v>184.259421181525</v>
      </c>
      <c r="V87" s="76">
        <v>247.94731328667299</v>
      </c>
    </row>
    <row r="88" spans="14:22" x14ac:dyDescent="0.25">
      <c r="N88" s="17">
        <v>42643</v>
      </c>
      <c r="O88" s="89">
        <v>209.23099764211801</v>
      </c>
      <c r="P88" s="74">
        <v>194.100319459665</v>
      </c>
      <c r="Q88" s="74">
        <v>293.956760428785</v>
      </c>
      <c r="R88" s="75">
        <v>322.87064909018898</v>
      </c>
      <c r="S88" s="73">
        <v>153.47125086396201</v>
      </c>
      <c r="T88" s="20">
        <v>182.60044400852999</v>
      </c>
      <c r="U88" s="20">
        <v>189.44086357257001</v>
      </c>
      <c r="V88" s="76">
        <v>255.31545185834599</v>
      </c>
    </row>
    <row r="89" spans="14:22" x14ac:dyDescent="0.25">
      <c r="N89" s="17">
        <v>42735</v>
      </c>
      <c r="O89" s="89">
        <v>207.820702352756</v>
      </c>
      <c r="P89" s="74">
        <v>204.40317814350399</v>
      </c>
      <c r="Q89" s="74">
        <v>302.23982066430898</v>
      </c>
      <c r="R89" s="75">
        <v>352.84037950177998</v>
      </c>
      <c r="S89" s="73">
        <v>156.62068977329599</v>
      </c>
      <c r="T89" s="20">
        <v>180.89863444232199</v>
      </c>
      <c r="U89" s="20">
        <v>193.80069243585899</v>
      </c>
      <c r="V89" s="76">
        <v>255.36199878447101</v>
      </c>
    </row>
    <row r="90" spans="14:22" x14ac:dyDescent="0.25">
      <c r="N90" s="17">
        <v>42825</v>
      </c>
      <c r="O90" s="89">
        <v>220.07929830794001</v>
      </c>
      <c r="P90" s="74">
        <v>209.35904338950701</v>
      </c>
      <c r="Q90" s="74">
        <v>308.66718222231299</v>
      </c>
      <c r="R90" s="75">
        <v>340.307706832912</v>
      </c>
      <c r="S90" s="73">
        <v>162.19685971415399</v>
      </c>
      <c r="T90" s="20">
        <v>191.36623899037801</v>
      </c>
      <c r="U90" s="20">
        <v>199.73957628400299</v>
      </c>
      <c r="V90" s="76">
        <v>263.15104516803802</v>
      </c>
    </row>
    <row r="91" spans="14:22" x14ac:dyDescent="0.25">
      <c r="N91" s="17">
        <v>42916</v>
      </c>
      <c r="O91" s="89">
        <v>212.67791856696499</v>
      </c>
      <c r="P91" s="74">
        <v>226.66729508262</v>
      </c>
      <c r="Q91" s="74">
        <v>304.38667077250199</v>
      </c>
      <c r="R91" s="75">
        <v>369.59644323190298</v>
      </c>
      <c r="S91" s="73">
        <v>168.96635058150301</v>
      </c>
      <c r="T91" s="20">
        <v>209.28257588777601</v>
      </c>
      <c r="U91" s="20">
        <v>207.426457770535</v>
      </c>
      <c r="V91" s="76">
        <v>276.83516897875899</v>
      </c>
    </row>
    <row r="92" spans="14:22" x14ac:dyDescent="0.25">
      <c r="N92" s="17">
        <v>43008</v>
      </c>
      <c r="O92" s="89">
        <v>223.67096260940701</v>
      </c>
      <c r="P92" s="74">
        <v>225.58460997707999</v>
      </c>
      <c r="Q92" s="74">
        <v>322.84088344341097</v>
      </c>
      <c r="R92" s="75">
        <v>361.58418877186898</v>
      </c>
      <c r="S92" s="73">
        <v>168.69308478488901</v>
      </c>
      <c r="T92" s="20">
        <v>213.09420479880399</v>
      </c>
      <c r="U92" s="20">
        <v>210.10908169596499</v>
      </c>
      <c r="V92" s="76">
        <v>280.892361495844</v>
      </c>
    </row>
    <row r="93" spans="14:22" x14ac:dyDescent="0.25">
      <c r="N93" s="17">
        <v>43100</v>
      </c>
      <c r="O93" s="89">
        <v>227.77629138745701</v>
      </c>
      <c r="P93" s="74">
        <v>229.01430001272999</v>
      </c>
      <c r="Q93" s="74">
        <v>330.40886551819699</v>
      </c>
      <c r="R93" s="75">
        <v>372.71795328477299</v>
      </c>
      <c r="S93" s="73">
        <v>167.191345942053</v>
      </c>
      <c r="T93" s="20">
        <v>208.45025167102199</v>
      </c>
      <c r="U93" s="20">
        <v>208.61884271144999</v>
      </c>
      <c r="V93" s="76">
        <v>279.30780744606801</v>
      </c>
    </row>
    <row r="94" spans="14:22" x14ac:dyDescent="0.25">
      <c r="N94" s="17">
        <v>43190</v>
      </c>
      <c r="O94" s="89">
        <v>221.84116827571401</v>
      </c>
      <c r="P94" s="74">
        <v>240.77554992754301</v>
      </c>
      <c r="Q94" s="74">
        <v>346.113818924302</v>
      </c>
      <c r="R94" s="75">
        <v>379.09111215299799</v>
      </c>
      <c r="S94" s="73">
        <v>172.33707944129401</v>
      </c>
      <c r="T94" s="20">
        <v>212.571594955553</v>
      </c>
      <c r="U94" s="20">
        <v>208.65535429840801</v>
      </c>
      <c r="V94" s="76">
        <v>288.48632577703501</v>
      </c>
    </row>
    <row r="95" spans="14:22" x14ac:dyDescent="0.25">
      <c r="N95" s="17">
        <v>43281</v>
      </c>
      <c r="O95" s="89">
        <v>236.954235171525</v>
      </c>
      <c r="P95" s="74">
        <v>236.30640673189501</v>
      </c>
      <c r="Q95" s="74">
        <v>335.80794966102297</v>
      </c>
      <c r="R95" s="75">
        <v>390.659024793924</v>
      </c>
      <c r="S95" s="73">
        <v>178.98474548586199</v>
      </c>
      <c r="T95" s="20">
        <v>220.08143204181201</v>
      </c>
      <c r="U95" s="20">
        <v>210.19995632941399</v>
      </c>
      <c r="V95" s="76">
        <v>304.49513369959698</v>
      </c>
    </row>
    <row r="96" spans="14:22" x14ac:dyDescent="0.25">
      <c r="N96" s="17">
        <v>43373</v>
      </c>
      <c r="O96" s="89">
        <v>239.147384438138</v>
      </c>
      <c r="P96" s="74">
        <v>244.64516423035701</v>
      </c>
      <c r="Q96" s="74">
        <v>329.65376264000702</v>
      </c>
      <c r="R96" s="75">
        <v>382.76041936750897</v>
      </c>
      <c r="S96" s="73">
        <v>180.805019738845</v>
      </c>
      <c r="T96" s="20">
        <v>224.971748270158</v>
      </c>
      <c r="U96" s="20">
        <v>212.348288195816</v>
      </c>
      <c r="V96" s="76">
        <v>309.45668268543301</v>
      </c>
    </row>
    <row r="97" spans="14:22" x14ac:dyDescent="0.25">
      <c r="N97" s="17">
        <v>43465</v>
      </c>
      <c r="O97" s="89">
        <v>231.21394099713299</v>
      </c>
      <c r="P97" s="74">
        <v>246.20649260213</v>
      </c>
      <c r="Q97" s="74">
        <v>343.28350995078699</v>
      </c>
      <c r="R97" s="75">
        <v>392.87208821972899</v>
      </c>
      <c r="S97" s="73">
        <v>180.34958337882301</v>
      </c>
      <c r="T97" s="20">
        <v>228.40519377323801</v>
      </c>
      <c r="U97" s="20">
        <v>213.417897905264</v>
      </c>
      <c r="V97" s="76">
        <v>307.20725549690701</v>
      </c>
    </row>
    <row r="98" spans="14:22" x14ac:dyDescent="0.25">
      <c r="N98" s="17">
        <v>43555</v>
      </c>
      <c r="O98" s="89">
        <v>239.81892533868799</v>
      </c>
      <c r="P98" s="74">
        <v>270.07308395067298</v>
      </c>
      <c r="Q98" s="74">
        <v>346.88827765837999</v>
      </c>
      <c r="R98" s="75">
        <v>395.30396594599102</v>
      </c>
      <c r="S98" s="73">
        <v>181.72100588460901</v>
      </c>
      <c r="T98" s="20">
        <v>233.206252736545</v>
      </c>
      <c r="U98" s="20">
        <v>213.779654020457</v>
      </c>
      <c r="V98" s="76">
        <v>313.01421438960398</v>
      </c>
    </row>
    <row r="99" spans="14:22" x14ac:dyDescent="0.25">
      <c r="N99" s="17">
        <v>43646</v>
      </c>
      <c r="O99" s="89">
        <v>243.036025464625</v>
      </c>
      <c r="P99" s="74">
        <v>249.09753148330299</v>
      </c>
      <c r="Q99" s="74">
        <v>356.356782453118</v>
      </c>
      <c r="R99" s="75">
        <v>394.82731127176498</v>
      </c>
      <c r="S99" s="73">
        <v>184.41204068006101</v>
      </c>
      <c r="T99" s="20">
        <v>237.010950807055</v>
      </c>
      <c r="U99" s="20">
        <v>215.89774984626101</v>
      </c>
      <c r="V99" s="76">
        <v>326.16631230993301</v>
      </c>
    </row>
    <row r="100" spans="14:22" x14ac:dyDescent="0.25">
      <c r="N100" s="17">
        <v>43738</v>
      </c>
      <c r="O100" s="89">
        <v>260.24511409799197</v>
      </c>
      <c r="P100" s="74">
        <v>256.44545867887598</v>
      </c>
      <c r="Q100" s="74">
        <v>338.95313010977998</v>
      </c>
      <c r="R100" s="75">
        <v>415.37309720864602</v>
      </c>
      <c r="S100" s="73">
        <v>187.55683515653601</v>
      </c>
      <c r="T100" s="20">
        <v>240.01496924613301</v>
      </c>
      <c r="U100" s="20">
        <v>218.298843210721</v>
      </c>
      <c r="V100" s="76">
        <v>337.94073983183802</v>
      </c>
    </row>
    <row r="101" spans="14:22" x14ac:dyDescent="0.25">
      <c r="N101" s="17">
        <v>43830</v>
      </c>
      <c r="O101" s="89">
        <v>239.59062078496299</v>
      </c>
      <c r="P101" s="74">
        <v>274.77824411175999</v>
      </c>
      <c r="Q101" s="74">
        <v>342.6223164008</v>
      </c>
      <c r="R101" s="75">
        <v>421.021417703118</v>
      </c>
      <c r="S101" s="73">
        <v>189.670236917571</v>
      </c>
      <c r="T101" s="20">
        <v>244.86742586089699</v>
      </c>
      <c r="U101" s="20">
        <v>219.27176966248399</v>
      </c>
      <c r="V101" s="76">
        <v>341.710186359609</v>
      </c>
    </row>
    <row r="102" spans="14:22" x14ac:dyDescent="0.25">
      <c r="N102" s="17">
        <v>43921</v>
      </c>
      <c r="O102" s="89">
        <v>254.90828581209701</v>
      </c>
      <c r="P102" s="74">
        <v>257.41047186681101</v>
      </c>
      <c r="Q102" s="74">
        <v>344.89888592167699</v>
      </c>
      <c r="R102" s="75">
        <v>413.06843558447298</v>
      </c>
      <c r="S102" s="73">
        <v>190.94509406622899</v>
      </c>
      <c r="T102" s="20">
        <v>251.840060771922</v>
      </c>
      <c r="U102" s="20">
        <v>218.208765794621</v>
      </c>
      <c r="V102" s="76">
        <v>342.79038254743699</v>
      </c>
    </row>
    <row r="103" spans="14:22" x14ac:dyDescent="0.25">
      <c r="N103" s="17">
        <v>44012</v>
      </c>
      <c r="O103" s="89">
        <v>241.050140333255</v>
      </c>
      <c r="P103" s="74">
        <v>278.083452728358</v>
      </c>
      <c r="Q103" s="74">
        <v>331.56658366178402</v>
      </c>
      <c r="R103" s="75">
        <v>369.74949784589103</v>
      </c>
      <c r="S103" s="73">
        <v>191.65938817002399</v>
      </c>
      <c r="T103" s="20">
        <v>257.70709914605999</v>
      </c>
      <c r="U103" s="20">
        <v>214.489411192636</v>
      </c>
      <c r="V103" s="76">
        <v>347.37816451925403</v>
      </c>
    </row>
    <row r="104" spans="14:22" x14ac:dyDescent="0.25">
      <c r="N104" s="17">
        <v>44104</v>
      </c>
      <c r="O104" s="89">
        <v>275.10042479895401</v>
      </c>
      <c r="P104" s="74">
        <v>281.83829874184698</v>
      </c>
      <c r="Q104" s="74">
        <v>353.40289229984597</v>
      </c>
      <c r="R104" s="75">
        <v>416.91040476761799</v>
      </c>
      <c r="S104" s="73">
        <v>196.84183072403499</v>
      </c>
      <c r="T104" s="20">
        <v>263.54479284932802</v>
      </c>
      <c r="U104" s="20">
        <v>217.421284344437</v>
      </c>
      <c r="V104" s="76">
        <v>362.824679623289</v>
      </c>
    </row>
    <row r="105" spans="14:22" x14ac:dyDescent="0.25">
      <c r="N105" s="17">
        <v>44196</v>
      </c>
      <c r="O105" s="89">
        <v>285.40522038366402</v>
      </c>
      <c r="P105" s="74">
        <v>300.86176234952501</v>
      </c>
      <c r="Q105" s="74">
        <v>354.43034652796899</v>
      </c>
      <c r="R105" s="75">
        <v>415.96702746114499</v>
      </c>
      <c r="S105" s="73">
        <v>202.31169901646001</v>
      </c>
      <c r="T105" s="20">
        <v>271.69276859806502</v>
      </c>
      <c r="U105" s="20">
        <v>226.62337021341301</v>
      </c>
      <c r="V105" s="76">
        <v>378.95680977677199</v>
      </c>
    </row>
    <row r="106" spans="14:22" x14ac:dyDescent="0.25">
      <c r="N106" s="17">
        <v>44286</v>
      </c>
      <c r="O106" s="89">
        <v>270.14552712716198</v>
      </c>
      <c r="P106" s="74">
        <v>304.39018582680899</v>
      </c>
      <c r="Q106" s="74">
        <v>382.51332738428601</v>
      </c>
      <c r="R106" s="75">
        <v>429.39376305830501</v>
      </c>
      <c r="S106" s="73">
        <v>203.16314604832601</v>
      </c>
      <c r="T106" s="20">
        <v>284.88478002078102</v>
      </c>
      <c r="U106" s="20">
        <v>236.72689938465899</v>
      </c>
      <c r="V106" s="76">
        <v>393.533259770906</v>
      </c>
    </row>
    <row r="107" spans="14:22" x14ac:dyDescent="0.25">
      <c r="N107" s="17">
        <v>44377</v>
      </c>
      <c r="O107" s="89">
        <v>268.77055816002201</v>
      </c>
      <c r="P107" s="74">
        <v>319.80064581455099</v>
      </c>
      <c r="Q107" s="74">
        <v>384.209733397447</v>
      </c>
      <c r="R107" s="75">
        <v>435.16741078511399</v>
      </c>
      <c r="S107" s="73">
        <v>208.44718766673799</v>
      </c>
      <c r="T107" s="20">
        <v>304.77652863537298</v>
      </c>
      <c r="U107" s="20">
        <v>250.21863106414699</v>
      </c>
      <c r="V107" s="76">
        <v>420.74977232948402</v>
      </c>
    </row>
    <row r="108" spans="14:22" x14ac:dyDescent="0.25">
      <c r="N108" s="17">
        <v>44469</v>
      </c>
      <c r="O108" s="89">
        <v>281.61184910518699</v>
      </c>
      <c r="P108" s="74">
        <v>337.39670057303402</v>
      </c>
      <c r="Q108" s="74">
        <v>378.54193606526098</v>
      </c>
      <c r="R108" s="75">
        <v>484.49963574313102</v>
      </c>
      <c r="S108" s="73">
        <v>219.86072683108799</v>
      </c>
      <c r="T108" s="20">
        <v>319.063156095762</v>
      </c>
      <c r="U108" s="20">
        <v>259.71160736344001</v>
      </c>
      <c r="V108" s="76">
        <v>445.233357580703</v>
      </c>
    </row>
    <row r="109" spans="14:22" x14ac:dyDescent="0.25">
      <c r="N109" s="17">
        <v>44561</v>
      </c>
      <c r="O109" s="89">
        <v>286.73698008537099</v>
      </c>
      <c r="P109" s="74">
        <v>368.95575664529798</v>
      </c>
      <c r="Q109" s="74">
        <v>425.39878372665299</v>
      </c>
      <c r="R109" s="75">
        <v>469.73970929305102</v>
      </c>
      <c r="S109" s="73">
        <v>227.28981315839599</v>
      </c>
      <c r="T109" s="20">
        <v>325.72746345071101</v>
      </c>
      <c r="U109" s="20">
        <v>262.74649465497299</v>
      </c>
      <c r="V109" s="76">
        <v>454.28495216181602</v>
      </c>
    </row>
    <row r="110" spans="14:22" x14ac:dyDescent="0.25">
      <c r="N110" s="17">
        <v>44651</v>
      </c>
      <c r="O110" s="89">
        <v>287.84763979054702</v>
      </c>
      <c r="P110" s="74">
        <v>369.096248636138</v>
      </c>
      <c r="Q110" s="74">
        <v>376.15962505137202</v>
      </c>
      <c r="R110" s="75">
        <v>451.18721287530298</v>
      </c>
      <c r="S110" s="73">
        <v>230.310990359003</v>
      </c>
      <c r="T110" s="20">
        <v>344.41033324413502</v>
      </c>
      <c r="U110" s="20">
        <v>267.67500445647897</v>
      </c>
      <c r="V110" s="76">
        <v>469.59209152703602</v>
      </c>
    </row>
    <row r="111" spans="14:22" x14ac:dyDescent="0.25">
      <c r="N111" s="17">
        <v>44742</v>
      </c>
      <c r="O111" s="89">
        <v>297.69153003175597</v>
      </c>
      <c r="P111" s="74">
        <v>392.13958978638198</v>
      </c>
      <c r="Q111" s="74">
        <v>398.85326936334701</v>
      </c>
      <c r="R111" s="75">
        <v>490.99853255915099</v>
      </c>
      <c r="S111" s="73">
        <v>235.326546399835</v>
      </c>
      <c r="T111" s="20">
        <v>362.59337986958298</v>
      </c>
      <c r="U111" s="20">
        <v>273.86013002277701</v>
      </c>
      <c r="V111" s="76">
        <v>487.14278495451703</v>
      </c>
    </row>
    <row r="112" spans="14:22" x14ac:dyDescent="0.25">
      <c r="N112" s="17">
        <v>44834</v>
      </c>
      <c r="O112" s="89">
        <v>290.55706768980798</v>
      </c>
      <c r="P112" s="74">
        <v>389.05693722938503</v>
      </c>
      <c r="Q112" s="74">
        <v>408.09524800324601</v>
      </c>
      <c r="R112" s="75">
        <v>478.031537082554</v>
      </c>
      <c r="S112" s="73">
        <v>236.90511943716299</v>
      </c>
      <c r="T112" s="20">
        <v>369.66219929408697</v>
      </c>
      <c r="U112" s="20">
        <v>276.379066952183</v>
      </c>
      <c r="V112" s="76">
        <v>484.65970014709899</v>
      </c>
    </row>
    <row r="113" spans="14:22" x14ac:dyDescent="0.25">
      <c r="N113" s="17">
        <v>44926</v>
      </c>
      <c r="O113" s="89" t="s">
        <v>75</v>
      </c>
      <c r="P113" s="74" t="s">
        <v>75</v>
      </c>
      <c r="Q113" s="74" t="s">
        <v>75</v>
      </c>
      <c r="R113" s="75" t="s">
        <v>75</v>
      </c>
      <c r="S113" s="73" t="s">
        <v>75</v>
      </c>
      <c r="T113" s="20" t="s">
        <v>75</v>
      </c>
      <c r="U113" s="20" t="s">
        <v>75</v>
      </c>
      <c r="V113" s="76" t="s">
        <v>75</v>
      </c>
    </row>
    <row r="114" spans="14:22" ht="30" x14ac:dyDescent="0.25">
      <c r="N114" s="119"/>
      <c r="O114" s="130" t="s">
        <v>37</v>
      </c>
      <c r="P114" s="131" t="s">
        <v>38</v>
      </c>
      <c r="Q114" s="131" t="s">
        <v>39</v>
      </c>
      <c r="R114" s="132" t="s">
        <v>40</v>
      </c>
      <c r="S114" s="130" t="s">
        <v>9</v>
      </c>
      <c r="T114" s="131" t="s">
        <v>10</v>
      </c>
      <c r="U114" s="131" t="s">
        <v>11</v>
      </c>
      <c r="V114" s="132" t="s">
        <v>12</v>
      </c>
    </row>
    <row r="115" spans="14:22" x14ac:dyDescent="0.25">
      <c r="N115" s="119" t="s">
        <v>113</v>
      </c>
      <c r="O115" s="139">
        <f>O108/O107-1</f>
        <v>4.7777892910128461E-2</v>
      </c>
      <c r="P115" s="139">
        <f t="shared" ref="O115:V119" si="0">P108/P107-1</f>
        <v>5.5021948794583775E-2</v>
      </c>
      <c r="Q115" s="139">
        <f t="shared" si="0"/>
        <v>-1.4751831719793884E-2</v>
      </c>
      <c r="R115" s="139">
        <f t="shared" si="0"/>
        <v>0.11336378537403236</v>
      </c>
      <c r="S115" s="139">
        <f t="shared" si="0"/>
        <v>5.4755064302415946E-2</v>
      </c>
      <c r="T115" s="139">
        <f t="shared" si="0"/>
        <v>4.6875747041141613E-2</v>
      </c>
      <c r="U115" s="139">
        <f t="shared" si="0"/>
        <v>3.7938726860268668E-2</v>
      </c>
      <c r="V115" s="140">
        <f t="shared" si="0"/>
        <v>5.8190370765182964E-2</v>
      </c>
    </row>
    <row r="116" spans="14:22" x14ac:dyDescent="0.25">
      <c r="N116" s="119" t="s">
        <v>113</v>
      </c>
      <c r="O116" s="139">
        <f t="shared" si="0"/>
        <v>1.819927320696535E-2</v>
      </c>
      <c r="P116" s="139">
        <f t="shared" si="0"/>
        <v>9.3536943362706682E-2</v>
      </c>
      <c r="Q116" s="139">
        <f t="shared" si="0"/>
        <v>0.12378244838192476</v>
      </c>
      <c r="R116" s="139">
        <f t="shared" si="0"/>
        <v>-3.0464267382659727E-2</v>
      </c>
      <c r="S116" s="139">
        <f t="shared" si="0"/>
        <v>3.3789965285685231E-2</v>
      </c>
      <c r="T116" s="139">
        <f t="shared" si="0"/>
        <v>2.088711036553792E-2</v>
      </c>
      <c r="U116" s="139">
        <f t="shared" si="0"/>
        <v>1.1685605130794086E-2</v>
      </c>
      <c r="V116" s="140">
        <f t="shared" si="0"/>
        <v>2.0330000946688465E-2</v>
      </c>
    </row>
    <row r="117" spans="14:22" x14ac:dyDescent="0.25">
      <c r="N117" s="119" t="s">
        <v>113</v>
      </c>
      <c r="O117" s="139">
        <f t="shared" si="0"/>
        <v>3.8734442444268158E-3</v>
      </c>
      <c r="P117" s="139">
        <f t="shared" si="0"/>
        <v>3.8078275866304523E-4</v>
      </c>
      <c r="Q117" s="139">
        <f t="shared" si="0"/>
        <v>-0.11574823567648096</v>
      </c>
      <c r="R117" s="139">
        <f t="shared" si="0"/>
        <v>-3.9495269509297382E-2</v>
      </c>
      <c r="S117" s="139">
        <f t="shared" si="0"/>
        <v>1.3292180404502307E-2</v>
      </c>
      <c r="T117" s="139">
        <f t="shared" si="0"/>
        <v>5.7357367400035386E-2</v>
      </c>
      <c r="U117" s="139">
        <f t="shared" si="0"/>
        <v>1.8757661478901566E-2</v>
      </c>
      <c r="V117" s="140">
        <f t="shared" si="0"/>
        <v>3.3695017394649751E-2</v>
      </c>
    </row>
    <row r="118" spans="14:22" x14ac:dyDescent="0.25">
      <c r="N118" s="119" t="s">
        <v>113</v>
      </c>
      <c r="O118" s="139">
        <f t="shared" si="0"/>
        <v>3.4198266306341374E-2</v>
      </c>
      <c r="P118" s="139">
        <f t="shared" si="0"/>
        <v>6.2431794512657124E-2</v>
      </c>
      <c r="Q118" s="139">
        <f t="shared" si="0"/>
        <v>6.0329824895151152E-2</v>
      </c>
      <c r="R118" s="139">
        <f t="shared" si="0"/>
        <v>8.8236808463920013E-2</v>
      </c>
      <c r="S118" s="139">
        <f t="shared" si="0"/>
        <v>2.1777319584331822E-2</v>
      </c>
      <c r="T118" s="139">
        <f t="shared" si="0"/>
        <v>5.2794718596781864E-2</v>
      </c>
      <c r="U118" s="139">
        <f t="shared" si="0"/>
        <v>2.3106847719521317E-2</v>
      </c>
      <c r="V118" s="140">
        <f t="shared" si="0"/>
        <v>3.7374337737266838E-2</v>
      </c>
    </row>
    <row r="119" spans="14:22" x14ac:dyDescent="0.25">
      <c r="N119" s="119" t="str">
        <f>"QTR "&amp;YEAR(N112)&amp;"Q"&amp;(MONTH(N112)/3)</f>
        <v>QTR 2022Q3</v>
      </c>
      <c r="O119" s="139">
        <f>O112/O111-1</f>
        <v>-2.3965956778101538E-2</v>
      </c>
      <c r="P119" s="139">
        <f t="shared" si="0"/>
        <v>-7.8611102711567682E-3</v>
      </c>
      <c r="Q119" s="139">
        <f t="shared" si="0"/>
        <v>2.3171374913514287E-2</v>
      </c>
      <c r="R119" s="139">
        <f t="shared" si="0"/>
        <v>-2.6409438352109182E-2</v>
      </c>
      <c r="S119" s="139">
        <f t="shared" si="0"/>
        <v>6.7080108958295082E-3</v>
      </c>
      <c r="T119" s="139">
        <f t="shared" si="0"/>
        <v>1.9495169567206316E-2</v>
      </c>
      <c r="U119" s="139">
        <f t="shared" si="0"/>
        <v>9.1978957623239932E-3</v>
      </c>
      <c r="V119" s="140">
        <f t="shared" si="0"/>
        <v>-5.0972422955004593E-3</v>
      </c>
    </row>
    <row r="120" spans="14:22" x14ac:dyDescent="0.25">
      <c r="N120" s="119">
        <v>42825</v>
      </c>
      <c r="O120" s="143" t="s">
        <v>75</v>
      </c>
      <c r="P120" s="144" t="s">
        <v>75</v>
      </c>
      <c r="Q120" s="144" t="s">
        <v>75</v>
      </c>
      <c r="R120" s="145" t="s">
        <v>75</v>
      </c>
      <c r="S120" s="135" t="s">
        <v>75</v>
      </c>
      <c r="T120" s="122" t="s">
        <v>75</v>
      </c>
      <c r="U120" s="122" t="s">
        <v>75</v>
      </c>
      <c r="V120" s="137" t="s">
        <v>75</v>
      </c>
    </row>
    <row r="121" spans="14:22" x14ac:dyDescent="0.25">
      <c r="N121" s="119" t="s">
        <v>115</v>
      </c>
      <c r="O121" s="139">
        <f t="shared" ref="O121:V126" si="1">O107/O103-1</f>
        <v>0.11499855502445744</v>
      </c>
      <c r="P121" s="139">
        <f t="shared" si="1"/>
        <v>0.15001681213640516</v>
      </c>
      <c r="Q121" s="139">
        <f t="shared" si="1"/>
        <v>0.15877097491031189</v>
      </c>
      <c r="R121" s="139">
        <f t="shared" si="1"/>
        <v>0.17692495411173947</v>
      </c>
      <c r="S121" s="139">
        <f t="shared" si="1"/>
        <v>8.7591845393043322E-2</v>
      </c>
      <c r="T121" s="139">
        <f t="shared" si="1"/>
        <v>0.18264700369249653</v>
      </c>
      <c r="U121" s="139">
        <f t="shared" si="1"/>
        <v>0.16657801274591622</v>
      </c>
      <c r="V121" s="140">
        <f t="shared" si="1"/>
        <v>0.2112153707524218</v>
      </c>
    </row>
    <row r="122" spans="14:22" x14ac:dyDescent="0.25">
      <c r="N122" s="119" t="s">
        <v>115</v>
      </c>
      <c r="O122" s="139">
        <f t="shared" si="1"/>
        <v>2.3669263000926311E-2</v>
      </c>
      <c r="P122" s="139">
        <f t="shared" si="1"/>
        <v>0.19712864461361379</v>
      </c>
      <c r="Q122" s="139">
        <f t="shared" si="1"/>
        <v>7.1134233231135324E-2</v>
      </c>
      <c r="R122" s="139">
        <f t="shared" si="1"/>
        <v>0.16211931916927491</v>
      </c>
      <c r="S122" s="139">
        <f t="shared" si="1"/>
        <v>0.11694107915163943</v>
      </c>
      <c r="T122" s="139">
        <f t="shared" si="1"/>
        <v>0.21066006520635194</v>
      </c>
      <c r="U122" s="139">
        <f t="shared" si="1"/>
        <v>0.19450866158994362</v>
      </c>
      <c r="V122" s="140">
        <f t="shared" si="1"/>
        <v>0.22713085020284929</v>
      </c>
    </row>
    <row r="123" spans="14:22" x14ac:dyDescent="0.25">
      <c r="N123" s="119" t="s">
        <v>115</v>
      </c>
      <c r="O123" s="139">
        <f t="shared" si="1"/>
        <v>4.6662065252931484E-3</v>
      </c>
      <c r="P123" s="139">
        <f t="shared" si="1"/>
        <v>0.22632983920590433</v>
      </c>
      <c r="Q123" s="139">
        <f t="shared" si="1"/>
        <v>0.20023239514871416</v>
      </c>
      <c r="R123" s="139">
        <f t="shared" si="1"/>
        <v>0.12927150058048498</v>
      </c>
      <c r="S123" s="139">
        <f t="shared" si="1"/>
        <v>0.12346351824124491</v>
      </c>
      <c r="T123" s="139">
        <f t="shared" si="1"/>
        <v>0.1988816085590539</v>
      </c>
      <c r="U123" s="139">
        <f t="shared" si="1"/>
        <v>0.15939717253142316</v>
      </c>
      <c r="V123" s="140">
        <f t="shared" si="1"/>
        <v>0.19877764547737442</v>
      </c>
    </row>
    <row r="124" spans="14:22" x14ac:dyDescent="0.25">
      <c r="N124" s="119" t="s">
        <v>115</v>
      </c>
      <c r="O124" s="139">
        <f t="shared" si="1"/>
        <v>6.5528061306942664E-2</v>
      </c>
      <c r="P124" s="139">
        <f t="shared" si="1"/>
        <v>0.21257604818489551</v>
      </c>
      <c r="Q124" s="139">
        <f t="shared" si="1"/>
        <v>-1.6610407737586708E-2</v>
      </c>
      <c r="R124" s="139">
        <f t="shared" si="1"/>
        <v>5.0753997127896744E-2</v>
      </c>
      <c r="S124" s="139">
        <f t="shared" si="1"/>
        <v>0.1336258314498604</v>
      </c>
      <c r="T124" s="139">
        <f t="shared" si="1"/>
        <v>0.20894606310316721</v>
      </c>
      <c r="U124" s="139">
        <f t="shared" si="1"/>
        <v>0.13073336892539711</v>
      </c>
      <c r="V124" s="140">
        <f t="shared" si="1"/>
        <v>0.19327167365830111</v>
      </c>
    </row>
    <row r="125" spans="14:22" x14ac:dyDescent="0.25">
      <c r="N125" s="119" t="s">
        <v>115</v>
      </c>
      <c r="O125" s="139">
        <f t="shared" si="1"/>
        <v>0.10760468732038286</v>
      </c>
      <c r="P125" s="139">
        <f t="shared" si="1"/>
        <v>0.22620011847561927</v>
      </c>
      <c r="Q125" s="139">
        <f t="shared" si="1"/>
        <v>3.8113391444854372E-2</v>
      </c>
      <c r="R125" s="139">
        <f t="shared" si="1"/>
        <v>0.12829803057473543</v>
      </c>
      <c r="S125" s="139">
        <f t="shared" si="1"/>
        <v>0.12895045039452047</v>
      </c>
      <c r="T125" s="139">
        <f t="shared" si="1"/>
        <v>0.18970244031941386</v>
      </c>
      <c r="U125" s="139">
        <f t="shared" si="1"/>
        <v>9.4483367837502108E-2</v>
      </c>
      <c r="V125" s="140">
        <f t="shared" si="1"/>
        <v>0.15779690683478598</v>
      </c>
    </row>
    <row r="126" spans="14:22" x14ac:dyDescent="0.25">
      <c r="N126" s="119" t="str">
        <f>"Y/Y "&amp;RIGHT(N119,4)</f>
        <v>Y/Y 22Q3</v>
      </c>
      <c r="O126" s="139">
        <f>O112/O108-1</f>
        <v>3.1764354422742391E-2</v>
      </c>
      <c r="P126" s="139">
        <f t="shared" si="1"/>
        <v>0.15311423190745899</v>
      </c>
      <c r="Q126" s="139">
        <f t="shared" si="1"/>
        <v>7.8071434423292008E-2</v>
      </c>
      <c r="R126" s="139">
        <f t="shared" si="1"/>
        <v>-1.3350058871883785E-2</v>
      </c>
      <c r="S126" s="139">
        <f t="shared" si="1"/>
        <v>7.7523588918041231E-2</v>
      </c>
      <c r="T126" s="139">
        <f t="shared" si="1"/>
        <v>0.15858629312604933</v>
      </c>
      <c r="U126" s="139">
        <f t="shared" si="1"/>
        <v>6.4176798865283491E-2</v>
      </c>
      <c r="V126" s="140">
        <f>V112/V108-1</f>
        <v>8.8552085990658336E-2</v>
      </c>
    </row>
    <row r="127" spans="14:22" x14ac:dyDescent="0.25">
      <c r="N127" s="119">
        <v>43465</v>
      </c>
      <c r="O127" s="143" t="s">
        <v>75</v>
      </c>
      <c r="P127" s="144" t="s">
        <v>75</v>
      </c>
      <c r="Q127" s="144" t="s">
        <v>75</v>
      </c>
      <c r="R127" s="145" t="s">
        <v>75</v>
      </c>
      <c r="S127" s="135" t="s">
        <v>75</v>
      </c>
      <c r="T127" s="122" t="s">
        <v>75</v>
      </c>
      <c r="U127" s="122" t="s">
        <v>75</v>
      </c>
      <c r="V127" s="137" t="s">
        <v>75</v>
      </c>
    </row>
    <row r="128" spans="14:22" x14ac:dyDescent="0.25">
      <c r="N128" s="119" t="s">
        <v>117</v>
      </c>
      <c r="O128" s="143" t="s">
        <v>75</v>
      </c>
      <c r="P128" s="144" t="s">
        <v>75</v>
      </c>
      <c r="Q128" s="144" t="s">
        <v>75</v>
      </c>
      <c r="R128" s="145" t="s">
        <v>75</v>
      </c>
      <c r="S128" s="135" t="s">
        <v>75</v>
      </c>
      <c r="T128" s="122" t="s">
        <v>75</v>
      </c>
      <c r="U128" s="122" t="s">
        <v>75</v>
      </c>
      <c r="V128" s="137" t="s">
        <v>75</v>
      </c>
    </row>
    <row r="129" spans="14:22" x14ac:dyDescent="0.25">
      <c r="N129" s="119" t="s">
        <v>96</v>
      </c>
      <c r="O129" s="143">
        <f>MIN($O$58:$O$73)</f>
        <v>126.12378498038299</v>
      </c>
      <c r="P129" s="143">
        <f>MIN($P$58:$P$73)</f>
        <v>119.656389571264</v>
      </c>
      <c r="Q129" s="143">
        <f>MIN($Q$58:$Q$73)</f>
        <v>158.245376313208</v>
      </c>
      <c r="R129" s="143">
        <f>MIN($R$58:$R$73)</f>
        <v>160.91677689325101</v>
      </c>
      <c r="S129" s="143">
        <f>MIN($S$58:$S$73)</f>
        <v>106.80852677196999</v>
      </c>
      <c r="T129" s="143">
        <f>MIN($T$58:$T$73)</f>
        <v>118.468315486511</v>
      </c>
      <c r="U129" s="143">
        <f>MIN($U$58:$U$73)</f>
        <v>130.08555593903199</v>
      </c>
      <c r="V129" s="146">
        <f>MIN($V$58:$V$73)</f>
        <v>125.555790634945</v>
      </c>
    </row>
    <row r="130" spans="14:22" x14ac:dyDescent="0.25">
      <c r="N130" s="119" t="s">
        <v>97</v>
      </c>
      <c r="O130" s="139">
        <f t="shared" ref="O130:V130" si="2">O112/O129-1</f>
        <v>1.3037452272384669</v>
      </c>
      <c r="P130" s="139">
        <f t="shared" si="2"/>
        <v>2.2514514153686176</v>
      </c>
      <c r="Q130" s="139">
        <f t="shared" si="2"/>
        <v>1.5788762838512347</v>
      </c>
      <c r="R130" s="139">
        <f t="shared" si="2"/>
        <v>1.970675564796271</v>
      </c>
      <c r="S130" s="139">
        <f t="shared" si="2"/>
        <v>1.2180356437547508</v>
      </c>
      <c r="T130" s="139">
        <f t="shared" si="2"/>
        <v>2.1203465481551254</v>
      </c>
      <c r="U130" s="139">
        <f t="shared" si="2"/>
        <v>1.1245945789839671</v>
      </c>
      <c r="V130" s="140">
        <f t="shared" si="2"/>
        <v>2.860114278251435</v>
      </c>
    </row>
    <row r="131" spans="14:22" x14ac:dyDescent="0.25">
      <c r="N131" s="17">
        <v>46568</v>
      </c>
      <c r="O131" s="89" t="s">
        <v>75</v>
      </c>
      <c r="P131" s="74" t="s">
        <v>75</v>
      </c>
      <c r="Q131" s="74" t="s">
        <v>75</v>
      </c>
      <c r="R131" s="75" t="s">
        <v>75</v>
      </c>
      <c r="S131" s="73" t="s">
        <v>75</v>
      </c>
      <c r="T131" s="20" t="s">
        <v>75</v>
      </c>
      <c r="U131" s="20" t="s">
        <v>75</v>
      </c>
      <c r="V131" s="76" t="s">
        <v>75</v>
      </c>
    </row>
    <row r="132" spans="14:22" x14ac:dyDescent="0.25">
      <c r="N132" s="17">
        <v>46660</v>
      </c>
      <c r="O132" s="89" t="s">
        <v>75</v>
      </c>
      <c r="P132" s="74" t="s">
        <v>75</v>
      </c>
      <c r="Q132" s="74" t="s">
        <v>75</v>
      </c>
      <c r="R132" s="75" t="s">
        <v>75</v>
      </c>
      <c r="S132" s="73" t="s">
        <v>75</v>
      </c>
      <c r="T132" s="20" t="s">
        <v>75</v>
      </c>
      <c r="U132" s="20" t="s">
        <v>75</v>
      </c>
      <c r="V132" s="76" t="s">
        <v>75</v>
      </c>
    </row>
    <row r="133" spans="14:22" x14ac:dyDescent="0.25">
      <c r="N133" s="17">
        <v>46752</v>
      </c>
      <c r="O133" s="89" t="s">
        <v>75</v>
      </c>
      <c r="P133" s="74" t="s">
        <v>75</v>
      </c>
      <c r="Q133" s="74" t="s">
        <v>75</v>
      </c>
      <c r="R133" s="75" t="s">
        <v>75</v>
      </c>
      <c r="S133" s="73" t="s">
        <v>75</v>
      </c>
      <c r="T133" s="20" t="s">
        <v>75</v>
      </c>
      <c r="U133" s="20" t="s">
        <v>75</v>
      </c>
      <c r="V133" s="76" t="s">
        <v>75</v>
      </c>
    </row>
    <row r="134" spans="14:22" x14ac:dyDescent="0.25">
      <c r="N134" s="17">
        <v>46843</v>
      </c>
      <c r="O134" s="89" t="s">
        <v>75</v>
      </c>
      <c r="P134" s="74" t="s">
        <v>75</v>
      </c>
      <c r="Q134" s="74" t="s">
        <v>75</v>
      </c>
      <c r="R134" s="75" t="s">
        <v>75</v>
      </c>
      <c r="S134" s="73" t="s">
        <v>75</v>
      </c>
      <c r="T134" s="20" t="s">
        <v>75</v>
      </c>
      <c r="U134" s="20" t="s">
        <v>75</v>
      </c>
      <c r="V134" s="76" t="s">
        <v>75</v>
      </c>
    </row>
    <row r="135" spans="14:22" x14ac:dyDescent="0.25">
      <c r="N135" s="17">
        <v>46934</v>
      </c>
      <c r="O135" s="89" t="s">
        <v>75</v>
      </c>
      <c r="P135" s="74" t="s">
        <v>75</v>
      </c>
      <c r="Q135" s="74" t="s">
        <v>75</v>
      </c>
      <c r="R135" s="75" t="s">
        <v>75</v>
      </c>
      <c r="S135" s="73" t="s">
        <v>75</v>
      </c>
      <c r="T135" s="20" t="s">
        <v>75</v>
      </c>
      <c r="U135" s="20" t="s">
        <v>75</v>
      </c>
      <c r="V135" s="76" t="s">
        <v>75</v>
      </c>
    </row>
    <row r="136" spans="14:22" x14ac:dyDescent="0.25">
      <c r="N136" s="17">
        <v>47026</v>
      </c>
      <c r="O136" s="89" t="s">
        <v>75</v>
      </c>
      <c r="P136" s="74" t="s">
        <v>75</v>
      </c>
      <c r="Q136" s="74" t="s">
        <v>75</v>
      </c>
      <c r="R136" s="75" t="s">
        <v>75</v>
      </c>
      <c r="S136" s="73" t="s">
        <v>75</v>
      </c>
      <c r="T136" s="20" t="s">
        <v>75</v>
      </c>
      <c r="U136" s="20" t="s">
        <v>75</v>
      </c>
      <c r="V136" s="76" t="s">
        <v>75</v>
      </c>
    </row>
    <row r="137" spans="14:22" x14ac:dyDescent="0.25">
      <c r="N137" s="17">
        <v>47118</v>
      </c>
      <c r="O137" s="89" t="s">
        <v>75</v>
      </c>
      <c r="P137" s="74" t="s">
        <v>75</v>
      </c>
      <c r="Q137" s="74" t="s">
        <v>75</v>
      </c>
      <c r="R137" s="75" t="s">
        <v>75</v>
      </c>
      <c r="S137" s="73" t="s">
        <v>75</v>
      </c>
      <c r="T137" s="20" t="s">
        <v>75</v>
      </c>
      <c r="U137" s="20" t="s">
        <v>75</v>
      </c>
      <c r="V137" s="76" t="s">
        <v>75</v>
      </c>
    </row>
    <row r="138" spans="14:22" x14ac:dyDescent="0.25">
      <c r="N138" s="17">
        <v>47208</v>
      </c>
      <c r="O138" s="89" t="s">
        <v>75</v>
      </c>
      <c r="P138" s="74" t="s">
        <v>75</v>
      </c>
      <c r="Q138" s="74" t="s">
        <v>75</v>
      </c>
      <c r="R138" s="75" t="s">
        <v>75</v>
      </c>
      <c r="S138" s="73" t="s">
        <v>75</v>
      </c>
      <c r="T138" s="20" t="s">
        <v>75</v>
      </c>
      <c r="U138" s="20" t="s">
        <v>75</v>
      </c>
      <c r="V138" s="76" t="s">
        <v>75</v>
      </c>
    </row>
    <row r="139" spans="14:22" x14ac:dyDescent="0.25">
      <c r="N139" s="17">
        <v>47299</v>
      </c>
      <c r="O139" s="89" t="s">
        <v>75</v>
      </c>
      <c r="P139" s="74" t="s">
        <v>75</v>
      </c>
      <c r="Q139" s="74" t="s">
        <v>75</v>
      </c>
      <c r="R139" s="75" t="s">
        <v>75</v>
      </c>
      <c r="S139" s="73" t="s">
        <v>75</v>
      </c>
      <c r="T139" s="20" t="s">
        <v>75</v>
      </c>
      <c r="U139" s="20" t="s">
        <v>75</v>
      </c>
      <c r="V139" s="76" t="s">
        <v>75</v>
      </c>
    </row>
    <row r="140" spans="14:22" x14ac:dyDescent="0.25">
      <c r="N140" s="17">
        <v>47391</v>
      </c>
      <c r="O140" s="89" t="s">
        <v>75</v>
      </c>
      <c r="P140" s="74" t="s">
        <v>75</v>
      </c>
      <c r="Q140" s="74" t="s">
        <v>75</v>
      </c>
      <c r="R140" s="75" t="s">
        <v>75</v>
      </c>
      <c r="S140" s="73" t="s">
        <v>75</v>
      </c>
      <c r="T140" s="20" t="s">
        <v>75</v>
      </c>
      <c r="U140" s="20" t="s">
        <v>75</v>
      </c>
      <c r="V140" s="76" t="s">
        <v>75</v>
      </c>
    </row>
    <row r="141" spans="14:22" x14ac:dyDescent="0.25">
      <c r="N141" s="17">
        <v>47483</v>
      </c>
      <c r="O141" s="89" t="s">
        <v>75</v>
      </c>
      <c r="P141" s="74" t="s">
        <v>75</v>
      </c>
      <c r="Q141" s="74" t="s">
        <v>75</v>
      </c>
      <c r="R141" s="75" t="s">
        <v>75</v>
      </c>
      <c r="S141" s="73" t="s">
        <v>75</v>
      </c>
      <c r="T141" s="20" t="s">
        <v>75</v>
      </c>
      <c r="U141" s="20" t="s">
        <v>75</v>
      </c>
      <c r="V141" s="76" t="s">
        <v>75</v>
      </c>
    </row>
    <row r="142" spans="14:22" x14ac:dyDescent="0.25">
      <c r="N142" s="17">
        <v>47573</v>
      </c>
      <c r="O142" s="89" t="s">
        <v>75</v>
      </c>
      <c r="P142" s="74" t="s">
        <v>75</v>
      </c>
      <c r="Q142" s="74" t="s">
        <v>75</v>
      </c>
      <c r="R142" s="75" t="s">
        <v>75</v>
      </c>
      <c r="S142" s="73" t="s">
        <v>75</v>
      </c>
      <c r="T142" s="20" t="s">
        <v>75</v>
      </c>
      <c r="U142" s="20" t="s">
        <v>75</v>
      </c>
      <c r="V142" s="76" t="s">
        <v>75</v>
      </c>
    </row>
    <row r="143" spans="14:22" x14ac:dyDescent="0.25">
      <c r="N143" s="17">
        <v>47664</v>
      </c>
      <c r="O143" s="89" t="s">
        <v>75</v>
      </c>
      <c r="P143" s="74" t="s">
        <v>75</v>
      </c>
      <c r="Q143" s="74" t="s">
        <v>75</v>
      </c>
      <c r="R143" s="75" t="s">
        <v>75</v>
      </c>
      <c r="S143" s="73" t="s">
        <v>75</v>
      </c>
      <c r="T143" s="20" t="s">
        <v>75</v>
      </c>
      <c r="U143" s="20" t="s">
        <v>75</v>
      </c>
      <c r="V143" s="76" t="s">
        <v>75</v>
      </c>
    </row>
    <row r="144" spans="14:22" x14ac:dyDescent="0.25">
      <c r="N144" s="17">
        <v>47756</v>
      </c>
      <c r="O144" s="89" t="s">
        <v>75</v>
      </c>
      <c r="P144" s="74" t="s">
        <v>75</v>
      </c>
      <c r="Q144" s="74" t="s">
        <v>75</v>
      </c>
      <c r="R144" s="75" t="s">
        <v>75</v>
      </c>
      <c r="S144" s="73" t="s">
        <v>75</v>
      </c>
      <c r="T144" s="20" t="s">
        <v>75</v>
      </c>
      <c r="U144" s="20" t="s">
        <v>75</v>
      </c>
      <c r="V144" s="76" t="s">
        <v>75</v>
      </c>
    </row>
    <row r="145" spans="14:22" x14ac:dyDescent="0.25">
      <c r="N145" s="17">
        <v>47848</v>
      </c>
      <c r="O145" s="89" t="s">
        <v>75</v>
      </c>
      <c r="P145" s="74" t="s">
        <v>75</v>
      </c>
      <c r="Q145" s="74" t="s">
        <v>75</v>
      </c>
      <c r="R145" s="75" t="s">
        <v>75</v>
      </c>
      <c r="S145" s="73" t="s">
        <v>75</v>
      </c>
      <c r="T145" s="20" t="s">
        <v>75</v>
      </c>
      <c r="U145" s="20" t="s">
        <v>75</v>
      </c>
      <c r="V145" s="76" t="s">
        <v>75</v>
      </c>
    </row>
    <row r="146" spans="14:22" x14ac:dyDescent="0.25">
      <c r="N146" s="17">
        <v>47938</v>
      </c>
      <c r="O146" s="89" t="s">
        <v>75</v>
      </c>
      <c r="P146" s="74" t="s">
        <v>75</v>
      </c>
      <c r="Q146" s="74" t="s">
        <v>75</v>
      </c>
      <c r="R146" s="75" t="s">
        <v>75</v>
      </c>
      <c r="S146" s="73" t="s">
        <v>75</v>
      </c>
      <c r="T146" s="20" t="s">
        <v>75</v>
      </c>
      <c r="U146" s="20" t="s">
        <v>75</v>
      </c>
      <c r="V146" s="76" t="s">
        <v>75</v>
      </c>
    </row>
    <row r="147" spans="14:22" x14ac:dyDescent="0.25">
      <c r="N147" s="17">
        <v>48029</v>
      </c>
      <c r="O147" s="89" t="s">
        <v>75</v>
      </c>
      <c r="P147" s="74" t="s">
        <v>75</v>
      </c>
      <c r="Q147" s="74" t="s">
        <v>75</v>
      </c>
      <c r="R147" s="75" t="s">
        <v>75</v>
      </c>
      <c r="S147" s="73" t="s">
        <v>75</v>
      </c>
      <c r="T147" s="20" t="s">
        <v>75</v>
      </c>
      <c r="U147" s="20" t="s">
        <v>75</v>
      </c>
      <c r="V147" s="76" t="s">
        <v>75</v>
      </c>
    </row>
    <row r="148" spans="14:22" x14ac:dyDescent="0.25">
      <c r="N148" s="17">
        <v>48121</v>
      </c>
      <c r="O148" s="89" t="s">
        <v>75</v>
      </c>
      <c r="P148" s="74" t="s">
        <v>75</v>
      </c>
      <c r="Q148" s="74" t="s">
        <v>75</v>
      </c>
      <c r="R148" s="75" t="s">
        <v>75</v>
      </c>
      <c r="S148" s="73" t="s">
        <v>75</v>
      </c>
      <c r="T148" s="20" t="s">
        <v>75</v>
      </c>
      <c r="U148" s="20" t="s">
        <v>75</v>
      </c>
      <c r="V148" s="76" t="s">
        <v>75</v>
      </c>
    </row>
    <row r="149" spans="14:22" x14ac:dyDescent="0.25">
      <c r="N149" s="17">
        <v>48213</v>
      </c>
      <c r="O149" s="89" t="s">
        <v>75</v>
      </c>
      <c r="P149" s="74" t="s">
        <v>75</v>
      </c>
      <c r="Q149" s="74" t="s">
        <v>75</v>
      </c>
      <c r="R149" s="75" t="s">
        <v>75</v>
      </c>
      <c r="S149" s="73" t="s">
        <v>75</v>
      </c>
      <c r="T149" s="20" t="s">
        <v>75</v>
      </c>
      <c r="U149" s="20" t="s">
        <v>75</v>
      </c>
      <c r="V149" s="76" t="s">
        <v>75</v>
      </c>
    </row>
    <row r="150" spans="14:22" x14ac:dyDescent="0.25">
      <c r="N150" s="17">
        <v>48304</v>
      </c>
      <c r="O150" s="89" t="s">
        <v>75</v>
      </c>
      <c r="P150" s="74" t="s">
        <v>75</v>
      </c>
      <c r="Q150" s="74" t="s">
        <v>75</v>
      </c>
      <c r="R150" s="75" t="s">
        <v>75</v>
      </c>
      <c r="S150" s="73" t="s">
        <v>75</v>
      </c>
      <c r="T150" s="20" t="s">
        <v>75</v>
      </c>
      <c r="U150" s="20" t="s">
        <v>75</v>
      </c>
      <c r="V150" s="76" t="s">
        <v>75</v>
      </c>
    </row>
    <row r="151" spans="14:22" x14ac:dyDescent="0.25">
      <c r="N151" s="17">
        <v>48395</v>
      </c>
      <c r="O151" s="89" t="s">
        <v>75</v>
      </c>
      <c r="P151" s="74" t="s">
        <v>75</v>
      </c>
      <c r="Q151" s="74" t="s">
        <v>75</v>
      </c>
      <c r="R151" s="75" t="s">
        <v>75</v>
      </c>
      <c r="S151" s="73" t="s">
        <v>75</v>
      </c>
      <c r="T151" s="20" t="s">
        <v>75</v>
      </c>
      <c r="U151" s="20" t="s">
        <v>75</v>
      </c>
      <c r="V151" s="76" t="s">
        <v>75</v>
      </c>
    </row>
    <row r="152" spans="14:22" x14ac:dyDescent="0.25">
      <c r="N152" s="17">
        <v>48487</v>
      </c>
      <c r="O152" s="89" t="s">
        <v>75</v>
      </c>
      <c r="P152" s="74" t="s">
        <v>75</v>
      </c>
      <c r="Q152" s="74" t="s">
        <v>75</v>
      </c>
      <c r="R152" s="75" t="s">
        <v>75</v>
      </c>
      <c r="S152" s="73" t="s">
        <v>75</v>
      </c>
      <c r="T152" s="20" t="s">
        <v>75</v>
      </c>
      <c r="U152" s="20" t="s">
        <v>75</v>
      </c>
      <c r="V152" s="76" t="s">
        <v>75</v>
      </c>
    </row>
    <row r="153" spans="14:22" x14ac:dyDescent="0.25">
      <c r="N153" s="17">
        <v>48579</v>
      </c>
      <c r="O153" s="89" t="s">
        <v>75</v>
      </c>
      <c r="P153" s="74" t="s">
        <v>75</v>
      </c>
      <c r="Q153" s="74" t="s">
        <v>75</v>
      </c>
      <c r="R153" s="75" t="s">
        <v>75</v>
      </c>
      <c r="S153" s="73" t="s">
        <v>75</v>
      </c>
      <c r="T153" s="20" t="s">
        <v>75</v>
      </c>
      <c r="U153" s="20" t="s">
        <v>75</v>
      </c>
      <c r="V153" s="76" t="s">
        <v>75</v>
      </c>
    </row>
    <row r="154" spans="14:22" x14ac:dyDescent="0.25">
      <c r="N154" s="17">
        <v>48669</v>
      </c>
      <c r="O154" s="89" t="s">
        <v>75</v>
      </c>
      <c r="P154" s="74" t="s">
        <v>75</v>
      </c>
      <c r="Q154" s="74" t="s">
        <v>75</v>
      </c>
      <c r="R154" s="75" t="s">
        <v>75</v>
      </c>
      <c r="S154" s="73" t="s">
        <v>75</v>
      </c>
      <c r="T154" s="20" t="s">
        <v>75</v>
      </c>
      <c r="U154" s="20" t="s">
        <v>75</v>
      </c>
      <c r="V154" s="76" t="s">
        <v>75</v>
      </c>
    </row>
    <row r="155" spans="14:22" x14ac:dyDescent="0.25">
      <c r="N155" s="17">
        <v>48760</v>
      </c>
      <c r="O155" s="89" t="s">
        <v>75</v>
      </c>
      <c r="P155" s="74" t="s">
        <v>75</v>
      </c>
      <c r="Q155" s="74" t="s">
        <v>75</v>
      </c>
      <c r="R155" s="75" t="s">
        <v>75</v>
      </c>
      <c r="S155" s="73" t="s">
        <v>75</v>
      </c>
      <c r="T155" s="20" t="s">
        <v>75</v>
      </c>
      <c r="U155" s="20" t="s">
        <v>75</v>
      </c>
      <c r="V155" s="76" t="s">
        <v>75</v>
      </c>
    </row>
    <row r="156" spans="14:22" x14ac:dyDescent="0.25">
      <c r="N156" s="17">
        <v>48852</v>
      </c>
      <c r="O156" s="89" t="s">
        <v>75</v>
      </c>
      <c r="P156" s="74" t="s">
        <v>75</v>
      </c>
      <c r="Q156" s="74" t="s">
        <v>75</v>
      </c>
      <c r="R156" s="75" t="s">
        <v>75</v>
      </c>
      <c r="S156" s="73" t="s">
        <v>75</v>
      </c>
      <c r="T156" s="20" t="s">
        <v>75</v>
      </c>
      <c r="U156" s="20" t="s">
        <v>75</v>
      </c>
      <c r="V156" s="76" t="s">
        <v>75</v>
      </c>
    </row>
    <row r="157" spans="14:22" x14ac:dyDescent="0.25">
      <c r="N157" s="17">
        <v>48944</v>
      </c>
      <c r="O157" s="89" t="s">
        <v>75</v>
      </c>
      <c r="P157" s="74" t="s">
        <v>75</v>
      </c>
      <c r="Q157" s="74" t="s">
        <v>75</v>
      </c>
      <c r="R157" s="75" t="s">
        <v>75</v>
      </c>
      <c r="S157" s="73" t="s">
        <v>75</v>
      </c>
      <c r="T157" s="20" t="s">
        <v>75</v>
      </c>
      <c r="U157" s="20" t="s">
        <v>75</v>
      </c>
      <c r="V157" s="76" t="s">
        <v>75</v>
      </c>
    </row>
    <row r="158" spans="14:22" x14ac:dyDescent="0.25">
      <c r="O158" s="89" t="s">
        <v>75</v>
      </c>
      <c r="P158" s="74" t="s">
        <v>75</v>
      </c>
      <c r="Q158" s="74" t="s">
        <v>75</v>
      </c>
      <c r="R158" s="75" t="s">
        <v>75</v>
      </c>
      <c r="S158" s="73" t="s">
        <v>75</v>
      </c>
      <c r="T158" s="20" t="s">
        <v>75</v>
      </c>
      <c r="U158" s="20" t="s">
        <v>75</v>
      </c>
      <c r="V158" s="76" t="s">
        <v>75</v>
      </c>
    </row>
    <row r="159" spans="14:22" x14ac:dyDescent="0.25">
      <c r="O159" s="89" t="s">
        <v>75</v>
      </c>
      <c r="P159" s="74" t="s">
        <v>75</v>
      </c>
      <c r="Q159" s="74" t="s">
        <v>75</v>
      </c>
      <c r="R159" s="75" t="s">
        <v>75</v>
      </c>
      <c r="S159" s="73" t="s">
        <v>75</v>
      </c>
      <c r="T159" s="20" t="s">
        <v>75</v>
      </c>
      <c r="U159" s="20" t="s">
        <v>75</v>
      </c>
      <c r="V159" s="76" t="s">
        <v>75</v>
      </c>
    </row>
    <row r="160" spans="14:22" x14ac:dyDescent="0.25">
      <c r="O160" s="89" t="s">
        <v>75</v>
      </c>
      <c r="P160" s="74" t="s">
        <v>75</v>
      </c>
      <c r="Q160" s="74" t="s">
        <v>75</v>
      </c>
      <c r="R160" s="75" t="s">
        <v>75</v>
      </c>
      <c r="S160" s="73" t="s">
        <v>75</v>
      </c>
      <c r="T160" s="20" t="s">
        <v>75</v>
      </c>
      <c r="U160" s="20" t="s">
        <v>75</v>
      </c>
      <c r="V160" s="76" t="s">
        <v>75</v>
      </c>
    </row>
    <row r="161" spans="15:22" x14ac:dyDescent="0.25">
      <c r="O161" s="89" t="s">
        <v>75</v>
      </c>
      <c r="P161" s="74" t="s">
        <v>75</v>
      </c>
      <c r="Q161" s="74" t="s">
        <v>75</v>
      </c>
      <c r="R161" s="75" t="s">
        <v>75</v>
      </c>
      <c r="S161" s="73" t="s">
        <v>75</v>
      </c>
      <c r="T161" s="20" t="s">
        <v>75</v>
      </c>
      <c r="U161" s="20" t="s">
        <v>75</v>
      </c>
      <c r="V161" s="76" t="s">
        <v>75</v>
      </c>
    </row>
    <row r="162" spans="15:22" x14ac:dyDescent="0.25">
      <c r="O162" s="89" t="s">
        <v>75</v>
      </c>
      <c r="P162" s="74" t="s">
        <v>75</v>
      </c>
      <c r="Q162" s="74" t="s">
        <v>75</v>
      </c>
      <c r="R162" s="75" t="s">
        <v>75</v>
      </c>
      <c r="S162" s="73" t="s">
        <v>75</v>
      </c>
      <c r="T162" s="20" t="s">
        <v>75</v>
      </c>
      <c r="U162" s="20" t="s">
        <v>75</v>
      </c>
      <c r="V162" s="76" t="s">
        <v>75</v>
      </c>
    </row>
    <row r="163" spans="15:22" x14ac:dyDescent="0.25">
      <c r="O163" s="89" t="s">
        <v>75</v>
      </c>
      <c r="P163" s="74" t="s">
        <v>75</v>
      </c>
      <c r="Q163" s="74" t="s">
        <v>75</v>
      </c>
      <c r="R163" s="75" t="s">
        <v>75</v>
      </c>
      <c r="S163" s="73" t="s">
        <v>75</v>
      </c>
      <c r="T163" s="20" t="s">
        <v>75</v>
      </c>
      <c r="U163" s="20" t="s">
        <v>75</v>
      </c>
      <c r="V163" s="76" t="s">
        <v>75</v>
      </c>
    </row>
    <row r="164" spans="15:22" x14ac:dyDescent="0.25">
      <c r="O164" s="89" t="s">
        <v>75</v>
      </c>
      <c r="P164" s="74" t="s">
        <v>75</v>
      </c>
      <c r="Q164" s="74" t="s">
        <v>75</v>
      </c>
      <c r="R164" s="75" t="s">
        <v>75</v>
      </c>
      <c r="S164" s="73" t="s">
        <v>75</v>
      </c>
      <c r="T164" s="20" t="s">
        <v>75</v>
      </c>
      <c r="U164" s="20" t="s">
        <v>75</v>
      </c>
      <c r="V164" s="76" t="s">
        <v>75</v>
      </c>
    </row>
    <row r="165" spans="15:22" x14ac:dyDescent="0.25">
      <c r="O165" s="89" t="s">
        <v>75</v>
      </c>
      <c r="P165" s="74" t="s">
        <v>75</v>
      </c>
      <c r="Q165" s="74" t="s">
        <v>75</v>
      </c>
      <c r="R165" s="75" t="s">
        <v>75</v>
      </c>
      <c r="S165" s="73" t="s">
        <v>75</v>
      </c>
      <c r="T165" s="20" t="s">
        <v>75</v>
      </c>
      <c r="U165" s="20" t="s">
        <v>75</v>
      </c>
      <c r="V165" s="76" t="s">
        <v>75</v>
      </c>
    </row>
    <row r="166" spans="15:22" x14ac:dyDescent="0.25">
      <c r="O166" s="89" t="s">
        <v>75</v>
      </c>
      <c r="P166" s="74" t="s">
        <v>75</v>
      </c>
      <c r="Q166" s="74" t="s">
        <v>75</v>
      </c>
      <c r="R166" s="75" t="s">
        <v>75</v>
      </c>
      <c r="S166" s="73" t="s">
        <v>75</v>
      </c>
      <c r="T166" s="20" t="s">
        <v>75</v>
      </c>
      <c r="U166" s="20" t="s">
        <v>75</v>
      </c>
      <c r="V166" s="76" t="s">
        <v>75</v>
      </c>
    </row>
    <row r="167" spans="15:22" x14ac:dyDescent="0.25">
      <c r="O167" s="89" t="s">
        <v>75</v>
      </c>
      <c r="P167" s="74" t="s">
        <v>75</v>
      </c>
      <c r="Q167" s="74" t="s">
        <v>75</v>
      </c>
      <c r="R167" s="75" t="s">
        <v>75</v>
      </c>
      <c r="S167" s="73" t="s">
        <v>75</v>
      </c>
      <c r="T167" s="20" t="s">
        <v>75</v>
      </c>
      <c r="U167" s="20" t="s">
        <v>75</v>
      </c>
      <c r="V167" s="76" t="s">
        <v>75</v>
      </c>
    </row>
  </sheetData>
  <mergeCells count="8">
    <mergeCell ref="A27:F27"/>
    <mergeCell ref="H27:M27"/>
    <mergeCell ref="A7:F7"/>
    <mergeCell ref="H7:M7"/>
    <mergeCell ref="A8:F8"/>
    <mergeCell ref="H8:M8"/>
    <mergeCell ref="A26:F26"/>
    <mergeCell ref="H26:M26"/>
  </mergeCells>
  <conditionalFormatting sqref="N6:N113 N131:N157">
    <cfRule type="expression" dxfId="12" priority="6">
      <formula>$O6=""</formula>
    </cfRule>
  </conditionalFormatting>
  <conditionalFormatting sqref="N127:N130">
    <cfRule type="expression" dxfId="11" priority="5">
      <formula>$O127=""</formula>
    </cfRule>
  </conditionalFormatting>
  <conditionalFormatting sqref="N114">
    <cfRule type="expression" dxfId="10" priority="4">
      <formula>$O114=""</formula>
    </cfRule>
  </conditionalFormatting>
  <conditionalFormatting sqref="N115:N118 N120:N125">
    <cfRule type="expression" dxfId="9" priority="3">
      <formula>$O115=""</formula>
    </cfRule>
  </conditionalFormatting>
  <conditionalFormatting sqref="N126">
    <cfRule type="expression" dxfId="8" priority="2">
      <formula>$O126=""</formula>
    </cfRule>
  </conditionalFormatting>
  <conditionalFormatting sqref="N119">
    <cfRule type="expression" dxfId="7" priority="1">
      <formula>$O119=""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3481F-693D-4C0F-B34D-14A9CCE8D3CA}">
  <sheetPr codeName="Sheet11"/>
  <dimension ref="A1:X633"/>
  <sheetViews>
    <sheetView topLeftCell="H255" workbookViewId="0">
      <selection activeCell="U278" sqref="U278"/>
    </sheetView>
  </sheetViews>
  <sheetFormatPr defaultColWidth="9.140625" defaultRowHeight="15" x14ac:dyDescent="0.25"/>
  <cols>
    <col min="1" max="1" width="13.7109375" style="96" customWidth="1"/>
    <col min="2" max="13" width="13.7109375" style="36" customWidth="1"/>
    <col min="14" max="14" width="11.85546875" style="36" bestFit="1" customWidth="1"/>
    <col min="15" max="22" width="22.28515625" style="36" customWidth="1"/>
    <col min="23" max="23" width="16.85546875" style="36" customWidth="1"/>
    <col min="24" max="24" width="20.28515625" style="36" customWidth="1"/>
    <col min="25" max="16384" width="9.140625" style="36"/>
  </cols>
  <sheetData>
    <row r="1" spans="1:24" s="92" customFormat="1" ht="63.95" customHeight="1" x14ac:dyDescent="0.25">
      <c r="A1" s="91"/>
      <c r="N1" s="93" t="s">
        <v>42</v>
      </c>
      <c r="O1" s="94" t="s">
        <v>43</v>
      </c>
      <c r="P1" s="94" t="s">
        <v>44</v>
      </c>
      <c r="Q1" s="94" t="s">
        <v>45</v>
      </c>
      <c r="R1" s="95" t="s">
        <v>46</v>
      </c>
      <c r="S1" s="95" t="s">
        <v>47</v>
      </c>
      <c r="T1" s="95" t="s">
        <v>48</v>
      </c>
      <c r="U1" s="94" t="s">
        <v>49</v>
      </c>
      <c r="V1" s="94" t="s">
        <v>50</v>
      </c>
      <c r="W1" s="94" t="s">
        <v>51</v>
      </c>
      <c r="X1" s="94" t="s">
        <v>52</v>
      </c>
    </row>
    <row r="2" spans="1:24" ht="15.75" x14ac:dyDescent="0.25">
      <c r="N2" s="97">
        <v>36556</v>
      </c>
      <c r="O2" s="98">
        <v>193</v>
      </c>
      <c r="P2" s="98">
        <v>21</v>
      </c>
      <c r="Q2" s="98">
        <v>172</v>
      </c>
      <c r="R2" s="99">
        <v>488101943</v>
      </c>
      <c r="S2" s="99">
        <v>250484456</v>
      </c>
      <c r="T2" s="99">
        <v>237617487</v>
      </c>
      <c r="U2" s="100" t="s">
        <v>15</v>
      </c>
      <c r="V2" s="100" t="s">
        <v>15</v>
      </c>
      <c r="W2" s="100" t="s">
        <v>15</v>
      </c>
      <c r="X2" s="100" t="s">
        <v>15</v>
      </c>
    </row>
    <row r="3" spans="1:24" ht="15.75" x14ac:dyDescent="0.25">
      <c r="N3" s="97">
        <v>36585</v>
      </c>
      <c r="O3" s="98">
        <v>153</v>
      </c>
      <c r="P3" s="98">
        <v>24</v>
      </c>
      <c r="Q3" s="98">
        <v>129</v>
      </c>
      <c r="R3" s="99">
        <v>563296598</v>
      </c>
      <c r="S3" s="99">
        <v>382350256</v>
      </c>
      <c r="T3" s="99">
        <v>180946342</v>
      </c>
      <c r="U3" s="100" t="s">
        <v>15</v>
      </c>
      <c r="V3" s="100" t="s">
        <v>15</v>
      </c>
      <c r="W3" s="100" t="s">
        <v>15</v>
      </c>
      <c r="X3" s="100" t="s">
        <v>15</v>
      </c>
    </row>
    <row r="4" spans="1:24" ht="15.75" x14ac:dyDescent="0.25">
      <c r="N4" s="97">
        <v>36616</v>
      </c>
      <c r="O4" s="98">
        <v>229</v>
      </c>
      <c r="P4" s="98">
        <v>35</v>
      </c>
      <c r="Q4" s="98">
        <v>194</v>
      </c>
      <c r="R4" s="99">
        <v>660592934</v>
      </c>
      <c r="S4" s="99">
        <v>394437934</v>
      </c>
      <c r="T4" s="99">
        <v>266155000</v>
      </c>
      <c r="U4" s="100" t="s">
        <v>15</v>
      </c>
      <c r="V4" s="100" t="s">
        <v>15</v>
      </c>
      <c r="W4" s="100" t="s">
        <v>15</v>
      </c>
      <c r="X4" s="100" t="s">
        <v>15</v>
      </c>
    </row>
    <row r="5" spans="1:24" ht="15.75" x14ac:dyDescent="0.25">
      <c r="N5" s="97">
        <v>36646</v>
      </c>
      <c r="O5" s="98">
        <v>183</v>
      </c>
      <c r="P5" s="98">
        <v>29</v>
      </c>
      <c r="Q5" s="98">
        <v>154</v>
      </c>
      <c r="R5" s="99">
        <v>492001242</v>
      </c>
      <c r="S5" s="99">
        <v>262563500</v>
      </c>
      <c r="T5" s="99">
        <v>229437742</v>
      </c>
      <c r="U5" s="100" t="s">
        <v>15</v>
      </c>
      <c r="V5" s="100" t="s">
        <v>15</v>
      </c>
      <c r="W5" s="100" t="s">
        <v>15</v>
      </c>
      <c r="X5" s="100" t="s">
        <v>15</v>
      </c>
    </row>
    <row r="6" spans="1:24" ht="15.75" x14ac:dyDescent="0.25">
      <c r="N6" s="97">
        <v>36677</v>
      </c>
      <c r="O6" s="98">
        <v>213</v>
      </c>
      <c r="P6" s="98">
        <v>34</v>
      </c>
      <c r="Q6" s="98">
        <v>179</v>
      </c>
      <c r="R6" s="99">
        <v>1056764629</v>
      </c>
      <c r="S6" s="99">
        <v>789220240</v>
      </c>
      <c r="T6" s="99">
        <v>267544389</v>
      </c>
      <c r="U6" s="100" t="s">
        <v>15</v>
      </c>
      <c r="V6" s="100" t="s">
        <v>15</v>
      </c>
      <c r="W6" s="100" t="s">
        <v>15</v>
      </c>
      <c r="X6" s="100" t="s">
        <v>15</v>
      </c>
    </row>
    <row r="7" spans="1:24" ht="15.75" x14ac:dyDescent="0.25">
      <c r="A7" s="166" t="s">
        <v>91</v>
      </c>
      <c r="B7" s="166"/>
      <c r="C7" s="166"/>
      <c r="D7" s="166"/>
      <c r="E7" s="166"/>
      <c r="F7" s="166"/>
      <c r="G7" s="88"/>
      <c r="H7" s="166" t="s">
        <v>92</v>
      </c>
      <c r="I7" s="166"/>
      <c r="J7" s="166"/>
      <c r="K7" s="166"/>
      <c r="L7" s="166"/>
      <c r="M7" s="166"/>
      <c r="N7" s="97">
        <v>36707</v>
      </c>
      <c r="O7" s="98">
        <v>243</v>
      </c>
      <c r="P7" s="98">
        <v>44</v>
      </c>
      <c r="Q7" s="98">
        <v>199</v>
      </c>
      <c r="R7" s="99">
        <v>812109941</v>
      </c>
      <c r="S7" s="99">
        <v>498138017</v>
      </c>
      <c r="T7" s="99">
        <v>313971924</v>
      </c>
      <c r="U7" s="100" t="s">
        <v>15</v>
      </c>
      <c r="V7" s="100" t="s">
        <v>15</v>
      </c>
      <c r="W7" s="100" t="s">
        <v>15</v>
      </c>
      <c r="X7" s="100" t="s">
        <v>15</v>
      </c>
    </row>
    <row r="8" spans="1:24" ht="15.75" x14ac:dyDescent="0.25">
      <c r="N8" s="97">
        <v>36738</v>
      </c>
      <c r="O8" s="98">
        <v>206</v>
      </c>
      <c r="P8" s="98">
        <v>28</v>
      </c>
      <c r="Q8" s="98">
        <v>178</v>
      </c>
      <c r="R8" s="99">
        <v>731513959</v>
      </c>
      <c r="S8" s="99">
        <v>460727450</v>
      </c>
      <c r="T8" s="99">
        <v>270786509</v>
      </c>
      <c r="U8" s="100" t="s">
        <v>15</v>
      </c>
      <c r="V8" s="100" t="s">
        <v>15</v>
      </c>
      <c r="W8" s="100" t="s">
        <v>15</v>
      </c>
      <c r="X8" s="100" t="s">
        <v>15</v>
      </c>
    </row>
    <row r="9" spans="1:24" ht="15.75" x14ac:dyDescent="0.25">
      <c r="N9" s="97">
        <v>36769</v>
      </c>
      <c r="O9" s="98">
        <v>238</v>
      </c>
      <c r="P9" s="98">
        <v>41</v>
      </c>
      <c r="Q9" s="98">
        <v>197</v>
      </c>
      <c r="R9" s="99">
        <v>1044422538</v>
      </c>
      <c r="S9" s="99">
        <v>724463506</v>
      </c>
      <c r="T9" s="99">
        <v>319959032</v>
      </c>
      <c r="U9" s="100" t="s">
        <v>15</v>
      </c>
      <c r="V9" s="100" t="s">
        <v>15</v>
      </c>
      <c r="W9" s="100" t="s">
        <v>15</v>
      </c>
      <c r="X9" s="100" t="s">
        <v>15</v>
      </c>
    </row>
    <row r="10" spans="1:24" ht="15.75" x14ac:dyDescent="0.25">
      <c r="N10" s="97">
        <v>36799</v>
      </c>
      <c r="O10" s="98">
        <v>228</v>
      </c>
      <c r="P10" s="98">
        <v>46</v>
      </c>
      <c r="Q10" s="98">
        <v>182</v>
      </c>
      <c r="R10" s="99">
        <v>1246876097</v>
      </c>
      <c r="S10" s="99">
        <v>978812614</v>
      </c>
      <c r="T10" s="99">
        <v>268063483</v>
      </c>
      <c r="U10" s="100" t="s">
        <v>15</v>
      </c>
      <c r="V10" s="100" t="s">
        <v>15</v>
      </c>
      <c r="W10" s="100" t="s">
        <v>15</v>
      </c>
      <c r="X10" s="100" t="s">
        <v>15</v>
      </c>
    </row>
    <row r="11" spans="1:24" ht="15.75" x14ac:dyDescent="0.25">
      <c r="N11" s="97">
        <v>36830</v>
      </c>
      <c r="O11" s="98">
        <v>213</v>
      </c>
      <c r="P11" s="98">
        <v>43</v>
      </c>
      <c r="Q11" s="98">
        <v>170</v>
      </c>
      <c r="R11" s="99">
        <v>761862651</v>
      </c>
      <c r="S11" s="99">
        <v>516113420</v>
      </c>
      <c r="T11" s="99">
        <v>245749231</v>
      </c>
      <c r="U11" s="100" t="s">
        <v>15</v>
      </c>
      <c r="V11" s="100" t="s">
        <v>15</v>
      </c>
      <c r="W11" s="100" t="s">
        <v>15</v>
      </c>
      <c r="X11" s="100" t="s">
        <v>15</v>
      </c>
    </row>
    <row r="12" spans="1:24" ht="15.75" x14ac:dyDescent="0.25">
      <c r="N12" s="97">
        <v>36860</v>
      </c>
      <c r="O12" s="98">
        <v>204</v>
      </c>
      <c r="P12" s="98">
        <v>49</v>
      </c>
      <c r="Q12" s="98">
        <v>155</v>
      </c>
      <c r="R12" s="99">
        <v>1503670583</v>
      </c>
      <c r="S12" s="99">
        <v>1277653612</v>
      </c>
      <c r="T12" s="99">
        <v>226016971</v>
      </c>
      <c r="U12" s="100" t="s">
        <v>15</v>
      </c>
      <c r="V12" s="100" t="s">
        <v>15</v>
      </c>
      <c r="W12" s="100" t="s">
        <v>15</v>
      </c>
      <c r="X12" s="100" t="s">
        <v>15</v>
      </c>
    </row>
    <row r="13" spans="1:24" ht="15.75" x14ac:dyDescent="0.25">
      <c r="N13" s="97">
        <v>36891</v>
      </c>
      <c r="O13" s="98">
        <v>335</v>
      </c>
      <c r="P13" s="98">
        <v>96</v>
      </c>
      <c r="Q13" s="98">
        <v>239</v>
      </c>
      <c r="R13" s="99">
        <v>2086826798</v>
      </c>
      <c r="S13" s="99">
        <v>1714117856</v>
      </c>
      <c r="T13" s="99">
        <v>372708942</v>
      </c>
      <c r="U13" s="100" t="s">
        <v>15</v>
      </c>
      <c r="V13" s="100" t="s">
        <v>15</v>
      </c>
      <c r="W13" s="100" t="s">
        <v>15</v>
      </c>
      <c r="X13" s="100" t="s">
        <v>15</v>
      </c>
    </row>
    <row r="14" spans="1:24" ht="15.75" x14ac:dyDescent="0.25">
      <c r="N14" s="97">
        <v>36922</v>
      </c>
      <c r="O14" s="98">
        <v>248</v>
      </c>
      <c r="P14" s="98">
        <v>42</v>
      </c>
      <c r="Q14" s="98">
        <v>206</v>
      </c>
      <c r="R14" s="99">
        <v>1216105455</v>
      </c>
      <c r="S14" s="99">
        <v>834729465</v>
      </c>
      <c r="T14" s="99">
        <v>381375990</v>
      </c>
      <c r="U14" s="100" t="s">
        <v>15</v>
      </c>
      <c r="V14" s="100" t="s">
        <v>15</v>
      </c>
      <c r="W14" s="100" t="s">
        <v>15</v>
      </c>
      <c r="X14" s="100" t="s">
        <v>15</v>
      </c>
    </row>
    <row r="15" spans="1:24" ht="15.75" x14ac:dyDescent="0.25">
      <c r="N15" s="97">
        <v>36950</v>
      </c>
      <c r="O15" s="98">
        <v>222</v>
      </c>
      <c r="P15" s="98">
        <v>32</v>
      </c>
      <c r="Q15" s="98">
        <v>190</v>
      </c>
      <c r="R15" s="99">
        <v>782498056</v>
      </c>
      <c r="S15" s="99">
        <v>500252265</v>
      </c>
      <c r="T15" s="99">
        <v>282245791</v>
      </c>
      <c r="U15" s="100" t="s">
        <v>15</v>
      </c>
      <c r="V15" s="100" t="s">
        <v>15</v>
      </c>
      <c r="W15" s="100" t="s">
        <v>15</v>
      </c>
      <c r="X15" s="100" t="s">
        <v>15</v>
      </c>
    </row>
    <row r="16" spans="1:24" ht="15.75" x14ac:dyDescent="0.25">
      <c r="N16" s="97">
        <v>36981</v>
      </c>
      <c r="O16" s="98">
        <v>279</v>
      </c>
      <c r="P16" s="98">
        <v>44</v>
      </c>
      <c r="Q16" s="98">
        <v>235</v>
      </c>
      <c r="R16" s="99">
        <v>902597463</v>
      </c>
      <c r="S16" s="99">
        <v>512219040</v>
      </c>
      <c r="T16" s="99">
        <v>390378423</v>
      </c>
      <c r="U16" s="100" t="s">
        <v>15</v>
      </c>
      <c r="V16" s="100" t="s">
        <v>15</v>
      </c>
      <c r="W16" s="100" t="s">
        <v>15</v>
      </c>
      <c r="X16" s="100" t="s">
        <v>15</v>
      </c>
    </row>
    <row r="17" spans="1:24" ht="15.75" x14ac:dyDescent="0.25">
      <c r="N17" s="97">
        <v>37011</v>
      </c>
      <c r="O17" s="98">
        <v>252</v>
      </c>
      <c r="P17" s="98">
        <v>41</v>
      </c>
      <c r="Q17" s="98">
        <v>211</v>
      </c>
      <c r="R17" s="99">
        <v>1131387861</v>
      </c>
      <c r="S17" s="99">
        <v>845549604</v>
      </c>
      <c r="T17" s="99">
        <v>285838257</v>
      </c>
      <c r="U17" s="100" t="s">
        <v>15</v>
      </c>
      <c r="V17" s="100" t="s">
        <v>15</v>
      </c>
      <c r="W17" s="100" t="s">
        <v>15</v>
      </c>
      <c r="X17" s="100" t="s">
        <v>15</v>
      </c>
    </row>
    <row r="18" spans="1:24" ht="15.75" x14ac:dyDescent="0.25">
      <c r="N18" s="97">
        <v>37042</v>
      </c>
      <c r="O18" s="98">
        <v>322</v>
      </c>
      <c r="P18" s="98">
        <v>62</v>
      </c>
      <c r="Q18" s="98">
        <v>260</v>
      </c>
      <c r="R18" s="99">
        <v>1112301728</v>
      </c>
      <c r="S18" s="99">
        <v>666031265</v>
      </c>
      <c r="T18" s="99">
        <v>446270463</v>
      </c>
      <c r="U18" s="100" t="s">
        <v>15</v>
      </c>
      <c r="V18" s="100" t="s">
        <v>15</v>
      </c>
      <c r="W18" s="100" t="s">
        <v>15</v>
      </c>
      <c r="X18" s="100" t="s">
        <v>15</v>
      </c>
    </row>
    <row r="19" spans="1:24" ht="15.75" x14ac:dyDescent="0.25">
      <c r="N19" s="97">
        <v>37072</v>
      </c>
      <c r="O19" s="98">
        <v>366</v>
      </c>
      <c r="P19" s="98">
        <v>56</v>
      </c>
      <c r="Q19" s="98">
        <v>310</v>
      </c>
      <c r="R19" s="99">
        <v>1219578967</v>
      </c>
      <c r="S19" s="99">
        <v>753964395</v>
      </c>
      <c r="T19" s="99">
        <v>465614572</v>
      </c>
      <c r="U19" s="100" t="s">
        <v>15</v>
      </c>
      <c r="V19" s="100" t="s">
        <v>15</v>
      </c>
      <c r="W19" s="100" t="s">
        <v>15</v>
      </c>
      <c r="X19" s="100" t="s">
        <v>15</v>
      </c>
    </row>
    <row r="20" spans="1:24" ht="15.75" x14ac:dyDescent="0.25">
      <c r="N20" s="97">
        <v>37103</v>
      </c>
      <c r="O20" s="98">
        <v>303</v>
      </c>
      <c r="P20" s="98">
        <v>42</v>
      </c>
      <c r="Q20" s="98">
        <v>261</v>
      </c>
      <c r="R20" s="99">
        <v>907066445</v>
      </c>
      <c r="S20" s="99">
        <v>513297992</v>
      </c>
      <c r="T20" s="99">
        <v>393768453</v>
      </c>
      <c r="U20" s="100" t="s">
        <v>15</v>
      </c>
      <c r="V20" s="100" t="s">
        <v>15</v>
      </c>
      <c r="W20" s="100" t="s">
        <v>15</v>
      </c>
      <c r="X20" s="100" t="s">
        <v>15</v>
      </c>
    </row>
    <row r="21" spans="1:24" ht="15.75" x14ac:dyDescent="0.25">
      <c r="N21" s="97">
        <v>37134</v>
      </c>
      <c r="O21" s="98">
        <v>390</v>
      </c>
      <c r="P21" s="98">
        <v>48</v>
      </c>
      <c r="Q21" s="98">
        <v>342</v>
      </c>
      <c r="R21" s="99">
        <v>1123865832</v>
      </c>
      <c r="S21" s="99">
        <v>610152241</v>
      </c>
      <c r="T21" s="99">
        <v>513713591</v>
      </c>
      <c r="U21" s="100" t="s">
        <v>15</v>
      </c>
      <c r="V21" s="100" t="s">
        <v>15</v>
      </c>
      <c r="W21" s="100" t="s">
        <v>15</v>
      </c>
      <c r="X21" s="100" t="s">
        <v>15</v>
      </c>
    </row>
    <row r="22" spans="1:24" ht="15.75" x14ac:dyDescent="0.25">
      <c r="N22" s="97">
        <v>37164</v>
      </c>
      <c r="O22" s="98">
        <v>291</v>
      </c>
      <c r="P22" s="98">
        <v>42</v>
      </c>
      <c r="Q22" s="98">
        <v>249</v>
      </c>
      <c r="R22" s="99">
        <v>910550459</v>
      </c>
      <c r="S22" s="99">
        <v>506747617</v>
      </c>
      <c r="T22" s="99">
        <v>403802842</v>
      </c>
      <c r="U22" s="100" t="s">
        <v>15</v>
      </c>
      <c r="V22" s="100" t="s">
        <v>15</v>
      </c>
      <c r="W22" s="100" t="s">
        <v>15</v>
      </c>
      <c r="X22" s="100" t="s">
        <v>15</v>
      </c>
    </row>
    <row r="23" spans="1:24" ht="15.75" x14ac:dyDescent="0.25">
      <c r="N23" s="97">
        <v>37195</v>
      </c>
      <c r="O23" s="98">
        <v>324</v>
      </c>
      <c r="P23" s="98">
        <v>41</v>
      </c>
      <c r="Q23" s="98">
        <v>283</v>
      </c>
      <c r="R23" s="99">
        <v>826365643</v>
      </c>
      <c r="S23" s="99">
        <v>396057500</v>
      </c>
      <c r="T23" s="99">
        <v>430308143</v>
      </c>
      <c r="U23" s="100" t="s">
        <v>15</v>
      </c>
      <c r="V23" s="100" t="s">
        <v>15</v>
      </c>
      <c r="W23" s="100" t="s">
        <v>15</v>
      </c>
      <c r="X23" s="100" t="s">
        <v>15</v>
      </c>
    </row>
    <row r="24" spans="1:24" ht="15.75" x14ac:dyDescent="0.25">
      <c r="N24" s="97">
        <v>37225</v>
      </c>
      <c r="O24" s="98">
        <v>310</v>
      </c>
      <c r="P24" s="98">
        <v>42</v>
      </c>
      <c r="Q24" s="98">
        <v>268</v>
      </c>
      <c r="R24" s="99">
        <v>880092477</v>
      </c>
      <c r="S24" s="99">
        <v>473838930</v>
      </c>
      <c r="T24" s="99">
        <v>406253547</v>
      </c>
      <c r="U24" s="100" t="s">
        <v>15</v>
      </c>
      <c r="V24" s="100" t="s">
        <v>15</v>
      </c>
      <c r="W24" s="100" t="s">
        <v>15</v>
      </c>
      <c r="X24" s="100" t="s">
        <v>15</v>
      </c>
    </row>
    <row r="25" spans="1:24" ht="15.75" x14ac:dyDescent="0.25">
      <c r="N25" s="97">
        <v>37256</v>
      </c>
      <c r="O25" s="98">
        <v>374</v>
      </c>
      <c r="P25" s="98">
        <v>59</v>
      </c>
      <c r="Q25" s="98">
        <v>315</v>
      </c>
      <c r="R25" s="99">
        <v>1577967980</v>
      </c>
      <c r="S25" s="99">
        <v>1114527874</v>
      </c>
      <c r="T25" s="99">
        <v>463440106</v>
      </c>
      <c r="U25" s="100" t="s">
        <v>15</v>
      </c>
      <c r="V25" s="100" t="s">
        <v>15</v>
      </c>
      <c r="W25" s="100" t="s">
        <v>15</v>
      </c>
      <c r="X25" s="100" t="s">
        <v>15</v>
      </c>
    </row>
    <row r="26" spans="1:24" ht="15.75" x14ac:dyDescent="0.25">
      <c r="N26" s="97">
        <v>37287</v>
      </c>
      <c r="O26" s="98">
        <v>330</v>
      </c>
      <c r="P26" s="98">
        <v>40</v>
      </c>
      <c r="Q26" s="98">
        <v>290</v>
      </c>
      <c r="R26" s="99">
        <v>837552000</v>
      </c>
      <c r="S26" s="99">
        <v>450921099</v>
      </c>
      <c r="T26" s="99">
        <v>386630901</v>
      </c>
      <c r="U26" s="100" t="s">
        <v>15</v>
      </c>
      <c r="V26" s="100" t="s">
        <v>15</v>
      </c>
      <c r="W26" s="100" t="s">
        <v>15</v>
      </c>
      <c r="X26" s="100" t="s">
        <v>15</v>
      </c>
    </row>
    <row r="27" spans="1:24" ht="15.75" x14ac:dyDescent="0.25">
      <c r="A27" s="166" t="s">
        <v>93</v>
      </c>
      <c r="B27" s="166"/>
      <c r="C27" s="166"/>
      <c r="D27" s="166"/>
      <c r="E27" s="166"/>
      <c r="F27" s="166"/>
      <c r="N27" s="97">
        <v>37315</v>
      </c>
      <c r="O27" s="98">
        <v>283</v>
      </c>
      <c r="P27" s="98">
        <v>26</v>
      </c>
      <c r="Q27" s="98">
        <v>257</v>
      </c>
      <c r="R27" s="99">
        <v>728279559</v>
      </c>
      <c r="S27" s="99">
        <v>344407020</v>
      </c>
      <c r="T27" s="99">
        <v>383872539</v>
      </c>
      <c r="U27" s="100" t="s">
        <v>15</v>
      </c>
      <c r="V27" s="100" t="s">
        <v>15</v>
      </c>
      <c r="W27" s="100" t="s">
        <v>15</v>
      </c>
      <c r="X27" s="100" t="s">
        <v>15</v>
      </c>
    </row>
    <row r="28" spans="1:24" ht="15.75" x14ac:dyDescent="0.25">
      <c r="N28" s="97">
        <v>37346</v>
      </c>
      <c r="O28" s="98">
        <v>365</v>
      </c>
      <c r="P28" s="98">
        <v>59</v>
      </c>
      <c r="Q28" s="98">
        <v>306</v>
      </c>
      <c r="R28" s="99">
        <v>1149129740</v>
      </c>
      <c r="S28" s="99">
        <v>667792256</v>
      </c>
      <c r="T28" s="99">
        <v>481337484</v>
      </c>
      <c r="U28" s="100" t="s">
        <v>15</v>
      </c>
      <c r="V28" s="100" t="s">
        <v>15</v>
      </c>
      <c r="W28" s="100" t="s">
        <v>15</v>
      </c>
      <c r="X28" s="100" t="s">
        <v>15</v>
      </c>
    </row>
    <row r="29" spans="1:24" ht="15.75" x14ac:dyDescent="0.25">
      <c r="N29" s="97">
        <v>37376</v>
      </c>
      <c r="O29" s="98">
        <v>366</v>
      </c>
      <c r="P29" s="98">
        <v>36</v>
      </c>
      <c r="Q29" s="98">
        <v>330</v>
      </c>
      <c r="R29" s="99">
        <v>886700792</v>
      </c>
      <c r="S29" s="99">
        <v>347824125</v>
      </c>
      <c r="T29" s="99">
        <v>538876667</v>
      </c>
      <c r="U29" s="100" t="s">
        <v>15</v>
      </c>
      <c r="V29" s="100" t="s">
        <v>15</v>
      </c>
      <c r="W29" s="100" t="s">
        <v>15</v>
      </c>
      <c r="X29" s="100" t="s">
        <v>15</v>
      </c>
    </row>
    <row r="30" spans="1:24" ht="15.75" x14ac:dyDescent="0.25">
      <c r="N30" s="97">
        <v>37407</v>
      </c>
      <c r="O30" s="98">
        <v>472</v>
      </c>
      <c r="P30" s="98">
        <v>60</v>
      </c>
      <c r="Q30" s="98">
        <v>412</v>
      </c>
      <c r="R30" s="99">
        <v>1428904346</v>
      </c>
      <c r="S30" s="99">
        <v>832738933</v>
      </c>
      <c r="T30" s="99">
        <v>596165413</v>
      </c>
      <c r="U30" s="100" t="s">
        <v>15</v>
      </c>
      <c r="V30" s="100" t="s">
        <v>15</v>
      </c>
      <c r="W30" s="100" t="s">
        <v>15</v>
      </c>
      <c r="X30" s="100" t="s">
        <v>15</v>
      </c>
    </row>
    <row r="31" spans="1:24" ht="15.75" x14ac:dyDescent="0.25">
      <c r="N31" s="97">
        <v>37437</v>
      </c>
      <c r="O31" s="98">
        <v>429</v>
      </c>
      <c r="P31" s="98">
        <v>70</v>
      </c>
      <c r="Q31" s="98">
        <v>359</v>
      </c>
      <c r="R31" s="99">
        <v>1669779612</v>
      </c>
      <c r="S31" s="99">
        <v>1057316117</v>
      </c>
      <c r="T31" s="99">
        <v>612463495</v>
      </c>
      <c r="U31" s="100" t="s">
        <v>15</v>
      </c>
      <c r="V31" s="100" t="s">
        <v>15</v>
      </c>
      <c r="W31" s="100" t="s">
        <v>15</v>
      </c>
      <c r="X31" s="100" t="s">
        <v>15</v>
      </c>
    </row>
    <row r="32" spans="1:24" ht="15.75" x14ac:dyDescent="0.25">
      <c r="N32" s="97">
        <v>37468</v>
      </c>
      <c r="O32" s="98">
        <v>434</v>
      </c>
      <c r="P32" s="98">
        <v>49</v>
      </c>
      <c r="Q32" s="98">
        <v>385</v>
      </c>
      <c r="R32" s="99">
        <v>1203452572</v>
      </c>
      <c r="S32" s="99">
        <v>586986455</v>
      </c>
      <c r="T32" s="99">
        <v>616466117</v>
      </c>
      <c r="U32" s="100" t="s">
        <v>15</v>
      </c>
      <c r="V32" s="100" t="s">
        <v>15</v>
      </c>
      <c r="W32" s="100" t="s">
        <v>15</v>
      </c>
      <c r="X32" s="100" t="s">
        <v>15</v>
      </c>
    </row>
    <row r="33" spans="14:24" ht="15.75" x14ac:dyDescent="0.25">
      <c r="N33" s="97">
        <v>37499</v>
      </c>
      <c r="O33" s="98">
        <v>493</v>
      </c>
      <c r="P33" s="98">
        <v>65</v>
      </c>
      <c r="Q33" s="98">
        <v>428</v>
      </c>
      <c r="R33" s="99">
        <v>1619900153</v>
      </c>
      <c r="S33" s="99">
        <v>937160993</v>
      </c>
      <c r="T33" s="99">
        <v>682739160</v>
      </c>
      <c r="U33" s="100" t="s">
        <v>15</v>
      </c>
      <c r="V33" s="100" t="s">
        <v>15</v>
      </c>
      <c r="W33" s="100" t="s">
        <v>15</v>
      </c>
      <c r="X33" s="100" t="s">
        <v>15</v>
      </c>
    </row>
    <row r="34" spans="14:24" ht="15.75" x14ac:dyDescent="0.25">
      <c r="N34" s="97">
        <v>37529</v>
      </c>
      <c r="O34" s="98">
        <v>434</v>
      </c>
      <c r="P34" s="98">
        <v>69</v>
      </c>
      <c r="Q34" s="98">
        <v>365</v>
      </c>
      <c r="R34" s="99">
        <v>1603406444</v>
      </c>
      <c r="S34" s="99">
        <v>1017774907</v>
      </c>
      <c r="T34" s="99">
        <v>585631537</v>
      </c>
      <c r="U34" s="100" t="s">
        <v>15</v>
      </c>
      <c r="V34" s="100" t="s">
        <v>15</v>
      </c>
      <c r="W34" s="100" t="s">
        <v>15</v>
      </c>
      <c r="X34" s="100" t="s">
        <v>15</v>
      </c>
    </row>
    <row r="35" spans="14:24" ht="15.75" x14ac:dyDescent="0.25">
      <c r="N35" s="97">
        <v>37560</v>
      </c>
      <c r="O35" s="98">
        <v>461</v>
      </c>
      <c r="P35" s="98">
        <v>67</v>
      </c>
      <c r="Q35" s="98">
        <v>394</v>
      </c>
      <c r="R35" s="99">
        <v>1474009991</v>
      </c>
      <c r="S35" s="99">
        <v>891490033</v>
      </c>
      <c r="T35" s="99">
        <v>582519958</v>
      </c>
      <c r="U35" s="100" t="s">
        <v>15</v>
      </c>
      <c r="V35" s="100" t="s">
        <v>15</v>
      </c>
      <c r="W35" s="100" t="s">
        <v>15</v>
      </c>
      <c r="X35" s="100" t="s">
        <v>15</v>
      </c>
    </row>
    <row r="36" spans="14:24" ht="15.75" x14ac:dyDescent="0.25">
      <c r="N36" s="97">
        <v>37590</v>
      </c>
      <c r="O36" s="98">
        <v>399</v>
      </c>
      <c r="P36" s="98">
        <v>68</v>
      </c>
      <c r="Q36" s="98">
        <v>331</v>
      </c>
      <c r="R36" s="99">
        <v>1429339151</v>
      </c>
      <c r="S36" s="99">
        <v>885371948</v>
      </c>
      <c r="T36" s="99">
        <v>543967203</v>
      </c>
      <c r="U36" s="100" t="s">
        <v>15</v>
      </c>
      <c r="V36" s="100" t="s">
        <v>15</v>
      </c>
      <c r="W36" s="100" t="s">
        <v>15</v>
      </c>
      <c r="X36" s="100" t="s">
        <v>15</v>
      </c>
    </row>
    <row r="37" spans="14:24" ht="15.75" x14ac:dyDescent="0.25">
      <c r="N37" s="97">
        <v>37621</v>
      </c>
      <c r="O37" s="98">
        <v>590</v>
      </c>
      <c r="P37" s="98">
        <v>111</v>
      </c>
      <c r="Q37" s="98">
        <v>479</v>
      </c>
      <c r="R37" s="99">
        <v>2632166238</v>
      </c>
      <c r="S37" s="99">
        <v>1819331076</v>
      </c>
      <c r="T37" s="99">
        <v>812835162</v>
      </c>
      <c r="U37" s="100" t="s">
        <v>15</v>
      </c>
      <c r="V37" s="100" t="s">
        <v>15</v>
      </c>
      <c r="W37" s="100" t="s">
        <v>15</v>
      </c>
      <c r="X37" s="100" t="s">
        <v>15</v>
      </c>
    </row>
    <row r="38" spans="14:24" ht="15.75" x14ac:dyDescent="0.25">
      <c r="N38" s="97">
        <v>37652</v>
      </c>
      <c r="O38" s="98">
        <v>448</v>
      </c>
      <c r="P38" s="98">
        <v>65</v>
      </c>
      <c r="Q38" s="98">
        <v>383</v>
      </c>
      <c r="R38" s="99">
        <v>1529685700</v>
      </c>
      <c r="S38" s="99">
        <v>829428626</v>
      </c>
      <c r="T38" s="99">
        <v>700257074</v>
      </c>
      <c r="U38" s="100" t="s">
        <v>15</v>
      </c>
      <c r="V38" s="100" t="s">
        <v>15</v>
      </c>
      <c r="W38" s="100" t="s">
        <v>15</v>
      </c>
      <c r="X38" s="100" t="s">
        <v>15</v>
      </c>
    </row>
    <row r="39" spans="14:24" ht="15.75" x14ac:dyDescent="0.25">
      <c r="N39" s="97">
        <v>37680</v>
      </c>
      <c r="O39" s="98">
        <v>427</v>
      </c>
      <c r="P39" s="98">
        <v>70</v>
      </c>
      <c r="Q39" s="98">
        <v>357</v>
      </c>
      <c r="R39" s="99">
        <v>1931870516</v>
      </c>
      <c r="S39" s="99">
        <v>1330082500</v>
      </c>
      <c r="T39" s="99">
        <v>601788016</v>
      </c>
      <c r="U39" s="100" t="s">
        <v>15</v>
      </c>
      <c r="V39" s="100" t="s">
        <v>15</v>
      </c>
      <c r="W39" s="100" t="s">
        <v>15</v>
      </c>
      <c r="X39" s="100" t="s">
        <v>15</v>
      </c>
    </row>
    <row r="40" spans="14:24" ht="15.75" x14ac:dyDescent="0.25">
      <c r="N40" s="97">
        <v>37711</v>
      </c>
      <c r="O40" s="98">
        <v>475</v>
      </c>
      <c r="P40" s="98">
        <v>75</v>
      </c>
      <c r="Q40" s="98">
        <v>400</v>
      </c>
      <c r="R40" s="99">
        <v>1637968250</v>
      </c>
      <c r="S40" s="99">
        <v>984676277</v>
      </c>
      <c r="T40" s="99">
        <v>653291973</v>
      </c>
      <c r="U40" s="100" t="s">
        <v>15</v>
      </c>
      <c r="V40" s="100" t="s">
        <v>15</v>
      </c>
      <c r="W40" s="100" t="s">
        <v>15</v>
      </c>
      <c r="X40" s="100" t="s">
        <v>15</v>
      </c>
    </row>
    <row r="41" spans="14:24" ht="15.75" x14ac:dyDescent="0.25">
      <c r="N41" s="97">
        <v>37741</v>
      </c>
      <c r="O41" s="98">
        <v>542</v>
      </c>
      <c r="P41" s="98">
        <v>79</v>
      </c>
      <c r="Q41" s="98">
        <v>463</v>
      </c>
      <c r="R41" s="99">
        <v>2014901835</v>
      </c>
      <c r="S41" s="99">
        <v>1237123374</v>
      </c>
      <c r="T41" s="99">
        <v>777778461</v>
      </c>
      <c r="U41" s="100" t="s">
        <v>15</v>
      </c>
      <c r="V41" s="100" t="s">
        <v>15</v>
      </c>
      <c r="W41" s="100" t="s">
        <v>15</v>
      </c>
      <c r="X41" s="100" t="s">
        <v>15</v>
      </c>
    </row>
    <row r="42" spans="14:24" ht="15.75" x14ac:dyDescent="0.25">
      <c r="N42" s="97">
        <v>37772</v>
      </c>
      <c r="O42" s="98">
        <v>538</v>
      </c>
      <c r="P42" s="98">
        <v>83</v>
      </c>
      <c r="Q42" s="98">
        <v>455</v>
      </c>
      <c r="R42" s="99">
        <v>2227423762</v>
      </c>
      <c r="S42" s="99">
        <v>1501497046</v>
      </c>
      <c r="T42" s="99">
        <v>725926716</v>
      </c>
      <c r="U42" s="100" t="s">
        <v>15</v>
      </c>
      <c r="V42" s="100" t="s">
        <v>15</v>
      </c>
      <c r="W42" s="100" t="s">
        <v>15</v>
      </c>
      <c r="X42" s="100" t="s">
        <v>15</v>
      </c>
    </row>
    <row r="43" spans="14:24" ht="15.75" x14ac:dyDescent="0.25">
      <c r="N43" s="97">
        <v>37802</v>
      </c>
      <c r="O43" s="98">
        <v>557</v>
      </c>
      <c r="P43" s="98">
        <v>75</v>
      </c>
      <c r="Q43" s="98">
        <v>482</v>
      </c>
      <c r="R43" s="99">
        <v>2090415308</v>
      </c>
      <c r="S43" s="99">
        <v>1230108520</v>
      </c>
      <c r="T43" s="99">
        <v>860306788</v>
      </c>
      <c r="U43" s="100" t="s">
        <v>15</v>
      </c>
      <c r="V43" s="100" t="s">
        <v>15</v>
      </c>
      <c r="W43" s="100" t="s">
        <v>15</v>
      </c>
      <c r="X43" s="100" t="s">
        <v>15</v>
      </c>
    </row>
    <row r="44" spans="14:24" ht="15.75" x14ac:dyDescent="0.25">
      <c r="N44" s="97">
        <v>37833</v>
      </c>
      <c r="O44" s="98">
        <v>587</v>
      </c>
      <c r="P44" s="98">
        <v>102</v>
      </c>
      <c r="Q44" s="98">
        <v>485</v>
      </c>
      <c r="R44" s="99">
        <v>2420510900</v>
      </c>
      <c r="S44" s="99">
        <v>1559355380</v>
      </c>
      <c r="T44" s="99">
        <v>861155520</v>
      </c>
      <c r="U44" s="100" t="s">
        <v>15</v>
      </c>
      <c r="V44" s="100" t="s">
        <v>15</v>
      </c>
      <c r="W44" s="100" t="s">
        <v>15</v>
      </c>
      <c r="X44" s="100" t="s">
        <v>15</v>
      </c>
    </row>
    <row r="45" spans="14:24" ht="15.75" x14ac:dyDescent="0.25">
      <c r="N45" s="97">
        <v>37864</v>
      </c>
      <c r="O45" s="98">
        <v>599</v>
      </c>
      <c r="P45" s="98">
        <v>89</v>
      </c>
      <c r="Q45" s="98">
        <v>510</v>
      </c>
      <c r="R45" s="99">
        <v>2478805005</v>
      </c>
      <c r="S45" s="99">
        <v>1634182643</v>
      </c>
      <c r="T45" s="99">
        <v>844622362</v>
      </c>
      <c r="U45" s="100" t="s">
        <v>15</v>
      </c>
      <c r="V45" s="100" t="s">
        <v>15</v>
      </c>
      <c r="W45" s="100" t="s">
        <v>15</v>
      </c>
      <c r="X45" s="100" t="s">
        <v>15</v>
      </c>
    </row>
    <row r="46" spans="14:24" ht="15.75" x14ac:dyDescent="0.25">
      <c r="N46" s="97">
        <v>37894</v>
      </c>
      <c r="O46" s="98">
        <v>588</v>
      </c>
      <c r="P46" s="98">
        <v>104</v>
      </c>
      <c r="Q46" s="98">
        <v>484</v>
      </c>
      <c r="R46" s="99">
        <v>2364195655</v>
      </c>
      <c r="S46" s="99">
        <v>1527110028</v>
      </c>
      <c r="T46" s="99">
        <v>837085627</v>
      </c>
      <c r="U46" s="100" t="s">
        <v>15</v>
      </c>
      <c r="V46" s="100" t="s">
        <v>15</v>
      </c>
      <c r="W46" s="100" t="s">
        <v>15</v>
      </c>
      <c r="X46" s="100" t="s">
        <v>15</v>
      </c>
    </row>
    <row r="47" spans="14:24" ht="15.75" x14ac:dyDescent="0.25">
      <c r="N47" s="97">
        <v>37925</v>
      </c>
      <c r="O47" s="98">
        <v>656</v>
      </c>
      <c r="P47" s="98">
        <v>108</v>
      </c>
      <c r="Q47" s="98">
        <v>548</v>
      </c>
      <c r="R47" s="99">
        <v>2410924782</v>
      </c>
      <c r="S47" s="99">
        <v>1491856941</v>
      </c>
      <c r="T47" s="99">
        <v>919067841</v>
      </c>
      <c r="U47" s="100" t="s">
        <v>15</v>
      </c>
      <c r="V47" s="100" t="s">
        <v>15</v>
      </c>
      <c r="W47" s="100" t="s">
        <v>15</v>
      </c>
      <c r="X47" s="100" t="s">
        <v>15</v>
      </c>
    </row>
    <row r="48" spans="14:24" ht="15.75" x14ac:dyDescent="0.25">
      <c r="N48" s="97">
        <v>37955</v>
      </c>
      <c r="O48" s="98">
        <v>517</v>
      </c>
      <c r="P48" s="98">
        <v>73</v>
      </c>
      <c r="Q48" s="98">
        <v>444</v>
      </c>
      <c r="R48" s="99">
        <v>1790130651</v>
      </c>
      <c r="S48" s="99">
        <v>1000076043</v>
      </c>
      <c r="T48" s="99">
        <v>790054608</v>
      </c>
      <c r="U48" s="100" t="s">
        <v>15</v>
      </c>
      <c r="V48" s="100" t="s">
        <v>15</v>
      </c>
      <c r="W48" s="100" t="s">
        <v>15</v>
      </c>
      <c r="X48" s="100" t="s">
        <v>15</v>
      </c>
    </row>
    <row r="49" spans="14:24" ht="15.75" x14ac:dyDescent="0.25">
      <c r="N49" s="97">
        <v>37986</v>
      </c>
      <c r="O49" s="98">
        <v>805</v>
      </c>
      <c r="P49" s="98">
        <v>169</v>
      </c>
      <c r="Q49" s="98">
        <v>636</v>
      </c>
      <c r="R49" s="99">
        <v>5233168547</v>
      </c>
      <c r="S49" s="99">
        <v>4131462097</v>
      </c>
      <c r="T49" s="99">
        <v>1101706450</v>
      </c>
      <c r="U49" s="100" t="s">
        <v>15</v>
      </c>
      <c r="V49" s="100" t="s">
        <v>15</v>
      </c>
      <c r="W49" s="100" t="s">
        <v>15</v>
      </c>
      <c r="X49" s="100" t="s">
        <v>15</v>
      </c>
    </row>
    <row r="50" spans="14:24" ht="15.75" x14ac:dyDescent="0.25">
      <c r="N50" s="97">
        <v>38017</v>
      </c>
      <c r="O50" s="98">
        <v>630</v>
      </c>
      <c r="P50" s="98">
        <v>102</v>
      </c>
      <c r="Q50" s="98">
        <v>528</v>
      </c>
      <c r="R50" s="99">
        <v>2294004345</v>
      </c>
      <c r="S50" s="99">
        <v>1229444658</v>
      </c>
      <c r="T50" s="99">
        <v>1064559687</v>
      </c>
      <c r="U50" s="100" t="s">
        <v>15</v>
      </c>
      <c r="V50" s="100" t="s">
        <v>15</v>
      </c>
      <c r="W50" s="100" t="s">
        <v>15</v>
      </c>
      <c r="X50" s="100" t="s">
        <v>15</v>
      </c>
    </row>
    <row r="51" spans="14:24" ht="15.75" x14ac:dyDescent="0.25">
      <c r="N51" s="97">
        <v>38046</v>
      </c>
      <c r="O51" s="98">
        <v>522</v>
      </c>
      <c r="P51" s="98">
        <v>84</v>
      </c>
      <c r="Q51" s="98">
        <v>438</v>
      </c>
      <c r="R51" s="99">
        <v>2438372868</v>
      </c>
      <c r="S51" s="99">
        <v>1600887596</v>
      </c>
      <c r="T51" s="99">
        <v>837485272</v>
      </c>
      <c r="U51" s="100" t="s">
        <v>15</v>
      </c>
      <c r="V51" s="100" t="s">
        <v>15</v>
      </c>
      <c r="W51" s="100" t="s">
        <v>15</v>
      </c>
      <c r="X51" s="100" t="s">
        <v>15</v>
      </c>
    </row>
    <row r="52" spans="14:24" ht="15.75" x14ac:dyDescent="0.25">
      <c r="N52" s="97">
        <v>38077</v>
      </c>
      <c r="O52" s="98">
        <v>768</v>
      </c>
      <c r="P52" s="98">
        <v>135</v>
      </c>
      <c r="Q52" s="98">
        <v>633</v>
      </c>
      <c r="R52" s="99">
        <v>2976185739</v>
      </c>
      <c r="S52" s="99">
        <v>1764430414</v>
      </c>
      <c r="T52" s="99">
        <v>1211755325</v>
      </c>
      <c r="U52" s="100" t="s">
        <v>15</v>
      </c>
      <c r="V52" s="100" t="s">
        <v>15</v>
      </c>
      <c r="W52" s="100" t="s">
        <v>15</v>
      </c>
      <c r="X52" s="100" t="s">
        <v>15</v>
      </c>
    </row>
    <row r="53" spans="14:24" ht="15.75" x14ac:dyDescent="0.25">
      <c r="N53" s="97">
        <v>38107</v>
      </c>
      <c r="O53" s="98">
        <v>705</v>
      </c>
      <c r="P53" s="98">
        <v>102</v>
      </c>
      <c r="Q53" s="98">
        <v>603</v>
      </c>
      <c r="R53" s="99">
        <v>3824294341</v>
      </c>
      <c r="S53" s="99">
        <v>2752848185</v>
      </c>
      <c r="T53" s="99">
        <v>1071446156</v>
      </c>
      <c r="U53" s="100" t="s">
        <v>15</v>
      </c>
      <c r="V53" s="100" t="s">
        <v>15</v>
      </c>
      <c r="W53" s="100" t="s">
        <v>15</v>
      </c>
      <c r="X53" s="100" t="s">
        <v>15</v>
      </c>
    </row>
    <row r="54" spans="14:24" ht="15.75" x14ac:dyDescent="0.25">
      <c r="N54" s="97">
        <v>38138</v>
      </c>
      <c r="O54" s="98">
        <v>690</v>
      </c>
      <c r="P54" s="98">
        <v>116</v>
      </c>
      <c r="Q54" s="98">
        <v>574</v>
      </c>
      <c r="R54" s="99">
        <v>2704803536</v>
      </c>
      <c r="S54" s="99">
        <v>1661114977</v>
      </c>
      <c r="T54" s="99">
        <v>1043688559</v>
      </c>
      <c r="U54" s="100" t="s">
        <v>15</v>
      </c>
      <c r="V54" s="100" t="s">
        <v>15</v>
      </c>
      <c r="W54" s="100" t="s">
        <v>15</v>
      </c>
      <c r="X54" s="100" t="s">
        <v>15</v>
      </c>
    </row>
    <row r="55" spans="14:24" ht="15.75" x14ac:dyDescent="0.25">
      <c r="N55" s="97">
        <v>38168</v>
      </c>
      <c r="O55" s="98">
        <v>808</v>
      </c>
      <c r="P55" s="98">
        <v>131</v>
      </c>
      <c r="Q55" s="98">
        <v>677</v>
      </c>
      <c r="R55" s="99">
        <v>3585269423</v>
      </c>
      <c r="S55" s="99">
        <v>2263277197</v>
      </c>
      <c r="T55" s="99">
        <v>1321992226</v>
      </c>
      <c r="U55" s="100" t="s">
        <v>15</v>
      </c>
      <c r="V55" s="100" t="s">
        <v>15</v>
      </c>
      <c r="W55" s="100" t="s">
        <v>15</v>
      </c>
      <c r="X55" s="100" t="s">
        <v>15</v>
      </c>
    </row>
    <row r="56" spans="14:24" ht="15.75" x14ac:dyDescent="0.25">
      <c r="N56" s="97">
        <v>38199</v>
      </c>
      <c r="O56" s="98">
        <v>821</v>
      </c>
      <c r="P56" s="98">
        <v>141</v>
      </c>
      <c r="Q56" s="98">
        <v>680</v>
      </c>
      <c r="R56" s="99">
        <v>3672954633</v>
      </c>
      <c r="S56" s="99">
        <v>2319992221</v>
      </c>
      <c r="T56" s="99">
        <v>1352962412</v>
      </c>
      <c r="U56" s="100" t="s">
        <v>15</v>
      </c>
      <c r="V56" s="100" t="s">
        <v>15</v>
      </c>
      <c r="W56" s="100" t="s">
        <v>15</v>
      </c>
      <c r="X56" s="100" t="s">
        <v>15</v>
      </c>
    </row>
    <row r="57" spans="14:24" ht="15.75" x14ac:dyDescent="0.25">
      <c r="N57" s="97">
        <v>38230</v>
      </c>
      <c r="O57" s="98">
        <v>754</v>
      </c>
      <c r="P57" s="98">
        <v>121</v>
      </c>
      <c r="Q57" s="98">
        <v>633</v>
      </c>
      <c r="R57" s="99">
        <v>4687654405</v>
      </c>
      <c r="S57" s="99">
        <v>3368235540</v>
      </c>
      <c r="T57" s="99">
        <v>1319418865</v>
      </c>
      <c r="U57" s="100" t="s">
        <v>15</v>
      </c>
      <c r="V57" s="100" t="s">
        <v>15</v>
      </c>
      <c r="W57" s="100" t="s">
        <v>15</v>
      </c>
      <c r="X57" s="100" t="s">
        <v>15</v>
      </c>
    </row>
    <row r="58" spans="14:24" ht="15.75" x14ac:dyDescent="0.25">
      <c r="N58" s="97">
        <v>38260</v>
      </c>
      <c r="O58" s="98">
        <v>735</v>
      </c>
      <c r="P58" s="98">
        <v>129</v>
      </c>
      <c r="Q58" s="98">
        <v>606</v>
      </c>
      <c r="R58" s="99">
        <v>4134843004</v>
      </c>
      <c r="S58" s="99">
        <v>3004938248</v>
      </c>
      <c r="T58" s="99">
        <v>1129904756</v>
      </c>
      <c r="U58" s="100" t="s">
        <v>15</v>
      </c>
      <c r="V58" s="100" t="s">
        <v>15</v>
      </c>
      <c r="W58" s="100" t="s">
        <v>15</v>
      </c>
      <c r="X58" s="100" t="s">
        <v>15</v>
      </c>
    </row>
    <row r="59" spans="14:24" ht="15.75" x14ac:dyDescent="0.25">
      <c r="N59" s="97">
        <v>38291</v>
      </c>
      <c r="O59" s="98">
        <v>746</v>
      </c>
      <c r="P59" s="98">
        <v>156</v>
      </c>
      <c r="Q59" s="98">
        <v>590</v>
      </c>
      <c r="R59" s="99">
        <v>3885825599</v>
      </c>
      <c r="S59" s="99">
        <v>2706615178</v>
      </c>
      <c r="T59" s="99">
        <v>1179210421</v>
      </c>
      <c r="U59" s="100" t="s">
        <v>15</v>
      </c>
      <c r="V59" s="100" t="s">
        <v>15</v>
      </c>
      <c r="W59" s="100" t="s">
        <v>15</v>
      </c>
      <c r="X59" s="100" t="s">
        <v>15</v>
      </c>
    </row>
    <row r="60" spans="14:24" ht="15.75" x14ac:dyDescent="0.25">
      <c r="N60" s="97">
        <v>38321</v>
      </c>
      <c r="O60" s="98">
        <v>765</v>
      </c>
      <c r="P60" s="98">
        <v>145</v>
      </c>
      <c r="Q60" s="98">
        <v>620</v>
      </c>
      <c r="R60" s="99">
        <v>3957324842</v>
      </c>
      <c r="S60" s="99">
        <v>2595158020</v>
      </c>
      <c r="T60" s="99">
        <v>1362166822</v>
      </c>
      <c r="U60" s="100" t="s">
        <v>15</v>
      </c>
      <c r="V60" s="100" t="s">
        <v>15</v>
      </c>
      <c r="W60" s="100" t="s">
        <v>15</v>
      </c>
      <c r="X60" s="100" t="s">
        <v>15</v>
      </c>
    </row>
    <row r="61" spans="14:24" ht="15.75" x14ac:dyDescent="0.25">
      <c r="N61" s="97">
        <v>38352</v>
      </c>
      <c r="O61" s="98">
        <v>921</v>
      </c>
      <c r="P61" s="98">
        <v>209</v>
      </c>
      <c r="Q61" s="98">
        <v>712</v>
      </c>
      <c r="R61" s="99">
        <v>6005980888</v>
      </c>
      <c r="S61" s="99">
        <v>4650971767</v>
      </c>
      <c r="T61" s="99">
        <v>1355009121</v>
      </c>
      <c r="U61" s="100" t="s">
        <v>15</v>
      </c>
      <c r="V61" s="100" t="s">
        <v>15</v>
      </c>
      <c r="W61" s="100" t="s">
        <v>15</v>
      </c>
      <c r="X61" s="100" t="s">
        <v>15</v>
      </c>
    </row>
    <row r="62" spans="14:24" ht="15.75" x14ac:dyDescent="0.25">
      <c r="N62" s="97">
        <v>38383</v>
      </c>
      <c r="O62" s="98">
        <v>741</v>
      </c>
      <c r="P62" s="98">
        <v>122</v>
      </c>
      <c r="Q62" s="98">
        <v>619</v>
      </c>
      <c r="R62" s="99">
        <v>3797946518</v>
      </c>
      <c r="S62" s="99">
        <v>2424295902</v>
      </c>
      <c r="T62" s="99">
        <v>1373650616</v>
      </c>
      <c r="U62" s="100" t="s">
        <v>15</v>
      </c>
      <c r="V62" s="100" t="s">
        <v>15</v>
      </c>
      <c r="W62" s="100" t="s">
        <v>15</v>
      </c>
      <c r="X62" s="100" t="s">
        <v>15</v>
      </c>
    </row>
    <row r="63" spans="14:24" ht="15.75" x14ac:dyDescent="0.25">
      <c r="N63" s="97">
        <v>38411</v>
      </c>
      <c r="O63" s="98">
        <v>653</v>
      </c>
      <c r="P63" s="98">
        <v>127</v>
      </c>
      <c r="Q63" s="98">
        <v>526</v>
      </c>
      <c r="R63" s="99">
        <v>3339563538</v>
      </c>
      <c r="S63" s="99">
        <v>2146239853</v>
      </c>
      <c r="T63" s="99">
        <v>1193323685</v>
      </c>
      <c r="U63" s="100" t="s">
        <v>15</v>
      </c>
      <c r="V63" s="100" t="s">
        <v>15</v>
      </c>
      <c r="W63" s="100" t="s">
        <v>15</v>
      </c>
      <c r="X63" s="100" t="s">
        <v>15</v>
      </c>
    </row>
    <row r="64" spans="14:24" ht="15.75" x14ac:dyDescent="0.25">
      <c r="N64" s="97">
        <v>38442</v>
      </c>
      <c r="O64" s="98">
        <v>832</v>
      </c>
      <c r="P64" s="98">
        <v>142</v>
      </c>
      <c r="Q64" s="98">
        <v>690</v>
      </c>
      <c r="R64" s="99">
        <v>4685178312</v>
      </c>
      <c r="S64" s="99">
        <v>3003588046</v>
      </c>
      <c r="T64" s="99">
        <v>1681590266</v>
      </c>
      <c r="U64" s="100" t="s">
        <v>15</v>
      </c>
      <c r="V64" s="100" t="s">
        <v>15</v>
      </c>
      <c r="W64" s="100" t="s">
        <v>15</v>
      </c>
      <c r="X64" s="100" t="s">
        <v>15</v>
      </c>
    </row>
    <row r="65" spans="14:24" ht="15.75" x14ac:dyDescent="0.25">
      <c r="N65" s="97">
        <v>38472</v>
      </c>
      <c r="O65" s="98">
        <v>765</v>
      </c>
      <c r="P65" s="98">
        <v>155</v>
      </c>
      <c r="Q65" s="98">
        <v>610</v>
      </c>
      <c r="R65" s="99">
        <v>4934262863</v>
      </c>
      <c r="S65" s="99">
        <v>3561654423</v>
      </c>
      <c r="T65" s="99">
        <v>1372608440</v>
      </c>
      <c r="U65" s="100" t="s">
        <v>15</v>
      </c>
      <c r="V65" s="100" t="s">
        <v>15</v>
      </c>
      <c r="W65" s="100" t="s">
        <v>15</v>
      </c>
      <c r="X65" s="100" t="s">
        <v>15</v>
      </c>
    </row>
    <row r="66" spans="14:24" ht="15.75" x14ac:dyDescent="0.25">
      <c r="N66" s="97">
        <v>38503</v>
      </c>
      <c r="O66" s="98">
        <v>775</v>
      </c>
      <c r="P66" s="98">
        <v>173</v>
      </c>
      <c r="Q66" s="98">
        <v>602</v>
      </c>
      <c r="R66" s="99">
        <v>5224972392</v>
      </c>
      <c r="S66" s="99">
        <v>3813632545</v>
      </c>
      <c r="T66" s="99">
        <v>1411339847</v>
      </c>
      <c r="U66" s="100" t="s">
        <v>15</v>
      </c>
      <c r="V66" s="100" t="s">
        <v>15</v>
      </c>
      <c r="W66" s="100" t="s">
        <v>15</v>
      </c>
      <c r="X66" s="100" t="s">
        <v>15</v>
      </c>
    </row>
    <row r="67" spans="14:24" ht="15.75" x14ac:dyDescent="0.25">
      <c r="N67" s="97">
        <v>38533</v>
      </c>
      <c r="O67" s="98">
        <v>1021</v>
      </c>
      <c r="P67" s="98">
        <v>204</v>
      </c>
      <c r="Q67" s="98">
        <v>817</v>
      </c>
      <c r="R67" s="99">
        <v>5853517255</v>
      </c>
      <c r="S67" s="99">
        <v>3756153598</v>
      </c>
      <c r="T67" s="99">
        <v>2097363657</v>
      </c>
      <c r="U67" s="100" t="s">
        <v>15</v>
      </c>
      <c r="V67" s="100" t="s">
        <v>15</v>
      </c>
      <c r="W67" s="100" t="s">
        <v>15</v>
      </c>
      <c r="X67" s="100" t="s">
        <v>15</v>
      </c>
    </row>
    <row r="68" spans="14:24" ht="15.75" x14ac:dyDescent="0.25">
      <c r="N68" s="97">
        <v>38564</v>
      </c>
      <c r="O68" s="98">
        <v>761</v>
      </c>
      <c r="P68" s="98">
        <v>186</v>
      </c>
      <c r="Q68" s="98">
        <v>575</v>
      </c>
      <c r="R68" s="99">
        <v>5785873914</v>
      </c>
      <c r="S68" s="99">
        <v>4304450335</v>
      </c>
      <c r="T68" s="99">
        <v>1481423579</v>
      </c>
      <c r="U68" s="100" t="s">
        <v>15</v>
      </c>
      <c r="V68" s="100" t="s">
        <v>15</v>
      </c>
      <c r="W68" s="100" t="s">
        <v>15</v>
      </c>
      <c r="X68" s="100" t="s">
        <v>15</v>
      </c>
    </row>
    <row r="69" spans="14:24" ht="15.75" x14ac:dyDescent="0.25">
      <c r="N69" s="97">
        <v>38595</v>
      </c>
      <c r="O69" s="98">
        <v>820</v>
      </c>
      <c r="P69" s="98">
        <v>202</v>
      </c>
      <c r="Q69" s="98">
        <v>618</v>
      </c>
      <c r="R69" s="99">
        <v>5674490170</v>
      </c>
      <c r="S69" s="99">
        <v>4129151191</v>
      </c>
      <c r="T69" s="99">
        <v>1545338979</v>
      </c>
      <c r="U69" s="100" t="s">
        <v>15</v>
      </c>
      <c r="V69" s="100" t="s">
        <v>15</v>
      </c>
      <c r="W69" s="100" t="s">
        <v>15</v>
      </c>
      <c r="X69" s="100" t="s">
        <v>15</v>
      </c>
    </row>
    <row r="70" spans="14:24" ht="15.75" x14ac:dyDescent="0.25">
      <c r="N70" s="97">
        <v>38625</v>
      </c>
      <c r="O70" s="98">
        <v>954</v>
      </c>
      <c r="P70" s="98">
        <v>239</v>
      </c>
      <c r="Q70" s="98">
        <v>715</v>
      </c>
      <c r="R70" s="99">
        <v>8173683912</v>
      </c>
      <c r="S70" s="99">
        <v>6377499594</v>
      </c>
      <c r="T70" s="99">
        <v>1796184318</v>
      </c>
      <c r="U70" s="100" t="s">
        <v>15</v>
      </c>
      <c r="V70" s="100" t="s">
        <v>15</v>
      </c>
      <c r="W70" s="100" t="s">
        <v>15</v>
      </c>
      <c r="X70" s="100" t="s">
        <v>15</v>
      </c>
    </row>
    <row r="71" spans="14:24" ht="15.75" x14ac:dyDescent="0.25">
      <c r="N71" s="97">
        <v>38656</v>
      </c>
      <c r="O71" s="98">
        <v>758</v>
      </c>
      <c r="P71" s="98">
        <v>166</v>
      </c>
      <c r="Q71" s="98">
        <v>592</v>
      </c>
      <c r="R71" s="99">
        <v>5351202950</v>
      </c>
      <c r="S71" s="99">
        <v>3887937451</v>
      </c>
      <c r="T71" s="99">
        <v>1463265499</v>
      </c>
      <c r="U71" s="100" t="s">
        <v>15</v>
      </c>
      <c r="V71" s="100" t="s">
        <v>15</v>
      </c>
      <c r="W71" s="100" t="s">
        <v>15</v>
      </c>
      <c r="X71" s="100" t="s">
        <v>15</v>
      </c>
    </row>
    <row r="72" spans="14:24" ht="15.75" x14ac:dyDescent="0.25">
      <c r="N72" s="97">
        <v>38686</v>
      </c>
      <c r="O72" s="98">
        <v>779</v>
      </c>
      <c r="P72" s="98">
        <v>184</v>
      </c>
      <c r="Q72" s="98">
        <v>595</v>
      </c>
      <c r="R72" s="99">
        <v>7243053951</v>
      </c>
      <c r="S72" s="99">
        <v>5501105716</v>
      </c>
      <c r="T72" s="99">
        <v>1741948235</v>
      </c>
      <c r="U72" s="100" t="s">
        <v>15</v>
      </c>
      <c r="V72" s="100" t="s">
        <v>15</v>
      </c>
      <c r="W72" s="100" t="s">
        <v>15</v>
      </c>
      <c r="X72" s="100" t="s">
        <v>15</v>
      </c>
    </row>
    <row r="73" spans="14:24" ht="15.75" x14ac:dyDescent="0.25">
      <c r="N73" s="97">
        <v>38717</v>
      </c>
      <c r="O73" s="98">
        <v>887</v>
      </c>
      <c r="P73" s="98">
        <v>239</v>
      </c>
      <c r="Q73" s="98">
        <v>648</v>
      </c>
      <c r="R73" s="99">
        <v>7652040303</v>
      </c>
      <c r="S73" s="99">
        <v>5985332707</v>
      </c>
      <c r="T73" s="99">
        <v>1666707596</v>
      </c>
      <c r="U73" s="100" t="s">
        <v>15</v>
      </c>
      <c r="V73" s="100" t="s">
        <v>15</v>
      </c>
      <c r="W73" s="100" t="s">
        <v>15</v>
      </c>
      <c r="X73" s="100" t="s">
        <v>15</v>
      </c>
    </row>
    <row r="74" spans="14:24" ht="15.75" x14ac:dyDescent="0.25">
      <c r="N74" s="97">
        <v>38748</v>
      </c>
      <c r="O74" s="98">
        <v>779</v>
      </c>
      <c r="P74" s="98">
        <v>175</v>
      </c>
      <c r="Q74" s="98">
        <v>604</v>
      </c>
      <c r="R74" s="99">
        <v>5533058607</v>
      </c>
      <c r="S74" s="99">
        <v>3950111726</v>
      </c>
      <c r="T74" s="99">
        <v>1582946881</v>
      </c>
      <c r="U74" s="100" t="s">
        <v>15</v>
      </c>
      <c r="V74" s="100" t="s">
        <v>15</v>
      </c>
      <c r="W74" s="100" t="s">
        <v>15</v>
      </c>
      <c r="X74" s="100" t="s">
        <v>15</v>
      </c>
    </row>
    <row r="75" spans="14:24" ht="15.75" x14ac:dyDescent="0.25">
      <c r="N75" s="97">
        <v>38776</v>
      </c>
      <c r="O75" s="98">
        <v>656</v>
      </c>
      <c r="P75" s="98">
        <v>132</v>
      </c>
      <c r="Q75" s="98">
        <v>524</v>
      </c>
      <c r="R75" s="99">
        <v>4752009234</v>
      </c>
      <c r="S75" s="99">
        <v>3442620078</v>
      </c>
      <c r="T75" s="99">
        <v>1309389156</v>
      </c>
      <c r="U75" s="100" t="s">
        <v>15</v>
      </c>
      <c r="V75" s="100" t="s">
        <v>15</v>
      </c>
      <c r="W75" s="100" t="s">
        <v>15</v>
      </c>
      <c r="X75" s="100" t="s">
        <v>15</v>
      </c>
    </row>
    <row r="76" spans="14:24" ht="15.75" x14ac:dyDescent="0.25">
      <c r="N76" s="97">
        <v>38807</v>
      </c>
      <c r="O76" s="98">
        <v>875</v>
      </c>
      <c r="P76" s="98">
        <v>195</v>
      </c>
      <c r="Q76" s="98">
        <v>680</v>
      </c>
      <c r="R76" s="99">
        <v>6405237787</v>
      </c>
      <c r="S76" s="99">
        <v>4460633328</v>
      </c>
      <c r="T76" s="99">
        <v>1944604459</v>
      </c>
      <c r="U76" s="100" t="s">
        <v>15</v>
      </c>
      <c r="V76" s="100" t="s">
        <v>15</v>
      </c>
      <c r="W76" s="100" t="s">
        <v>15</v>
      </c>
      <c r="X76" s="100" t="s">
        <v>15</v>
      </c>
    </row>
    <row r="77" spans="14:24" ht="15.75" x14ac:dyDescent="0.25">
      <c r="N77" s="97">
        <v>38837</v>
      </c>
      <c r="O77" s="98">
        <v>707</v>
      </c>
      <c r="P77" s="98">
        <v>149</v>
      </c>
      <c r="Q77" s="98">
        <v>558</v>
      </c>
      <c r="R77" s="99">
        <v>6069971208</v>
      </c>
      <c r="S77" s="99">
        <v>4656975824</v>
      </c>
      <c r="T77" s="99">
        <v>1412995384</v>
      </c>
      <c r="U77" s="100" t="s">
        <v>15</v>
      </c>
      <c r="V77" s="100" t="s">
        <v>15</v>
      </c>
      <c r="W77" s="100" t="s">
        <v>15</v>
      </c>
      <c r="X77" s="100" t="s">
        <v>15</v>
      </c>
    </row>
    <row r="78" spans="14:24" ht="15.75" x14ac:dyDescent="0.25">
      <c r="N78" s="97">
        <v>38868</v>
      </c>
      <c r="O78" s="98">
        <v>833</v>
      </c>
      <c r="P78" s="98">
        <v>157</v>
      </c>
      <c r="Q78" s="98">
        <v>676</v>
      </c>
      <c r="R78" s="99">
        <v>5579952437</v>
      </c>
      <c r="S78" s="99">
        <v>3563857567</v>
      </c>
      <c r="T78" s="99">
        <v>2016094870</v>
      </c>
      <c r="U78" s="100" t="s">
        <v>15</v>
      </c>
      <c r="V78" s="100" t="s">
        <v>15</v>
      </c>
      <c r="W78" s="100" t="s">
        <v>15</v>
      </c>
      <c r="X78" s="100" t="s">
        <v>15</v>
      </c>
    </row>
    <row r="79" spans="14:24" ht="15.75" x14ac:dyDescent="0.25">
      <c r="N79" s="97">
        <v>38898</v>
      </c>
      <c r="O79" s="98">
        <v>943</v>
      </c>
      <c r="P79" s="98">
        <v>195</v>
      </c>
      <c r="Q79" s="98">
        <v>748</v>
      </c>
      <c r="R79" s="99">
        <v>7158519938</v>
      </c>
      <c r="S79" s="99">
        <v>5287243525</v>
      </c>
      <c r="T79" s="99">
        <v>1871276413</v>
      </c>
      <c r="U79" s="100" t="s">
        <v>15</v>
      </c>
      <c r="V79" s="100" t="s">
        <v>15</v>
      </c>
      <c r="W79" s="100" t="s">
        <v>15</v>
      </c>
      <c r="X79" s="100" t="s">
        <v>15</v>
      </c>
    </row>
    <row r="80" spans="14:24" ht="15.75" x14ac:dyDescent="0.25">
      <c r="N80" s="97">
        <v>38929</v>
      </c>
      <c r="O80" s="98">
        <v>771</v>
      </c>
      <c r="P80" s="98">
        <v>169</v>
      </c>
      <c r="Q80" s="98">
        <v>602</v>
      </c>
      <c r="R80" s="99">
        <v>5204773350</v>
      </c>
      <c r="S80" s="99">
        <v>3687233578</v>
      </c>
      <c r="T80" s="99">
        <v>1517539772</v>
      </c>
      <c r="U80" s="100" t="s">
        <v>15</v>
      </c>
      <c r="V80" s="100" t="s">
        <v>15</v>
      </c>
      <c r="W80" s="100" t="s">
        <v>15</v>
      </c>
      <c r="X80" s="100" t="s">
        <v>15</v>
      </c>
    </row>
    <row r="81" spans="14:24" ht="15.75" x14ac:dyDescent="0.25">
      <c r="N81" s="97">
        <v>38960</v>
      </c>
      <c r="O81" s="98">
        <v>776</v>
      </c>
      <c r="P81" s="98">
        <v>175</v>
      </c>
      <c r="Q81" s="98">
        <v>601</v>
      </c>
      <c r="R81" s="99">
        <v>6948068499</v>
      </c>
      <c r="S81" s="99">
        <v>5269320609</v>
      </c>
      <c r="T81" s="99">
        <v>1678747890</v>
      </c>
      <c r="U81" s="100" t="s">
        <v>15</v>
      </c>
      <c r="V81" s="100" t="s">
        <v>15</v>
      </c>
      <c r="W81" s="100" t="s">
        <v>15</v>
      </c>
      <c r="X81" s="100" t="s">
        <v>15</v>
      </c>
    </row>
    <row r="82" spans="14:24" ht="15.75" x14ac:dyDescent="0.25">
      <c r="N82" s="97">
        <v>38990</v>
      </c>
      <c r="O82" s="98">
        <v>746</v>
      </c>
      <c r="P82" s="98">
        <v>171</v>
      </c>
      <c r="Q82" s="98">
        <v>575</v>
      </c>
      <c r="R82" s="99">
        <v>7495092518</v>
      </c>
      <c r="S82" s="99">
        <v>6111873579</v>
      </c>
      <c r="T82" s="99">
        <v>1383218939</v>
      </c>
      <c r="U82" s="100" t="s">
        <v>15</v>
      </c>
      <c r="V82" s="100" t="s">
        <v>15</v>
      </c>
      <c r="W82" s="100" t="s">
        <v>15</v>
      </c>
      <c r="X82" s="100" t="s">
        <v>15</v>
      </c>
    </row>
    <row r="83" spans="14:24" ht="15.75" x14ac:dyDescent="0.25">
      <c r="N83" s="97">
        <v>39021</v>
      </c>
      <c r="O83" s="98">
        <v>754</v>
      </c>
      <c r="P83" s="98">
        <v>147</v>
      </c>
      <c r="Q83" s="98">
        <v>607</v>
      </c>
      <c r="R83" s="99">
        <v>4751901635</v>
      </c>
      <c r="S83" s="99">
        <v>3084326999</v>
      </c>
      <c r="T83" s="99">
        <v>1667574636</v>
      </c>
      <c r="U83" s="100" t="s">
        <v>15</v>
      </c>
      <c r="V83" s="100" t="s">
        <v>15</v>
      </c>
      <c r="W83" s="100" t="s">
        <v>15</v>
      </c>
      <c r="X83" s="100" t="s">
        <v>15</v>
      </c>
    </row>
    <row r="84" spans="14:24" ht="15.75" x14ac:dyDescent="0.25">
      <c r="N84" s="97">
        <v>39051</v>
      </c>
      <c r="O84" s="98">
        <v>742</v>
      </c>
      <c r="P84" s="98">
        <v>154</v>
      </c>
      <c r="Q84" s="98">
        <v>588</v>
      </c>
      <c r="R84" s="99">
        <v>5160779262</v>
      </c>
      <c r="S84" s="99">
        <v>3692450959</v>
      </c>
      <c r="T84" s="99">
        <v>1468328303</v>
      </c>
      <c r="U84" s="100" t="s">
        <v>15</v>
      </c>
      <c r="V84" s="100" t="s">
        <v>15</v>
      </c>
      <c r="W84" s="100" t="s">
        <v>15</v>
      </c>
      <c r="X84" s="100" t="s">
        <v>15</v>
      </c>
    </row>
    <row r="85" spans="14:24" ht="15.75" x14ac:dyDescent="0.25">
      <c r="N85" s="97">
        <v>39082</v>
      </c>
      <c r="O85" s="98">
        <v>961</v>
      </c>
      <c r="P85" s="98">
        <v>225</v>
      </c>
      <c r="Q85" s="98">
        <v>736</v>
      </c>
      <c r="R85" s="99">
        <v>9018159673</v>
      </c>
      <c r="S85" s="99">
        <v>7169316733</v>
      </c>
      <c r="T85" s="99">
        <v>1848842940</v>
      </c>
      <c r="U85" s="100" t="s">
        <v>15</v>
      </c>
      <c r="V85" s="100" t="s">
        <v>15</v>
      </c>
      <c r="W85" s="100" t="s">
        <v>15</v>
      </c>
      <c r="X85" s="100" t="s">
        <v>15</v>
      </c>
    </row>
    <row r="86" spans="14:24" ht="15.75" x14ac:dyDescent="0.25">
      <c r="N86" s="97">
        <v>39113</v>
      </c>
      <c r="O86" s="98">
        <v>825</v>
      </c>
      <c r="P86" s="98">
        <v>163</v>
      </c>
      <c r="Q86" s="98">
        <v>662</v>
      </c>
      <c r="R86" s="99">
        <v>7735228615</v>
      </c>
      <c r="S86" s="99">
        <v>6112897271</v>
      </c>
      <c r="T86" s="99">
        <v>1622331344</v>
      </c>
      <c r="U86" s="100" t="s">
        <v>15</v>
      </c>
      <c r="V86" s="100" t="s">
        <v>15</v>
      </c>
      <c r="W86" s="100" t="s">
        <v>15</v>
      </c>
      <c r="X86" s="100" t="s">
        <v>15</v>
      </c>
    </row>
    <row r="87" spans="14:24" ht="15.75" x14ac:dyDescent="0.25">
      <c r="N87" s="97">
        <v>39141</v>
      </c>
      <c r="O87" s="98">
        <v>730</v>
      </c>
      <c r="P87" s="98">
        <v>144</v>
      </c>
      <c r="Q87" s="98">
        <v>586</v>
      </c>
      <c r="R87" s="99">
        <v>5166319822</v>
      </c>
      <c r="S87" s="99">
        <v>3527977717</v>
      </c>
      <c r="T87" s="99">
        <v>1638342105</v>
      </c>
      <c r="U87" s="100" t="s">
        <v>15</v>
      </c>
      <c r="V87" s="100" t="s">
        <v>15</v>
      </c>
      <c r="W87" s="100" t="s">
        <v>15</v>
      </c>
      <c r="X87" s="100" t="s">
        <v>15</v>
      </c>
    </row>
    <row r="88" spans="14:24" ht="15.75" x14ac:dyDescent="0.25">
      <c r="N88" s="97">
        <v>39172</v>
      </c>
      <c r="O88" s="98">
        <v>909</v>
      </c>
      <c r="P88" s="98">
        <v>174</v>
      </c>
      <c r="Q88" s="98">
        <v>735</v>
      </c>
      <c r="R88" s="99">
        <v>6846220364</v>
      </c>
      <c r="S88" s="99">
        <v>5024684754</v>
      </c>
      <c r="T88" s="99">
        <v>1821535610</v>
      </c>
      <c r="U88" s="100" t="s">
        <v>15</v>
      </c>
      <c r="V88" s="100" t="s">
        <v>15</v>
      </c>
      <c r="W88" s="100" t="s">
        <v>15</v>
      </c>
      <c r="X88" s="100" t="s">
        <v>15</v>
      </c>
    </row>
    <row r="89" spans="14:24" ht="15.75" x14ac:dyDescent="0.25">
      <c r="N89" s="97">
        <v>39202</v>
      </c>
      <c r="O89" s="98">
        <v>879</v>
      </c>
      <c r="P89" s="98">
        <v>169</v>
      </c>
      <c r="Q89" s="98">
        <v>710</v>
      </c>
      <c r="R89" s="99">
        <v>6269016352</v>
      </c>
      <c r="S89" s="99">
        <v>4467255065</v>
      </c>
      <c r="T89" s="99">
        <v>1801761287</v>
      </c>
      <c r="U89" s="100" t="s">
        <v>15</v>
      </c>
      <c r="V89" s="100" t="s">
        <v>15</v>
      </c>
      <c r="W89" s="100" t="s">
        <v>15</v>
      </c>
      <c r="X89" s="100" t="s">
        <v>15</v>
      </c>
    </row>
    <row r="90" spans="14:24" ht="15.75" x14ac:dyDescent="0.25">
      <c r="N90" s="97">
        <v>39233</v>
      </c>
      <c r="O90" s="98">
        <v>1003</v>
      </c>
      <c r="P90" s="98">
        <v>190</v>
      </c>
      <c r="Q90" s="98">
        <v>813</v>
      </c>
      <c r="R90" s="99">
        <v>7625870241</v>
      </c>
      <c r="S90" s="99">
        <v>5310706967</v>
      </c>
      <c r="T90" s="99">
        <v>2315163274</v>
      </c>
      <c r="U90" s="100" t="s">
        <v>15</v>
      </c>
      <c r="V90" s="100" t="s">
        <v>15</v>
      </c>
      <c r="W90" s="100" t="s">
        <v>15</v>
      </c>
      <c r="X90" s="100" t="s">
        <v>15</v>
      </c>
    </row>
    <row r="91" spans="14:24" ht="15.75" x14ac:dyDescent="0.25">
      <c r="N91" s="97">
        <v>39263</v>
      </c>
      <c r="O91" s="98">
        <v>983</v>
      </c>
      <c r="P91" s="98">
        <v>207</v>
      </c>
      <c r="Q91" s="98">
        <v>776</v>
      </c>
      <c r="R91" s="99">
        <v>8226316994</v>
      </c>
      <c r="S91" s="99">
        <v>6166208752</v>
      </c>
      <c r="T91" s="99">
        <v>2060108242</v>
      </c>
      <c r="U91" s="100" t="s">
        <v>15</v>
      </c>
      <c r="V91" s="100" t="s">
        <v>15</v>
      </c>
      <c r="W91" s="100" t="s">
        <v>15</v>
      </c>
      <c r="X91" s="100" t="s">
        <v>15</v>
      </c>
    </row>
    <row r="92" spans="14:24" ht="15.75" x14ac:dyDescent="0.25">
      <c r="N92" s="97">
        <v>39294</v>
      </c>
      <c r="O92" s="98">
        <v>918</v>
      </c>
      <c r="P92" s="98">
        <v>183</v>
      </c>
      <c r="Q92" s="98">
        <v>735</v>
      </c>
      <c r="R92" s="99">
        <v>7541588973</v>
      </c>
      <c r="S92" s="99">
        <v>5610334341</v>
      </c>
      <c r="T92" s="99">
        <v>1931254632</v>
      </c>
      <c r="U92" s="100" t="s">
        <v>15</v>
      </c>
      <c r="V92" s="100" t="s">
        <v>15</v>
      </c>
      <c r="W92" s="100" t="s">
        <v>15</v>
      </c>
      <c r="X92" s="100" t="s">
        <v>15</v>
      </c>
    </row>
    <row r="93" spans="14:24" ht="15.75" x14ac:dyDescent="0.25">
      <c r="N93" s="97">
        <v>39325</v>
      </c>
      <c r="O93" s="98">
        <v>989</v>
      </c>
      <c r="P93" s="98">
        <v>197</v>
      </c>
      <c r="Q93" s="98">
        <v>792</v>
      </c>
      <c r="R93" s="99">
        <v>7188636282</v>
      </c>
      <c r="S93" s="99">
        <v>5163647880</v>
      </c>
      <c r="T93" s="99">
        <v>2024988402</v>
      </c>
      <c r="U93" s="100" t="s">
        <v>15</v>
      </c>
      <c r="V93" s="100" t="s">
        <v>15</v>
      </c>
      <c r="W93" s="100" t="s">
        <v>15</v>
      </c>
      <c r="X93" s="100" t="s">
        <v>15</v>
      </c>
    </row>
    <row r="94" spans="14:24" ht="15.75" x14ac:dyDescent="0.25">
      <c r="N94" s="97">
        <v>39355</v>
      </c>
      <c r="O94" s="98">
        <v>790</v>
      </c>
      <c r="P94" s="98">
        <v>150</v>
      </c>
      <c r="Q94" s="98">
        <v>640</v>
      </c>
      <c r="R94" s="99">
        <v>5355382819</v>
      </c>
      <c r="S94" s="99">
        <v>3816305947</v>
      </c>
      <c r="T94" s="99">
        <v>1539076872</v>
      </c>
      <c r="U94" s="100" t="s">
        <v>15</v>
      </c>
      <c r="V94" s="100" t="s">
        <v>15</v>
      </c>
      <c r="W94" s="100" t="s">
        <v>15</v>
      </c>
      <c r="X94" s="100" t="s">
        <v>15</v>
      </c>
    </row>
    <row r="95" spans="14:24" ht="15.75" x14ac:dyDescent="0.25">
      <c r="N95" s="97">
        <v>39386</v>
      </c>
      <c r="O95" s="98">
        <v>793</v>
      </c>
      <c r="P95" s="98">
        <v>124</v>
      </c>
      <c r="Q95" s="98">
        <v>669</v>
      </c>
      <c r="R95" s="99">
        <v>4915895944</v>
      </c>
      <c r="S95" s="99">
        <v>3213970775</v>
      </c>
      <c r="T95" s="99">
        <v>1701925169</v>
      </c>
      <c r="U95" s="100" t="s">
        <v>15</v>
      </c>
      <c r="V95" s="100" t="s">
        <v>15</v>
      </c>
      <c r="W95" s="100" t="s">
        <v>15</v>
      </c>
      <c r="X95" s="100" t="s">
        <v>15</v>
      </c>
    </row>
    <row r="96" spans="14:24" ht="15.75" x14ac:dyDescent="0.25">
      <c r="N96" s="97">
        <v>39416</v>
      </c>
      <c r="O96" s="98">
        <v>747</v>
      </c>
      <c r="P96" s="98">
        <v>129</v>
      </c>
      <c r="Q96" s="98">
        <v>618</v>
      </c>
      <c r="R96" s="99">
        <v>4725192017</v>
      </c>
      <c r="S96" s="99">
        <v>3131930980</v>
      </c>
      <c r="T96" s="99">
        <v>1593261037</v>
      </c>
      <c r="U96" s="100" t="s">
        <v>15</v>
      </c>
      <c r="V96" s="100" t="s">
        <v>15</v>
      </c>
      <c r="W96" s="100" t="s">
        <v>15</v>
      </c>
      <c r="X96" s="100" t="s">
        <v>15</v>
      </c>
    </row>
    <row r="97" spans="14:24" ht="15.75" x14ac:dyDescent="0.25">
      <c r="N97" s="97">
        <v>39447</v>
      </c>
      <c r="O97" s="98">
        <v>843</v>
      </c>
      <c r="P97" s="98">
        <v>153</v>
      </c>
      <c r="Q97" s="98">
        <v>690</v>
      </c>
      <c r="R97" s="99">
        <v>7241899924</v>
      </c>
      <c r="S97" s="99">
        <v>5664490061</v>
      </c>
      <c r="T97" s="99">
        <v>1577409863</v>
      </c>
      <c r="U97" s="100" t="s">
        <v>15</v>
      </c>
      <c r="V97" s="100" t="s">
        <v>15</v>
      </c>
      <c r="W97" s="100" t="s">
        <v>15</v>
      </c>
      <c r="X97" s="100" t="s">
        <v>15</v>
      </c>
    </row>
    <row r="98" spans="14:24" ht="15.75" x14ac:dyDescent="0.25">
      <c r="N98" s="97">
        <v>39478</v>
      </c>
      <c r="O98" s="98">
        <v>714</v>
      </c>
      <c r="P98" s="98">
        <v>110</v>
      </c>
      <c r="Q98" s="98">
        <v>604</v>
      </c>
      <c r="R98" s="99">
        <v>3624942994</v>
      </c>
      <c r="S98" s="99">
        <v>2033348538</v>
      </c>
      <c r="T98" s="99">
        <v>1591594456</v>
      </c>
      <c r="U98" s="100">
        <v>11</v>
      </c>
      <c r="V98" s="100">
        <v>2</v>
      </c>
      <c r="W98" s="101">
        <v>1.5406162464985995E-2</v>
      </c>
      <c r="X98" s="101">
        <v>2.8011204481792717E-3</v>
      </c>
    </row>
    <row r="99" spans="14:24" ht="15.75" x14ac:dyDescent="0.25">
      <c r="N99" s="97">
        <v>39507</v>
      </c>
      <c r="O99" s="98">
        <v>625</v>
      </c>
      <c r="P99" s="98">
        <v>88</v>
      </c>
      <c r="Q99" s="98">
        <v>537</v>
      </c>
      <c r="R99" s="99">
        <v>3422267885</v>
      </c>
      <c r="S99" s="99">
        <v>2082990923</v>
      </c>
      <c r="T99" s="99">
        <v>1339276962</v>
      </c>
      <c r="U99" s="100">
        <v>16</v>
      </c>
      <c r="V99" s="100">
        <v>3</v>
      </c>
      <c r="W99" s="101">
        <v>2.5600000000000001E-2</v>
      </c>
      <c r="X99" s="101">
        <v>4.7999999999999996E-3</v>
      </c>
    </row>
    <row r="100" spans="14:24" ht="15.75" x14ac:dyDescent="0.25">
      <c r="N100" s="97">
        <v>39538</v>
      </c>
      <c r="O100" s="98">
        <v>662</v>
      </c>
      <c r="P100" s="98">
        <v>78</v>
      </c>
      <c r="Q100" s="98">
        <v>584</v>
      </c>
      <c r="R100" s="99">
        <v>3180499993</v>
      </c>
      <c r="S100" s="99">
        <v>1817756648</v>
      </c>
      <c r="T100" s="99">
        <v>1362743345</v>
      </c>
      <c r="U100" s="100">
        <v>20</v>
      </c>
      <c r="V100" s="100">
        <v>3</v>
      </c>
      <c r="W100" s="101">
        <v>3.0211480362537766E-2</v>
      </c>
      <c r="X100" s="101">
        <v>4.5317220543806651E-3</v>
      </c>
    </row>
    <row r="101" spans="14:24" ht="15.75" x14ac:dyDescent="0.25">
      <c r="N101" s="97">
        <v>39568</v>
      </c>
      <c r="O101" s="98">
        <v>635</v>
      </c>
      <c r="P101" s="98">
        <v>98</v>
      </c>
      <c r="Q101" s="98">
        <v>537</v>
      </c>
      <c r="R101" s="99">
        <v>3319923907</v>
      </c>
      <c r="S101" s="99">
        <v>2023496448</v>
      </c>
      <c r="T101" s="99">
        <v>1296427459</v>
      </c>
      <c r="U101" s="100">
        <v>14</v>
      </c>
      <c r="V101" s="100">
        <v>4</v>
      </c>
      <c r="W101" s="101">
        <v>2.2047244094488189E-2</v>
      </c>
      <c r="X101" s="101">
        <v>6.2992125984251968E-3</v>
      </c>
    </row>
    <row r="102" spans="14:24" ht="15.75" x14ac:dyDescent="0.25">
      <c r="N102" s="97">
        <v>39599</v>
      </c>
      <c r="O102" s="98">
        <v>694</v>
      </c>
      <c r="P102" s="98">
        <v>91</v>
      </c>
      <c r="Q102" s="98">
        <v>603</v>
      </c>
      <c r="R102" s="99">
        <v>3222618659</v>
      </c>
      <c r="S102" s="99">
        <v>1916375187</v>
      </c>
      <c r="T102" s="99">
        <v>1306243472</v>
      </c>
      <c r="U102" s="100">
        <v>13</v>
      </c>
      <c r="V102" s="100">
        <v>6</v>
      </c>
      <c r="W102" s="101">
        <v>1.8731988472622477E-2</v>
      </c>
      <c r="X102" s="101">
        <v>8.6455331412103754E-3</v>
      </c>
    </row>
    <row r="103" spans="14:24" ht="15.75" x14ac:dyDescent="0.25">
      <c r="N103" s="97">
        <v>39629</v>
      </c>
      <c r="O103" s="98">
        <v>751</v>
      </c>
      <c r="P103" s="98">
        <v>96</v>
      </c>
      <c r="Q103" s="98">
        <v>655</v>
      </c>
      <c r="R103" s="99">
        <v>6627367506</v>
      </c>
      <c r="S103" s="99">
        <v>5201213315</v>
      </c>
      <c r="T103" s="99">
        <v>1426154191</v>
      </c>
      <c r="U103" s="100">
        <v>24</v>
      </c>
      <c r="V103" s="100">
        <v>2</v>
      </c>
      <c r="W103" s="101">
        <v>3.1957390146471372E-2</v>
      </c>
      <c r="X103" s="101">
        <v>2.6631158455392811E-3</v>
      </c>
    </row>
    <row r="104" spans="14:24" ht="15.75" x14ac:dyDescent="0.25">
      <c r="N104" s="97">
        <v>39660</v>
      </c>
      <c r="O104" s="98">
        <v>697</v>
      </c>
      <c r="P104" s="98">
        <v>100</v>
      </c>
      <c r="Q104" s="98">
        <v>597</v>
      </c>
      <c r="R104" s="99">
        <v>3049430624</v>
      </c>
      <c r="S104" s="99">
        <v>1794409667</v>
      </c>
      <c r="T104" s="99">
        <v>1255020957</v>
      </c>
      <c r="U104" s="100">
        <v>17</v>
      </c>
      <c r="V104" s="100">
        <v>4</v>
      </c>
      <c r="W104" s="101">
        <v>2.4390243902439025E-2</v>
      </c>
      <c r="X104" s="101">
        <v>5.7388809182209472E-3</v>
      </c>
    </row>
    <row r="105" spans="14:24" ht="15.75" x14ac:dyDescent="0.25">
      <c r="N105" s="97">
        <v>39691</v>
      </c>
      <c r="O105" s="98">
        <v>631</v>
      </c>
      <c r="P105" s="98">
        <v>82</v>
      </c>
      <c r="Q105" s="98">
        <v>549</v>
      </c>
      <c r="R105" s="99">
        <v>2901256606</v>
      </c>
      <c r="S105" s="99">
        <v>1761168915</v>
      </c>
      <c r="T105" s="99">
        <v>1140087691</v>
      </c>
      <c r="U105" s="100">
        <v>29</v>
      </c>
      <c r="V105" s="100">
        <v>6</v>
      </c>
      <c r="W105" s="101">
        <v>4.5958795562599047E-2</v>
      </c>
      <c r="X105" s="101">
        <v>9.5087163232963554E-3</v>
      </c>
    </row>
    <row r="106" spans="14:24" ht="15.75" x14ac:dyDescent="0.25">
      <c r="N106" s="97">
        <v>39721</v>
      </c>
      <c r="O106" s="98">
        <v>607</v>
      </c>
      <c r="P106" s="98">
        <v>84</v>
      </c>
      <c r="Q106" s="98">
        <v>523</v>
      </c>
      <c r="R106" s="99">
        <v>3373615993</v>
      </c>
      <c r="S106" s="99">
        <v>2092620797</v>
      </c>
      <c r="T106" s="99">
        <v>1280995196</v>
      </c>
      <c r="U106" s="100">
        <v>38</v>
      </c>
      <c r="V106" s="100">
        <v>6</v>
      </c>
      <c r="W106" s="101">
        <v>6.260296540362438E-2</v>
      </c>
      <c r="X106" s="101">
        <v>9.8846787479406912E-3</v>
      </c>
    </row>
    <row r="107" spans="14:24" ht="15.75" x14ac:dyDescent="0.25">
      <c r="N107" s="97">
        <v>39752</v>
      </c>
      <c r="O107" s="98">
        <v>568</v>
      </c>
      <c r="P107" s="98">
        <v>70</v>
      </c>
      <c r="Q107" s="98">
        <v>498</v>
      </c>
      <c r="R107" s="99">
        <v>2707771722</v>
      </c>
      <c r="S107" s="99">
        <v>1643859871</v>
      </c>
      <c r="T107" s="99">
        <v>1063911851</v>
      </c>
      <c r="U107" s="100">
        <v>38</v>
      </c>
      <c r="V107" s="100">
        <v>7</v>
      </c>
      <c r="W107" s="101">
        <v>6.6901408450704219E-2</v>
      </c>
      <c r="X107" s="101">
        <v>1.232394366197183E-2</v>
      </c>
    </row>
    <row r="108" spans="14:24" ht="15.75" x14ac:dyDescent="0.25">
      <c r="N108" s="97">
        <v>39782</v>
      </c>
      <c r="O108" s="98">
        <v>423</v>
      </c>
      <c r="P108" s="98">
        <v>42</v>
      </c>
      <c r="Q108" s="98">
        <v>381</v>
      </c>
      <c r="R108" s="99">
        <v>1270708629</v>
      </c>
      <c r="S108" s="99">
        <v>454799996</v>
      </c>
      <c r="T108" s="99">
        <v>815908633</v>
      </c>
      <c r="U108" s="100">
        <v>27</v>
      </c>
      <c r="V108" s="100">
        <v>7</v>
      </c>
      <c r="W108" s="101">
        <v>6.3829787234042548E-2</v>
      </c>
      <c r="X108" s="101">
        <v>1.6548463356973995E-2</v>
      </c>
    </row>
    <row r="109" spans="14:24" ht="15.75" x14ac:dyDescent="0.25">
      <c r="N109" s="97">
        <v>39813</v>
      </c>
      <c r="O109" s="98">
        <v>662</v>
      </c>
      <c r="P109" s="98">
        <v>89</v>
      </c>
      <c r="Q109" s="98">
        <v>573</v>
      </c>
      <c r="R109" s="99">
        <v>2651431689</v>
      </c>
      <c r="S109" s="99">
        <v>1481012243</v>
      </c>
      <c r="T109" s="99">
        <v>1170419446</v>
      </c>
      <c r="U109" s="100">
        <v>44</v>
      </c>
      <c r="V109" s="100">
        <v>11</v>
      </c>
      <c r="W109" s="101">
        <v>6.6465256797583083E-2</v>
      </c>
      <c r="X109" s="101">
        <v>1.6616314199395771E-2</v>
      </c>
    </row>
    <row r="110" spans="14:24" ht="15.75" x14ac:dyDescent="0.25">
      <c r="N110" s="97">
        <v>39844</v>
      </c>
      <c r="O110" s="98">
        <v>365</v>
      </c>
      <c r="P110" s="98">
        <v>46</v>
      </c>
      <c r="Q110" s="98">
        <v>319</v>
      </c>
      <c r="R110" s="99">
        <v>1198866105</v>
      </c>
      <c r="S110" s="99">
        <v>646230110</v>
      </c>
      <c r="T110" s="99">
        <v>552635995</v>
      </c>
      <c r="U110" s="100">
        <v>49</v>
      </c>
      <c r="V110" s="100">
        <v>9</v>
      </c>
      <c r="W110" s="101">
        <v>0.13424657534246576</v>
      </c>
      <c r="X110" s="101">
        <v>2.4657534246575342E-2</v>
      </c>
    </row>
    <row r="111" spans="14:24" ht="15.75" x14ac:dyDescent="0.25">
      <c r="N111" s="97">
        <v>39872</v>
      </c>
      <c r="O111" s="98">
        <v>365</v>
      </c>
      <c r="P111" s="98">
        <v>32</v>
      </c>
      <c r="Q111" s="98">
        <v>333</v>
      </c>
      <c r="R111" s="99">
        <v>1285193519</v>
      </c>
      <c r="S111" s="99">
        <v>674692371</v>
      </c>
      <c r="T111" s="99">
        <v>610501148</v>
      </c>
      <c r="U111" s="100">
        <v>45</v>
      </c>
      <c r="V111" s="100">
        <v>4</v>
      </c>
      <c r="W111" s="101">
        <v>0.12328767123287671</v>
      </c>
      <c r="X111" s="101">
        <v>1.0958904109589041E-2</v>
      </c>
    </row>
    <row r="112" spans="14:24" ht="15.75" x14ac:dyDescent="0.25">
      <c r="N112" s="97">
        <v>39903</v>
      </c>
      <c r="O112" s="98">
        <v>422</v>
      </c>
      <c r="P112" s="98">
        <v>47</v>
      </c>
      <c r="Q112" s="98">
        <v>375</v>
      </c>
      <c r="R112" s="99">
        <v>1826147385</v>
      </c>
      <c r="S112" s="99">
        <v>780808045</v>
      </c>
      <c r="T112" s="99">
        <v>1045339340</v>
      </c>
      <c r="U112" s="100">
        <v>87</v>
      </c>
      <c r="V112" s="100">
        <v>17</v>
      </c>
      <c r="W112" s="101">
        <v>0.20616113744075829</v>
      </c>
      <c r="X112" s="101">
        <v>4.0284360189573459E-2</v>
      </c>
    </row>
    <row r="113" spans="14:24" ht="15.75" x14ac:dyDescent="0.25">
      <c r="N113" s="97">
        <v>39933</v>
      </c>
      <c r="O113" s="98">
        <v>419</v>
      </c>
      <c r="P113" s="98">
        <v>49</v>
      </c>
      <c r="Q113" s="98">
        <v>370</v>
      </c>
      <c r="R113" s="99">
        <v>1237463187</v>
      </c>
      <c r="S113" s="99">
        <v>686463291</v>
      </c>
      <c r="T113" s="99">
        <v>550999896</v>
      </c>
      <c r="U113" s="100">
        <v>87</v>
      </c>
      <c r="V113" s="100">
        <v>10</v>
      </c>
      <c r="W113" s="101">
        <v>0.20763723150357996</v>
      </c>
      <c r="X113" s="101">
        <v>2.386634844868735E-2</v>
      </c>
    </row>
    <row r="114" spans="14:24" ht="15.75" x14ac:dyDescent="0.25">
      <c r="N114" s="97">
        <v>39964</v>
      </c>
      <c r="O114" s="98">
        <v>440</v>
      </c>
      <c r="P114" s="98">
        <v>33</v>
      </c>
      <c r="Q114" s="98">
        <v>407</v>
      </c>
      <c r="R114" s="99">
        <v>1062199889</v>
      </c>
      <c r="S114" s="99">
        <v>429691042</v>
      </c>
      <c r="T114" s="99">
        <v>632508847</v>
      </c>
      <c r="U114" s="100">
        <v>77</v>
      </c>
      <c r="V114" s="100">
        <v>11</v>
      </c>
      <c r="W114" s="101">
        <v>0.17499999999999999</v>
      </c>
      <c r="X114" s="101">
        <v>2.5000000000000001E-2</v>
      </c>
    </row>
    <row r="115" spans="14:24" ht="15.75" x14ac:dyDescent="0.25">
      <c r="N115" s="97">
        <v>39994</v>
      </c>
      <c r="O115" s="98">
        <v>551</v>
      </c>
      <c r="P115" s="98">
        <v>63</v>
      </c>
      <c r="Q115" s="98">
        <v>488</v>
      </c>
      <c r="R115" s="99">
        <v>1909381579</v>
      </c>
      <c r="S115" s="99">
        <v>1130649577</v>
      </c>
      <c r="T115" s="99">
        <v>778732002</v>
      </c>
      <c r="U115" s="100">
        <v>95</v>
      </c>
      <c r="V115" s="100">
        <v>16</v>
      </c>
      <c r="W115" s="101">
        <v>0.17241379310344829</v>
      </c>
      <c r="X115" s="101">
        <v>2.9038112522686024E-2</v>
      </c>
    </row>
    <row r="116" spans="14:24" ht="15.75" x14ac:dyDescent="0.25">
      <c r="N116" s="97">
        <v>40025</v>
      </c>
      <c r="O116" s="98">
        <v>496</v>
      </c>
      <c r="P116" s="98">
        <v>49</v>
      </c>
      <c r="Q116" s="98">
        <v>447</v>
      </c>
      <c r="R116" s="99">
        <v>1893064737</v>
      </c>
      <c r="S116" s="99">
        <v>1127062868</v>
      </c>
      <c r="T116" s="99">
        <v>766001869</v>
      </c>
      <c r="U116" s="100">
        <v>94</v>
      </c>
      <c r="V116" s="100">
        <v>14</v>
      </c>
      <c r="W116" s="101">
        <v>0.18951612903225806</v>
      </c>
      <c r="X116" s="101">
        <v>2.8225806451612902E-2</v>
      </c>
    </row>
    <row r="117" spans="14:24" ht="15.75" x14ac:dyDescent="0.25">
      <c r="N117" s="97">
        <v>40056</v>
      </c>
      <c r="O117" s="98">
        <v>460</v>
      </c>
      <c r="P117" s="98">
        <v>54</v>
      </c>
      <c r="Q117" s="98">
        <v>406</v>
      </c>
      <c r="R117" s="99">
        <v>1200187291</v>
      </c>
      <c r="S117" s="99">
        <v>443195776</v>
      </c>
      <c r="T117" s="99">
        <v>756991515</v>
      </c>
      <c r="U117" s="100">
        <v>103</v>
      </c>
      <c r="V117" s="100">
        <v>17</v>
      </c>
      <c r="W117" s="101">
        <v>0.22391304347826088</v>
      </c>
      <c r="X117" s="101">
        <v>3.6956521739130437E-2</v>
      </c>
    </row>
    <row r="118" spans="14:24" ht="15.75" x14ac:dyDescent="0.25">
      <c r="N118" s="97">
        <v>40086</v>
      </c>
      <c r="O118" s="98">
        <v>521</v>
      </c>
      <c r="P118" s="98">
        <v>71</v>
      </c>
      <c r="Q118" s="98">
        <v>450</v>
      </c>
      <c r="R118" s="99">
        <v>1547262437</v>
      </c>
      <c r="S118" s="99">
        <v>793568849</v>
      </c>
      <c r="T118" s="99">
        <v>753693588</v>
      </c>
      <c r="U118" s="100">
        <v>109</v>
      </c>
      <c r="V118" s="100">
        <v>31</v>
      </c>
      <c r="W118" s="101">
        <v>0.20921305182341651</v>
      </c>
      <c r="X118" s="101">
        <v>5.9500959692898273E-2</v>
      </c>
    </row>
    <row r="119" spans="14:24" ht="15.75" x14ac:dyDescent="0.25">
      <c r="N119" s="97">
        <v>40117</v>
      </c>
      <c r="O119" s="98">
        <v>503</v>
      </c>
      <c r="P119" s="98">
        <v>77</v>
      </c>
      <c r="Q119" s="98">
        <v>426</v>
      </c>
      <c r="R119" s="99">
        <v>1691184482</v>
      </c>
      <c r="S119" s="99">
        <v>999477217</v>
      </c>
      <c r="T119" s="99">
        <v>691707265</v>
      </c>
      <c r="U119" s="100">
        <v>106</v>
      </c>
      <c r="V119" s="100">
        <v>35</v>
      </c>
      <c r="W119" s="101">
        <v>0.21073558648111332</v>
      </c>
      <c r="X119" s="101">
        <v>6.9582504970178927E-2</v>
      </c>
    </row>
    <row r="120" spans="14:24" ht="15.75" x14ac:dyDescent="0.25">
      <c r="N120" s="97">
        <v>40147</v>
      </c>
      <c r="O120" s="98">
        <v>468</v>
      </c>
      <c r="P120" s="98">
        <v>70</v>
      </c>
      <c r="Q120" s="98">
        <v>398</v>
      </c>
      <c r="R120" s="99">
        <v>1450942689</v>
      </c>
      <c r="S120" s="99">
        <v>775883677</v>
      </c>
      <c r="T120" s="99">
        <v>675059012</v>
      </c>
      <c r="U120" s="100">
        <v>107</v>
      </c>
      <c r="V120" s="100">
        <v>29</v>
      </c>
      <c r="W120" s="101">
        <v>0.22863247863247863</v>
      </c>
      <c r="X120" s="101">
        <v>6.1965811965811968E-2</v>
      </c>
    </row>
    <row r="121" spans="14:24" ht="15.75" x14ac:dyDescent="0.25">
      <c r="N121" s="97">
        <v>40178</v>
      </c>
      <c r="O121" s="98">
        <v>813</v>
      </c>
      <c r="P121" s="98">
        <v>136</v>
      </c>
      <c r="Q121" s="98">
        <v>677</v>
      </c>
      <c r="R121" s="99">
        <v>3269755339</v>
      </c>
      <c r="S121" s="99">
        <v>1872677810</v>
      </c>
      <c r="T121" s="99">
        <v>1397077529</v>
      </c>
      <c r="U121" s="100">
        <v>169</v>
      </c>
      <c r="V121" s="100">
        <v>45</v>
      </c>
      <c r="W121" s="101">
        <v>0.2078720787207872</v>
      </c>
      <c r="X121" s="101">
        <v>5.5350553505535055E-2</v>
      </c>
    </row>
    <row r="122" spans="14:24" ht="15.75" x14ac:dyDescent="0.25">
      <c r="N122" s="97">
        <v>40209</v>
      </c>
      <c r="O122" s="98">
        <v>490</v>
      </c>
      <c r="P122" s="98">
        <v>55</v>
      </c>
      <c r="Q122" s="98">
        <v>435</v>
      </c>
      <c r="R122" s="99">
        <v>1626184784</v>
      </c>
      <c r="S122" s="99">
        <v>884642254</v>
      </c>
      <c r="T122" s="99">
        <v>741542530</v>
      </c>
      <c r="U122" s="100">
        <v>123</v>
      </c>
      <c r="V122" s="100">
        <v>18</v>
      </c>
      <c r="W122" s="101">
        <v>0.25102040816326532</v>
      </c>
      <c r="X122" s="101">
        <v>3.6734693877551024E-2</v>
      </c>
    </row>
    <row r="123" spans="14:24" ht="15.75" x14ac:dyDescent="0.25">
      <c r="N123" s="97">
        <v>40237</v>
      </c>
      <c r="O123" s="98">
        <v>484</v>
      </c>
      <c r="P123" s="98">
        <v>50</v>
      </c>
      <c r="Q123" s="98">
        <v>434</v>
      </c>
      <c r="R123" s="99">
        <v>1978554183</v>
      </c>
      <c r="S123" s="99">
        <v>1188907649</v>
      </c>
      <c r="T123" s="99">
        <v>789646534</v>
      </c>
      <c r="U123" s="100">
        <v>117</v>
      </c>
      <c r="V123" s="100">
        <v>19</v>
      </c>
      <c r="W123" s="101">
        <v>0.24173553719008264</v>
      </c>
      <c r="X123" s="101">
        <v>3.9256198347107439E-2</v>
      </c>
    </row>
    <row r="124" spans="14:24" ht="15.75" x14ac:dyDescent="0.25">
      <c r="N124" s="97">
        <v>40268</v>
      </c>
      <c r="O124" s="98">
        <v>662</v>
      </c>
      <c r="P124" s="98">
        <v>74</v>
      </c>
      <c r="Q124" s="98">
        <v>588</v>
      </c>
      <c r="R124" s="99">
        <v>2268100443</v>
      </c>
      <c r="S124" s="99">
        <v>1282518764</v>
      </c>
      <c r="T124" s="99">
        <v>985581679</v>
      </c>
      <c r="U124" s="100">
        <v>187</v>
      </c>
      <c r="V124" s="100">
        <v>34</v>
      </c>
      <c r="W124" s="101">
        <v>0.28247734138972808</v>
      </c>
      <c r="X124" s="101">
        <v>5.1359516616314202E-2</v>
      </c>
    </row>
    <row r="125" spans="14:24" ht="15.75" x14ac:dyDescent="0.25">
      <c r="N125" s="97">
        <v>40298</v>
      </c>
      <c r="O125" s="98">
        <v>669</v>
      </c>
      <c r="P125" s="98">
        <v>80</v>
      </c>
      <c r="Q125" s="98">
        <v>589</v>
      </c>
      <c r="R125" s="99">
        <v>1812640806</v>
      </c>
      <c r="S125" s="99">
        <v>855466503</v>
      </c>
      <c r="T125" s="99">
        <v>957174303</v>
      </c>
      <c r="U125" s="100">
        <v>193</v>
      </c>
      <c r="V125" s="100">
        <v>33</v>
      </c>
      <c r="W125" s="101">
        <v>0.28849028400597909</v>
      </c>
      <c r="X125" s="101">
        <v>4.9327354260089683E-2</v>
      </c>
    </row>
    <row r="126" spans="14:24" ht="15.75" x14ac:dyDescent="0.25">
      <c r="N126" s="97">
        <v>40329</v>
      </c>
      <c r="O126" s="98">
        <v>579</v>
      </c>
      <c r="P126" s="98">
        <v>94</v>
      </c>
      <c r="Q126" s="98">
        <v>485</v>
      </c>
      <c r="R126" s="99">
        <v>2282231011</v>
      </c>
      <c r="S126" s="99">
        <v>1606010833</v>
      </c>
      <c r="T126" s="99">
        <v>676220178</v>
      </c>
      <c r="U126" s="100">
        <v>149</v>
      </c>
      <c r="V126" s="100">
        <v>30</v>
      </c>
      <c r="W126" s="101">
        <v>0.25734024179620035</v>
      </c>
      <c r="X126" s="101">
        <v>5.181347150259067E-2</v>
      </c>
    </row>
    <row r="127" spans="14:24" ht="15.75" x14ac:dyDescent="0.25">
      <c r="N127" s="97">
        <v>40359</v>
      </c>
      <c r="O127" s="98">
        <v>779</v>
      </c>
      <c r="P127" s="98">
        <v>123</v>
      </c>
      <c r="Q127" s="98">
        <v>656</v>
      </c>
      <c r="R127" s="99">
        <v>3352426884</v>
      </c>
      <c r="S127" s="99">
        <v>2321098003</v>
      </c>
      <c r="T127" s="99">
        <v>1031328881</v>
      </c>
      <c r="U127" s="100">
        <v>204</v>
      </c>
      <c r="V127" s="100">
        <v>39</v>
      </c>
      <c r="W127" s="101">
        <v>0.26187419768934533</v>
      </c>
      <c r="X127" s="101">
        <v>5.0064184852374842E-2</v>
      </c>
    </row>
    <row r="128" spans="14:24" ht="15.75" x14ac:dyDescent="0.25">
      <c r="N128" s="97">
        <v>40390</v>
      </c>
      <c r="O128" s="98">
        <v>677</v>
      </c>
      <c r="P128" s="98">
        <v>102</v>
      </c>
      <c r="Q128" s="98">
        <v>575</v>
      </c>
      <c r="R128" s="99">
        <v>2431340928</v>
      </c>
      <c r="S128" s="99">
        <v>1440337137</v>
      </c>
      <c r="T128" s="99">
        <v>991003791</v>
      </c>
      <c r="U128" s="100">
        <v>172</v>
      </c>
      <c r="V128" s="100">
        <v>40</v>
      </c>
      <c r="W128" s="101">
        <v>0.25406203840472674</v>
      </c>
      <c r="X128" s="101">
        <v>5.9084194977843424E-2</v>
      </c>
    </row>
    <row r="129" spans="14:24" ht="15.75" x14ac:dyDescent="0.25">
      <c r="N129" s="97">
        <v>40421</v>
      </c>
      <c r="O129" s="98">
        <v>691</v>
      </c>
      <c r="P129" s="98">
        <v>98</v>
      </c>
      <c r="Q129" s="98">
        <v>593</v>
      </c>
      <c r="R129" s="99">
        <v>2787333437</v>
      </c>
      <c r="S129" s="99">
        <v>1837479651</v>
      </c>
      <c r="T129" s="99">
        <v>949853786</v>
      </c>
      <c r="U129" s="100">
        <v>195</v>
      </c>
      <c r="V129" s="100">
        <v>33</v>
      </c>
      <c r="W129" s="101">
        <v>0.28219971056439941</v>
      </c>
      <c r="X129" s="101">
        <v>4.7756874095513747E-2</v>
      </c>
    </row>
    <row r="130" spans="14:24" ht="15.75" x14ac:dyDescent="0.25">
      <c r="N130" s="97">
        <v>40451</v>
      </c>
      <c r="O130" s="98">
        <v>756</v>
      </c>
      <c r="P130" s="98">
        <v>138</v>
      </c>
      <c r="Q130" s="98">
        <v>618</v>
      </c>
      <c r="R130" s="99">
        <v>4181265805</v>
      </c>
      <c r="S130" s="99">
        <v>3202805535</v>
      </c>
      <c r="T130" s="99">
        <v>978460270</v>
      </c>
      <c r="U130" s="100">
        <v>207</v>
      </c>
      <c r="V130" s="100">
        <v>37</v>
      </c>
      <c r="W130" s="101">
        <v>0.27380952380952384</v>
      </c>
      <c r="X130" s="101">
        <v>4.8941798941798939E-2</v>
      </c>
    </row>
    <row r="131" spans="14:24" ht="15.75" x14ac:dyDescent="0.25">
      <c r="N131" s="97">
        <v>40482</v>
      </c>
      <c r="O131" s="98">
        <v>662</v>
      </c>
      <c r="P131" s="98">
        <v>102</v>
      </c>
      <c r="Q131" s="98">
        <v>560</v>
      </c>
      <c r="R131" s="99">
        <v>3324835492</v>
      </c>
      <c r="S131" s="99">
        <v>2372639275</v>
      </c>
      <c r="T131" s="99">
        <v>952196217</v>
      </c>
      <c r="U131" s="100">
        <v>187</v>
      </c>
      <c r="V131" s="100">
        <v>43</v>
      </c>
      <c r="W131" s="101">
        <v>0.28247734138972808</v>
      </c>
      <c r="X131" s="101">
        <v>6.4954682779456194E-2</v>
      </c>
    </row>
    <row r="132" spans="14:24" ht="15.75" x14ac:dyDescent="0.25">
      <c r="N132" s="97">
        <v>40512</v>
      </c>
      <c r="O132" s="98">
        <v>727</v>
      </c>
      <c r="P132" s="98">
        <v>133</v>
      </c>
      <c r="Q132" s="98">
        <v>594</v>
      </c>
      <c r="R132" s="99">
        <v>3733801037</v>
      </c>
      <c r="S132" s="99">
        <v>2413719267</v>
      </c>
      <c r="T132" s="99">
        <v>1320081770</v>
      </c>
      <c r="U132" s="100">
        <v>188</v>
      </c>
      <c r="V132" s="100">
        <v>51</v>
      </c>
      <c r="W132" s="101">
        <v>0.25859697386519948</v>
      </c>
      <c r="X132" s="101">
        <v>7.0151306740027508E-2</v>
      </c>
    </row>
    <row r="133" spans="14:24" ht="15.75" x14ac:dyDescent="0.25">
      <c r="N133" s="97">
        <v>40543</v>
      </c>
      <c r="O133" s="98">
        <v>1211</v>
      </c>
      <c r="P133" s="98">
        <v>223</v>
      </c>
      <c r="Q133" s="98">
        <v>988</v>
      </c>
      <c r="R133" s="99">
        <v>6069979783</v>
      </c>
      <c r="S133" s="99">
        <v>4186836151</v>
      </c>
      <c r="T133" s="99">
        <v>1883143632</v>
      </c>
      <c r="U133" s="100">
        <v>288</v>
      </c>
      <c r="V133" s="100">
        <v>65</v>
      </c>
      <c r="W133" s="101">
        <v>0.23781998348472336</v>
      </c>
      <c r="X133" s="101">
        <v>5.3674649050371594E-2</v>
      </c>
    </row>
    <row r="134" spans="14:24" ht="15.75" x14ac:dyDescent="0.25">
      <c r="N134" s="97">
        <v>40574</v>
      </c>
      <c r="O134" s="98">
        <v>636</v>
      </c>
      <c r="P134" s="98">
        <v>109</v>
      </c>
      <c r="Q134" s="98">
        <v>527</v>
      </c>
      <c r="R134" s="99">
        <v>2575182173</v>
      </c>
      <c r="S134" s="99">
        <v>1720393837</v>
      </c>
      <c r="T134" s="99">
        <v>854788336</v>
      </c>
      <c r="U134" s="100">
        <v>157</v>
      </c>
      <c r="V134" s="100">
        <v>38</v>
      </c>
      <c r="W134" s="101">
        <v>0.24685534591194969</v>
      </c>
      <c r="X134" s="101">
        <v>5.9748427672955975E-2</v>
      </c>
    </row>
    <row r="135" spans="14:24" ht="15.75" x14ac:dyDescent="0.25">
      <c r="N135" s="97">
        <v>40602</v>
      </c>
      <c r="O135" s="98">
        <v>620</v>
      </c>
      <c r="P135" s="98">
        <v>102</v>
      </c>
      <c r="Q135" s="98">
        <v>518</v>
      </c>
      <c r="R135" s="99">
        <v>3537874683</v>
      </c>
      <c r="S135" s="99">
        <v>2776224079</v>
      </c>
      <c r="T135" s="99">
        <v>761650604</v>
      </c>
      <c r="U135" s="100">
        <v>158</v>
      </c>
      <c r="V135" s="100">
        <v>38</v>
      </c>
      <c r="W135" s="101">
        <v>0.25483870967741934</v>
      </c>
      <c r="X135" s="101">
        <v>6.1290322580645158E-2</v>
      </c>
    </row>
    <row r="136" spans="14:24" ht="15.75" x14ac:dyDescent="0.25">
      <c r="N136" s="97">
        <v>40633</v>
      </c>
      <c r="O136" s="98">
        <v>935</v>
      </c>
      <c r="P136" s="98">
        <v>130</v>
      </c>
      <c r="Q136" s="98">
        <v>805</v>
      </c>
      <c r="R136" s="99">
        <v>3307151366</v>
      </c>
      <c r="S136" s="99">
        <v>2027146715</v>
      </c>
      <c r="T136" s="99">
        <v>1280004651</v>
      </c>
      <c r="U136" s="100">
        <v>274</v>
      </c>
      <c r="V136" s="100">
        <v>70</v>
      </c>
      <c r="W136" s="101">
        <v>0.29304812834224597</v>
      </c>
      <c r="X136" s="101">
        <v>7.4866310160427801E-2</v>
      </c>
    </row>
    <row r="137" spans="14:24" ht="15.75" x14ac:dyDescent="0.25">
      <c r="N137" s="97">
        <v>40663</v>
      </c>
      <c r="O137" s="98">
        <v>885</v>
      </c>
      <c r="P137" s="98">
        <v>141</v>
      </c>
      <c r="Q137" s="98">
        <v>744</v>
      </c>
      <c r="R137" s="99">
        <v>3569002471</v>
      </c>
      <c r="S137" s="99">
        <v>2374645585</v>
      </c>
      <c r="T137" s="99">
        <v>1194356886</v>
      </c>
      <c r="U137" s="100">
        <v>225</v>
      </c>
      <c r="V137" s="100">
        <v>62</v>
      </c>
      <c r="W137" s="101">
        <v>0.25423728813559321</v>
      </c>
      <c r="X137" s="101">
        <v>7.0056497175141244E-2</v>
      </c>
    </row>
    <row r="138" spans="14:24" ht="15.75" x14ac:dyDescent="0.25">
      <c r="N138" s="97">
        <v>40694</v>
      </c>
      <c r="O138" s="98">
        <v>951</v>
      </c>
      <c r="P138" s="98">
        <v>161</v>
      </c>
      <c r="Q138" s="98">
        <v>790</v>
      </c>
      <c r="R138" s="99">
        <v>5204102180</v>
      </c>
      <c r="S138" s="99">
        <v>3943530868</v>
      </c>
      <c r="T138" s="99">
        <v>1260571312</v>
      </c>
      <c r="U138" s="100">
        <v>229</v>
      </c>
      <c r="V138" s="100">
        <v>61</v>
      </c>
      <c r="W138" s="101">
        <v>0.24079915878023134</v>
      </c>
      <c r="X138" s="101">
        <v>6.4143007360672979E-2</v>
      </c>
    </row>
    <row r="139" spans="14:24" ht="15.75" x14ac:dyDescent="0.25">
      <c r="N139" s="97">
        <v>40724</v>
      </c>
      <c r="O139" s="98">
        <v>1073</v>
      </c>
      <c r="P139" s="98">
        <v>199</v>
      </c>
      <c r="Q139" s="98">
        <v>874</v>
      </c>
      <c r="R139" s="99">
        <v>5661787907</v>
      </c>
      <c r="S139" s="99">
        <v>4140407765</v>
      </c>
      <c r="T139" s="99">
        <v>1521380142</v>
      </c>
      <c r="U139" s="100">
        <v>229</v>
      </c>
      <c r="V139" s="100">
        <v>72</v>
      </c>
      <c r="W139" s="101">
        <v>0.21342031686859272</v>
      </c>
      <c r="X139" s="101">
        <v>6.7101584342963649E-2</v>
      </c>
    </row>
    <row r="140" spans="14:24" ht="15.75" x14ac:dyDescent="0.25">
      <c r="N140" s="97">
        <v>40755</v>
      </c>
      <c r="O140" s="98">
        <v>874</v>
      </c>
      <c r="P140" s="98">
        <v>159</v>
      </c>
      <c r="Q140" s="98">
        <v>715</v>
      </c>
      <c r="R140" s="99">
        <v>4208497596</v>
      </c>
      <c r="S140" s="99">
        <v>2886616781</v>
      </c>
      <c r="T140" s="99">
        <v>1321880815</v>
      </c>
      <c r="U140" s="100">
        <v>199</v>
      </c>
      <c r="V140" s="100">
        <v>51</v>
      </c>
      <c r="W140" s="101">
        <v>0.22768878718535468</v>
      </c>
      <c r="X140" s="101">
        <v>5.8352402745995423E-2</v>
      </c>
    </row>
    <row r="141" spans="14:24" ht="15.75" x14ac:dyDescent="0.25">
      <c r="N141" s="97">
        <v>40786</v>
      </c>
      <c r="O141" s="98">
        <v>928</v>
      </c>
      <c r="P141" s="98">
        <v>156</v>
      </c>
      <c r="Q141" s="98">
        <v>772</v>
      </c>
      <c r="R141" s="99">
        <v>4841101307</v>
      </c>
      <c r="S141" s="99">
        <v>3508400549</v>
      </c>
      <c r="T141" s="99">
        <v>1332700758</v>
      </c>
      <c r="U141" s="100">
        <v>212</v>
      </c>
      <c r="V141" s="100">
        <v>54</v>
      </c>
      <c r="W141" s="101">
        <v>0.22844827586206898</v>
      </c>
      <c r="X141" s="101">
        <v>5.8189655172413791E-2</v>
      </c>
    </row>
    <row r="142" spans="14:24" ht="15.75" x14ac:dyDescent="0.25">
      <c r="N142" s="97">
        <v>40816</v>
      </c>
      <c r="O142" s="98">
        <v>914</v>
      </c>
      <c r="P142" s="98">
        <v>160</v>
      </c>
      <c r="Q142" s="98">
        <v>754</v>
      </c>
      <c r="R142" s="99">
        <v>4819256534</v>
      </c>
      <c r="S142" s="99">
        <v>3400745161</v>
      </c>
      <c r="T142" s="99">
        <v>1418511373</v>
      </c>
      <c r="U142" s="100">
        <v>199</v>
      </c>
      <c r="V142" s="100">
        <v>52</v>
      </c>
      <c r="W142" s="101">
        <v>0.21772428884026257</v>
      </c>
      <c r="X142" s="101">
        <v>5.689277899343545E-2</v>
      </c>
    </row>
    <row r="143" spans="14:24" ht="15.75" x14ac:dyDescent="0.25">
      <c r="N143" s="97">
        <v>40847</v>
      </c>
      <c r="O143" s="98">
        <v>823</v>
      </c>
      <c r="P143" s="98">
        <v>159</v>
      </c>
      <c r="Q143" s="98">
        <v>664</v>
      </c>
      <c r="R143" s="99">
        <v>4839975173</v>
      </c>
      <c r="S143" s="99">
        <v>3638888919</v>
      </c>
      <c r="T143" s="99">
        <v>1201086254</v>
      </c>
      <c r="U143" s="100">
        <v>164</v>
      </c>
      <c r="V143" s="100">
        <v>51</v>
      </c>
      <c r="W143" s="101">
        <v>0.19927095990279464</v>
      </c>
      <c r="X143" s="101">
        <v>6.1968408262454436E-2</v>
      </c>
    </row>
    <row r="144" spans="14:24" ht="15.75" x14ac:dyDescent="0.25">
      <c r="N144" s="97">
        <v>40877</v>
      </c>
      <c r="O144" s="98">
        <v>836</v>
      </c>
      <c r="P144" s="98">
        <v>127</v>
      </c>
      <c r="Q144" s="98">
        <v>709</v>
      </c>
      <c r="R144" s="99">
        <v>3978392576</v>
      </c>
      <c r="S144" s="99">
        <v>2714484837</v>
      </c>
      <c r="T144" s="99">
        <v>1263907739</v>
      </c>
      <c r="U144" s="100">
        <v>199</v>
      </c>
      <c r="V144" s="100">
        <v>34</v>
      </c>
      <c r="W144" s="101">
        <v>0.23803827751196172</v>
      </c>
      <c r="X144" s="101">
        <v>4.0669856459330141E-2</v>
      </c>
    </row>
    <row r="145" spans="14:24" ht="15.75" x14ac:dyDescent="0.25">
      <c r="N145" s="97">
        <v>40908</v>
      </c>
      <c r="O145" s="98">
        <v>1324</v>
      </c>
      <c r="P145" s="98">
        <v>232</v>
      </c>
      <c r="Q145" s="98">
        <v>1092</v>
      </c>
      <c r="R145" s="99">
        <v>7367995204</v>
      </c>
      <c r="S145" s="99">
        <v>5097991393</v>
      </c>
      <c r="T145" s="99">
        <v>2270003811</v>
      </c>
      <c r="U145" s="100">
        <v>295</v>
      </c>
      <c r="V145" s="100">
        <v>64</v>
      </c>
      <c r="W145" s="101">
        <v>0.22280966767371602</v>
      </c>
      <c r="X145" s="101">
        <v>4.8338368580060423E-2</v>
      </c>
    </row>
    <row r="146" spans="14:24" ht="15.75" x14ac:dyDescent="0.25">
      <c r="N146" s="97">
        <v>40939</v>
      </c>
      <c r="O146" s="98">
        <v>726</v>
      </c>
      <c r="P146" s="98">
        <v>119</v>
      </c>
      <c r="Q146" s="98">
        <v>607</v>
      </c>
      <c r="R146" s="99">
        <v>3625901855</v>
      </c>
      <c r="S146" s="99">
        <v>2624274237</v>
      </c>
      <c r="T146" s="99">
        <v>1001627618</v>
      </c>
      <c r="U146" s="100">
        <v>145</v>
      </c>
      <c r="V146" s="100">
        <v>26</v>
      </c>
      <c r="W146" s="101">
        <v>0.19972451790633608</v>
      </c>
      <c r="X146" s="101">
        <v>3.5812672176308541E-2</v>
      </c>
    </row>
    <row r="147" spans="14:24" ht="15.75" x14ac:dyDescent="0.25">
      <c r="N147" s="97">
        <v>40968</v>
      </c>
      <c r="O147" s="98">
        <v>846</v>
      </c>
      <c r="P147" s="98">
        <v>142</v>
      </c>
      <c r="Q147" s="98">
        <v>704</v>
      </c>
      <c r="R147" s="99">
        <v>3831898601</v>
      </c>
      <c r="S147" s="99">
        <v>2640995078</v>
      </c>
      <c r="T147" s="99">
        <v>1190903523</v>
      </c>
      <c r="U147" s="100">
        <v>192</v>
      </c>
      <c r="V147" s="100">
        <v>45</v>
      </c>
      <c r="W147" s="101">
        <v>0.22695035460992907</v>
      </c>
      <c r="X147" s="101">
        <v>5.3191489361702128E-2</v>
      </c>
    </row>
    <row r="148" spans="14:24" ht="15.75" x14ac:dyDescent="0.25">
      <c r="N148" s="97">
        <v>40999</v>
      </c>
      <c r="O148" s="98">
        <v>1087</v>
      </c>
      <c r="P148" s="98">
        <v>177</v>
      </c>
      <c r="Q148" s="98">
        <v>910</v>
      </c>
      <c r="R148" s="99">
        <v>5266647361</v>
      </c>
      <c r="S148" s="99">
        <v>3680465260</v>
      </c>
      <c r="T148" s="99">
        <v>1586182101</v>
      </c>
      <c r="U148" s="100">
        <v>235</v>
      </c>
      <c r="V148" s="100">
        <v>46</v>
      </c>
      <c r="W148" s="101">
        <v>0.21619135234590617</v>
      </c>
      <c r="X148" s="101">
        <v>4.2318307267709292E-2</v>
      </c>
    </row>
    <row r="149" spans="14:24" ht="15.75" x14ac:dyDescent="0.25">
      <c r="N149" s="97">
        <v>41029</v>
      </c>
      <c r="O149" s="98">
        <v>934</v>
      </c>
      <c r="P149" s="98">
        <v>143</v>
      </c>
      <c r="Q149" s="98">
        <v>791</v>
      </c>
      <c r="R149" s="99">
        <v>3986314220</v>
      </c>
      <c r="S149" s="99">
        <v>2725319331</v>
      </c>
      <c r="T149" s="99">
        <v>1260994889</v>
      </c>
      <c r="U149" s="100">
        <v>212</v>
      </c>
      <c r="V149" s="100">
        <v>50</v>
      </c>
      <c r="W149" s="101">
        <v>0.22698072805139186</v>
      </c>
      <c r="X149" s="101">
        <v>5.353319057815846E-2</v>
      </c>
    </row>
    <row r="150" spans="14:24" ht="15.75" x14ac:dyDescent="0.25">
      <c r="N150" s="97">
        <v>41060</v>
      </c>
      <c r="O150" s="98">
        <v>1117</v>
      </c>
      <c r="P150" s="98">
        <v>173</v>
      </c>
      <c r="Q150" s="98">
        <v>944</v>
      </c>
      <c r="R150" s="99">
        <v>4967806038</v>
      </c>
      <c r="S150" s="99">
        <v>3082858443</v>
      </c>
      <c r="T150" s="99">
        <v>1884947595</v>
      </c>
      <c r="U150" s="100">
        <v>225</v>
      </c>
      <c r="V150" s="100">
        <v>54</v>
      </c>
      <c r="W150" s="101">
        <v>0.20143240823634737</v>
      </c>
      <c r="X150" s="101">
        <v>4.8343777976723366E-2</v>
      </c>
    </row>
    <row r="151" spans="14:24" ht="15.75" x14ac:dyDescent="0.25">
      <c r="N151" s="97">
        <v>41090</v>
      </c>
      <c r="O151" s="98">
        <v>1183</v>
      </c>
      <c r="P151" s="98">
        <v>192</v>
      </c>
      <c r="Q151" s="98">
        <v>991</v>
      </c>
      <c r="R151" s="99">
        <v>5822603730</v>
      </c>
      <c r="S151" s="99">
        <v>4102919202</v>
      </c>
      <c r="T151" s="99">
        <v>1719684528</v>
      </c>
      <c r="U151" s="100">
        <v>232</v>
      </c>
      <c r="V151" s="100">
        <v>54</v>
      </c>
      <c r="W151" s="101">
        <v>0.19611158072696533</v>
      </c>
      <c r="X151" s="101">
        <v>4.5646661031276417E-2</v>
      </c>
    </row>
    <row r="152" spans="14:24" ht="15.75" x14ac:dyDescent="0.25">
      <c r="N152" s="97">
        <v>41121</v>
      </c>
      <c r="O152" s="98">
        <v>1002</v>
      </c>
      <c r="P152" s="98">
        <v>174</v>
      </c>
      <c r="Q152" s="98">
        <v>828</v>
      </c>
      <c r="R152" s="99">
        <v>5477477912</v>
      </c>
      <c r="S152" s="99">
        <v>3900652916</v>
      </c>
      <c r="T152" s="99">
        <v>1576824996</v>
      </c>
      <c r="U152" s="100">
        <v>200</v>
      </c>
      <c r="V152" s="100">
        <v>59</v>
      </c>
      <c r="W152" s="101">
        <v>0.19960079840319361</v>
      </c>
      <c r="X152" s="101">
        <v>5.8882235528942117E-2</v>
      </c>
    </row>
    <row r="153" spans="14:24" ht="15.75" x14ac:dyDescent="0.25">
      <c r="N153" s="97">
        <v>41152</v>
      </c>
      <c r="O153" s="98">
        <v>1187</v>
      </c>
      <c r="P153" s="98">
        <v>185</v>
      </c>
      <c r="Q153" s="98">
        <v>1002</v>
      </c>
      <c r="R153" s="99">
        <v>5946374291</v>
      </c>
      <c r="S153" s="99">
        <v>4193221288</v>
      </c>
      <c r="T153" s="99">
        <v>1753153003</v>
      </c>
      <c r="U153" s="100">
        <v>209</v>
      </c>
      <c r="V153" s="100">
        <v>40</v>
      </c>
      <c r="W153" s="101">
        <v>0.17607413647851727</v>
      </c>
      <c r="X153" s="101">
        <v>3.3698399326032011E-2</v>
      </c>
    </row>
    <row r="154" spans="14:24" ht="15.75" x14ac:dyDescent="0.25">
      <c r="N154" s="97">
        <v>41182</v>
      </c>
      <c r="O154" s="98">
        <v>1025</v>
      </c>
      <c r="P154" s="98">
        <v>153</v>
      </c>
      <c r="Q154" s="98">
        <v>872</v>
      </c>
      <c r="R154" s="99">
        <v>4816813757</v>
      </c>
      <c r="S154" s="99">
        <v>3357396891</v>
      </c>
      <c r="T154" s="99">
        <v>1459416866</v>
      </c>
      <c r="U154" s="100">
        <v>210</v>
      </c>
      <c r="V154" s="100">
        <v>39</v>
      </c>
      <c r="W154" s="101">
        <v>0.20487804878048779</v>
      </c>
      <c r="X154" s="101">
        <v>3.8048780487804877E-2</v>
      </c>
    </row>
    <row r="155" spans="14:24" ht="15.75" x14ac:dyDescent="0.25">
      <c r="N155" s="97">
        <v>41213</v>
      </c>
      <c r="O155" s="98">
        <v>1130</v>
      </c>
      <c r="P155" s="98">
        <v>164</v>
      </c>
      <c r="Q155" s="98">
        <v>966</v>
      </c>
      <c r="R155" s="99">
        <v>5056270826</v>
      </c>
      <c r="S155" s="99">
        <v>3245720568</v>
      </c>
      <c r="T155" s="99">
        <v>1810550258</v>
      </c>
      <c r="U155" s="100">
        <v>172</v>
      </c>
      <c r="V155" s="100">
        <v>43</v>
      </c>
      <c r="W155" s="101">
        <v>0.15221238938053097</v>
      </c>
      <c r="X155" s="101">
        <v>3.8053097345132743E-2</v>
      </c>
    </row>
    <row r="156" spans="14:24" ht="15.75" x14ac:dyDescent="0.25">
      <c r="N156" s="97">
        <v>41243</v>
      </c>
      <c r="O156" s="98">
        <v>1186</v>
      </c>
      <c r="P156" s="98">
        <v>218</v>
      </c>
      <c r="Q156" s="98">
        <v>968</v>
      </c>
      <c r="R156" s="99">
        <v>6091158156</v>
      </c>
      <c r="S156" s="99">
        <v>4183026177</v>
      </c>
      <c r="T156" s="99">
        <v>1908131979</v>
      </c>
      <c r="U156" s="100">
        <v>178</v>
      </c>
      <c r="V156" s="100">
        <v>57</v>
      </c>
      <c r="W156" s="101">
        <v>0.15008431703204048</v>
      </c>
      <c r="X156" s="101">
        <v>4.8060708263069137E-2</v>
      </c>
    </row>
    <row r="157" spans="14:24" ht="15.75" x14ac:dyDescent="0.25">
      <c r="N157" s="97">
        <v>41274</v>
      </c>
      <c r="O157" s="98">
        <v>2027</v>
      </c>
      <c r="P157" s="98">
        <v>364</v>
      </c>
      <c r="Q157" s="98">
        <v>1663</v>
      </c>
      <c r="R157" s="99">
        <v>11311583774</v>
      </c>
      <c r="S157" s="99">
        <v>7579390192</v>
      </c>
      <c r="T157" s="99">
        <v>3732193582</v>
      </c>
      <c r="U157" s="100">
        <v>270</v>
      </c>
      <c r="V157" s="100">
        <v>68</v>
      </c>
      <c r="W157" s="101">
        <v>0.13320177602368033</v>
      </c>
      <c r="X157" s="101">
        <v>3.3547113961519485E-2</v>
      </c>
    </row>
    <row r="158" spans="14:24" ht="15.75" x14ac:dyDescent="0.25">
      <c r="N158" s="97">
        <v>41305</v>
      </c>
      <c r="O158" s="98">
        <v>862</v>
      </c>
      <c r="P158" s="98">
        <v>129</v>
      </c>
      <c r="Q158" s="98">
        <v>733</v>
      </c>
      <c r="R158" s="99">
        <v>3552895587</v>
      </c>
      <c r="S158" s="99">
        <v>2462760628</v>
      </c>
      <c r="T158" s="99">
        <v>1090134959</v>
      </c>
      <c r="U158" s="100">
        <v>142</v>
      </c>
      <c r="V158" s="100">
        <v>41</v>
      </c>
      <c r="W158" s="101">
        <v>0.16473317865429235</v>
      </c>
      <c r="X158" s="101">
        <v>4.7563805104408351E-2</v>
      </c>
    </row>
    <row r="159" spans="14:24" ht="15.75" x14ac:dyDescent="0.25">
      <c r="N159" s="97">
        <v>41333</v>
      </c>
      <c r="O159" s="98">
        <v>837</v>
      </c>
      <c r="P159" s="98">
        <v>118</v>
      </c>
      <c r="Q159" s="98">
        <v>719</v>
      </c>
      <c r="R159" s="99">
        <v>3229760181</v>
      </c>
      <c r="S159" s="99">
        <v>1997726470</v>
      </c>
      <c r="T159" s="99">
        <v>1232033711</v>
      </c>
      <c r="U159" s="100">
        <v>136</v>
      </c>
      <c r="V159" s="100">
        <v>30</v>
      </c>
      <c r="W159" s="101">
        <v>0.16248506571087215</v>
      </c>
      <c r="X159" s="101">
        <v>3.5842293906810034E-2</v>
      </c>
    </row>
    <row r="160" spans="14:24" ht="15.75" x14ac:dyDescent="0.25">
      <c r="N160" s="97">
        <v>41364</v>
      </c>
      <c r="O160" s="98">
        <v>1214</v>
      </c>
      <c r="P160" s="98">
        <v>174</v>
      </c>
      <c r="Q160" s="98">
        <v>1040</v>
      </c>
      <c r="R160" s="99">
        <v>5617884057</v>
      </c>
      <c r="S160" s="99">
        <v>3836110165</v>
      </c>
      <c r="T160" s="99">
        <v>1781773892</v>
      </c>
      <c r="U160" s="100">
        <v>207</v>
      </c>
      <c r="V160" s="100">
        <v>35</v>
      </c>
      <c r="W160" s="101">
        <v>0.17051070840197693</v>
      </c>
      <c r="X160" s="101">
        <v>2.8830313014827018E-2</v>
      </c>
    </row>
    <row r="161" spans="14:24" ht="15.75" x14ac:dyDescent="0.25">
      <c r="N161" s="97">
        <v>41394</v>
      </c>
      <c r="O161" s="98">
        <v>1210</v>
      </c>
      <c r="P161" s="98">
        <v>187</v>
      </c>
      <c r="Q161" s="98">
        <v>1023</v>
      </c>
      <c r="R161" s="99">
        <v>6044660596</v>
      </c>
      <c r="S161" s="99">
        <v>4277325763</v>
      </c>
      <c r="T161" s="99">
        <v>1767334833</v>
      </c>
      <c r="U161" s="100">
        <v>170</v>
      </c>
      <c r="V161" s="100">
        <v>37</v>
      </c>
      <c r="W161" s="101">
        <v>0.14049586776859505</v>
      </c>
      <c r="X161" s="101">
        <v>3.0578512396694214E-2</v>
      </c>
    </row>
    <row r="162" spans="14:24" ht="15.75" x14ac:dyDescent="0.25">
      <c r="N162" s="97">
        <v>41425</v>
      </c>
      <c r="O162" s="98">
        <v>1412</v>
      </c>
      <c r="P162" s="98">
        <v>196</v>
      </c>
      <c r="Q162" s="98">
        <v>1216</v>
      </c>
      <c r="R162" s="99">
        <v>6511158079</v>
      </c>
      <c r="S162" s="99">
        <v>4352757375</v>
      </c>
      <c r="T162" s="99">
        <v>2158400704</v>
      </c>
      <c r="U162" s="100">
        <v>204</v>
      </c>
      <c r="V162" s="100">
        <v>49</v>
      </c>
      <c r="W162" s="101">
        <v>0.14447592067988668</v>
      </c>
      <c r="X162" s="101">
        <v>3.4702549575070823E-2</v>
      </c>
    </row>
    <row r="163" spans="14:24" ht="15.75" x14ac:dyDescent="0.25">
      <c r="N163" s="97">
        <v>41455</v>
      </c>
      <c r="O163" s="98">
        <v>1444</v>
      </c>
      <c r="P163" s="98">
        <v>251</v>
      </c>
      <c r="Q163" s="98">
        <v>1193</v>
      </c>
      <c r="R163" s="99">
        <v>9143309753</v>
      </c>
      <c r="S163" s="99">
        <v>6594677046</v>
      </c>
      <c r="T163" s="99">
        <v>2548632707</v>
      </c>
      <c r="U163" s="100">
        <v>208</v>
      </c>
      <c r="V163" s="100">
        <v>47</v>
      </c>
      <c r="W163" s="101">
        <v>0.1440443213296399</v>
      </c>
      <c r="X163" s="101">
        <v>3.254847645429363E-2</v>
      </c>
    </row>
    <row r="164" spans="14:24" ht="15.75" x14ac:dyDescent="0.25">
      <c r="N164" s="97">
        <v>41486</v>
      </c>
      <c r="O164" s="98">
        <v>1352</v>
      </c>
      <c r="P164" s="98">
        <v>199</v>
      </c>
      <c r="Q164" s="98">
        <v>1153</v>
      </c>
      <c r="R164" s="99">
        <v>6037084881</v>
      </c>
      <c r="S164" s="99">
        <v>4010312208</v>
      </c>
      <c r="T164" s="99">
        <v>2026772673</v>
      </c>
      <c r="U164" s="100">
        <v>150</v>
      </c>
      <c r="V164" s="100">
        <v>48</v>
      </c>
      <c r="W164" s="101">
        <v>0.11094674556213018</v>
      </c>
      <c r="X164" s="101">
        <v>3.5502958579881658E-2</v>
      </c>
    </row>
    <row r="165" spans="14:24" ht="15.75" x14ac:dyDescent="0.25">
      <c r="N165" s="97">
        <v>41517</v>
      </c>
      <c r="O165" s="98">
        <v>1420</v>
      </c>
      <c r="P165" s="98">
        <v>243</v>
      </c>
      <c r="Q165" s="98">
        <v>1177</v>
      </c>
      <c r="R165" s="99">
        <v>7389552861</v>
      </c>
      <c r="S165" s="99">
        <v>4985646301</v>
      </c>
      <c r="T165" s="99">
        <v>2403906560</v>
      </c>
      <c r="U165" s="100">
        <v>199</v>
      </c>
      <c r="V165" s="100">
        <v>44</v>
      </c>
      <c r="W165" s="101">
        <v>0.14014084507042254</v>
      </c>
      <c r="X165" s="101">
        <v>3.0985915492957747E-2</v>
      </c>
    </row>
    <row r="166" spans="14:24" ht="15.75" x14ac:dyDescent="0.25">
      <c r="N166" s="97">
        <v>41547</v>
      </c>
      <c r="O166" s="98">
        <v>1299</v>
      </c>
      <c r="P166" s="98">
        <v>195</v>
      </c>
      <c r="Q166" s="98">
        <v>1104</v>
      </c>
      <c r="R166" s="99">
        <v>7038224845</v>
      </c>
      <c r="S166" s="99">
        <v>4863287903</v>
      </c>
      <c r="T166" s="99">
        <v>2174936942</v>
      </c>
      <c r="U166" s="100">
        <v>152</v>
      </c>
      <c r="V166" s="100">
        <v>32</v>
      </c>
      <c r="W166" s="101">
        <v>0.1170130869899923</v>
      </c>
      <c r="X166" s="101">
        <v>2.4634334103156273E-2</v>
      </c>
    </row>
    <row r="167" spans="14:24" ht="15.75" x14ac:dyDescent="0.25">
      <c r="N167" s="97">
        <v>41578</v>
      </c>
      <c r="O167" s="98">
        <v>1409</v>
      </c>
      <c r="P167" s="98">
        <v>219</v>
      </c>
      <c r="Q167" s="98">
        <v>1190</v>
      </c>
      <c r="R167" s="99">
        <v>8784556156</v>
      </c>
      <c r="S167" s="99">
        <v>6470390929</v>
      </c>
      <c r="T167" s="99">
        <v>2314165227</v>
      </c>
      <c r="U167" s="100">
        <v>155</v>
      </c>
      <c r="V167" s="100">
        <v>35</v>
      </c>
      <c r="W167" s="101">
        <v>0.11000709723207949</v>
      </c>
      <c r="X167" s="101">
        <v>2.4840312278211499E-2</v>
      </c>
    </row>
    <row r="168" spans="14:24" ht="15.75" x14ac:dyDescent="0.25">
      <c r="N168" s="97">
        <v>41608</v>
      </c>
      <c r="O168" s="98">
        <v>1137</v>
      </c>
      <c r="P168" s="98">
        <v>198</v>
      </c>
      <c r="Q168" s="98">
        <v>939</v>
      </c>
      <c r="R168" s="99">
        <v>6235858513</v>
      </c>
      <c r="S168" s="99">
        <v>4351103265</v>
      </c>
      <c r="T168" s="99">
        <v>1884755248</v>
      </c>
      <c r="U168" s="100">
        <v>163</v>
      </c>
      <c r="V168" s="100">
        <v>44</v>
      </c>
      <c r="W168" s="101">
        <v>0.14335971855760773</v>
      </c>
      <c r="X168" s="101">
        <v>3.8698328935795952E-2</v>
      </c>
    </row>
    <row r="169" spans="14:24" ht="15.75" x14ac:dyDescent="0.25">
      <c r="N169" s="97">
        <v>41639</v>
      </c>
      <c r="O169" s="98">
        <v>1854</v>
      </c>
      <c r="P169" s="98">
        <v>364</v>
      </c>
      <c r="Q169" s="98">
        <v>1490</v>
      </c>
      <c r="R169" s="99">
        <v>11372687891</v>
      </c>
      <c r="S169" s="99">
        <v>8212143571</v>
      </c>
      <c r="T169" s="99">
        <v>3160544320</v>
      </c>
      <c r="U169" s="100">
        <v>198</v>
      </c>
      <c r="V169" s="100">
        <v>74</v>
      </c>
      <c r="W169" s="101">
        <v>0.10679611650485436</v>
      </c>
      <c r="X169" s="101">
        <v>3.9913700107874865E-2</v>
      </c>
    </row>
    <row r="170" spans="14:24" ht="15.75" x14ac:dyDescent="0.25">
      <c r="N170" s="97">
        <v>41670</v>
      </c>
      <c r="O170" s="98">
        <v>1217</v>
      </c>
      <c r="P170" s="98">
        <v>184</v>
      </c>
      <c r="Q170" s="98">
        <v>1033</v>
      </c>
      <c r="R170" s="99">
        <v>5129043267</v>
      </c>
      <c r="S170" s="99">
        <v>2823199647</v>
      </c>
      <c r="T170" s="99">
        <v>2305843620</v>
      </c>
      <c r="U170" s="100">
        <v>120</v>
      </c>
      <c r="V170" s="100">
        <v>33</v>
      </c>
      <c r="W170" s="101">
        <v>9.8603122432210352E-2</v>
      </c>
      <c r="X170" s="101">
        <v>2.7115858668857847E-2</v>
      </c>
    </row>
    <row r="171" spans="14:24" ht="15.75" x14ac:dyDescent="0.25">
      <c r="N171" s="97">
        <v>41698</v>
      </c>
      <c r="O171" s="98">
        <v>1127</v>
      </c>
      <c r="P171" s="98">
        <v>162</v>
      </c>
      <c r="Q171" s="98">
        <v>965</v>
      </c>
      <c r="R171" s="99">
        <v>4944697029</v>
      </c>
      <c r="S171" s="99">
        <v>3192474356</v>
      </c>
      <c r="T171" s="99">
        <v>1752222673</v>
      </c>
      <c r="U171" s="100">
        <v>93</v>
      </c>
      <c r="V171" s="100">
        <v>26</v>
      </c>
      <c r="W171" s="101">
        <v>8.2519964507542148E-2</v>
      </c>
      <c r="X171" s="101">
        <v>2.3070097604259095E-2</v>
      </c>
    </row>
    <row r="172" spans="14:24" ht="15.75" x14ac:dyDescent="0.25">
      <c r="N172" s="97">
        <v>41729</v>
      </c>
      <c r="O172" s="98">
        <v>1278</v>
      </c>
      <c r="P172" s="98">
        <v>219</v>
      </c>
      <c r="Q172" s="98">
        <v>1059</v>
      </c>
      <c r="R172" s="99">
        <v>6794734721</v>
      </c>
      <c r="S172" s="99">
        <v>4631849638</v>
      </c>
      <c r="T172" s="99">
        <v>2162885083</v>
      </c>
      <c r="U172" s="100">
        <v>134</v>
      </c>
      <c r="V172" s="100">
        <v>32</v>
      </c>
      <c r="W172" s="101">
        <v>0.10485133020344288</v>
      </c>
      <c r="X172" s="101">
        <v>2.5039123630672927E-2</v>
      </c>
    </row>
    <row r="173" spans="14:24" ht="15.75" x14ac:dyDescent="0.25">
      <c r="N173" s="97">
        <v>41759</v>
      </c>
      <c r="O173" s="98">
        <v>1288</v>
      </c>
      <c r="P173" s="98">
        <v>198</v>
      </c>
      <c r="Q173" s="98">
        <v>1090</v>
      </c>
      <c r="R173" s="99">
        <v>6449815925</v>
      </c>
      <c r="S173" s="99">
        <v>4195784502</v>
      </c>
      <c r="T173" s="99">
        <v>2254031423</v>
      </c>
      <c r="U173" s="100">
        <v>155</v>
      </c>
      <c r="V173" s="100">
        <v>24</v>
      </c>
      <c r="W173" s="101">
        <v>0.1203416149068323</v>
      </c>
      <c r="X173" s="101">
        <v>1.8633540372670808E-2</v>
      </c>
    </row>
    <row r="174" spans="14:24" ht="15.75" x14ac:dyDescent="0.25">
      <c r="N174" s="97">
        <v>41790</v>
      </c>
      <c r="O174" s="98">
        <v>1429</v>
      </c>
      <c r="P174" s="98">
        <v>229</v>
      </c>
      <c r="Q174" s="98">
        <v>1200</v>
      </c>
      <c r="R174" s="99">
        <v>7960691021</v>
      </c>
      <c r="S174" s="99">
        <v>5585652394</v>
      </c>
      <c r="T174" s="99">
        <v>2375038627</v>
      </c>
      <c r="U174" s="100">
        <v>130</v>
      </c>
      <c r="V174" s="100">
        <v>48</v>
      </c>
      <c r="W174" s="101">
        <v>9.0972708187543744E-2</v>
      </c>
      <c r="X174" s="101">
        <v>3.358992302309307E-2</v>
      </c>
    </row>
    <row r="175" spans="14:24" ht="15.75" x14ac:dyDescent="0.25">
      <c r="N175" s="97">
        <v>41820</v>
      </c>
      <c r="O175" s="98">
        <v>1624</v>
      </c>
      <c r="P175" s="98">
        <v>272</v>
      </c>
      <c r="Q175" s="98">
        <v>1352</v>
      </c>
      <c r="R175" s="99">
        <v>13189971513</v>
      </c>
      <c r="S175" s="99">
        <v>10266297268</v>
      </c>
      <c r="T175" s="99">
        <v>2923674245</v>
      </c>
      <c r="U175" s="100">
        <v>144</v>
      </c>
      <c r="V175" s="100">
        <v>35</v>
      </c>
      <c r="W175" s="101">
        <v>8.8669950738916259E-2</v>
      </c>
      <c r="X175" s="101">
        <v>2.1551724137931036E-2</v>
      </c>
    </row>
    <row r="176" spans="14:24" ht="15.75" x14ac:dyDescent="0.25">
      <c r="N176" s="97">
        <v>41851</v>
      </c>
      <c r="O176" s="98">
        <v>1501</v>
      </c>
      <c r="P176" s="98">
        <v>278</v>
      </c>
      <c r="Q176" s="98">
        <v>1223</v>
      </c>
      <c r="R176" s="99">
        <v>10248889327</v>
      </c>
      <c r="S176" s="99">
        <v>7374680640</v>
      </c>
      <c r="T176" s="99">
        <v>2874208687</v>
      </c>
      <c r="U176" s="100">
        <v>119</v>
      </c>
      <c r="V176" s="100">
        <v>32</v>
      </c>
      <c r="W176" s="101">
        <v>7.9280479680213192E-2</v>
      </c>
      <c r="X176" s="101">
        <v>2.1319120586275817E-2</v>
      </c>
    </row>
    <row r="177" spans="14:24" ht="15.75" x14ac:dyDescent="0.25">
      <c r="N177" s="97">
        <v>41882</v>
      </c>
      <c r="O177" s="98">
        <v>1439</v>
      </c>
      <c r="P177" s="98">
        <v>233</v>
      </c>
      <c r="Q177" s="98">
        <v>1206</v>
      </c>
      <c r="R177" s="99">
        <v>8663060249</v>
      </c>
      <c r="S177" s="99">
        <v>6036959569</v>
      </c>
      <c r="T177" s="99">
        <v>2626100680</v>
      </c>
      <c r="U177" s="100">
        <v>106</v>
      </c>
      <c r="V177" s="100">
        <v>17</v>
      </c>
      <c r="W177" s="101">
        <v>7.3662265462126481E-2</v>
      </c>
      <c r="X177" s="101">
        <v>1.1813759555246699E-2</v>
      </c>
    </row>
    <row r="178" spans="14:24" ht="15.75" x14ac:dyDescent="0.25">
      <c r="N178" s="97">
        <v>41912</v>
      </c>
      <c r="O178" s="98">
        <v>1440</v>
      </c>
      <c r="P178" s="98">
        <v>263</v>
      </c>
      <c r="Q178" s="98">
        <v>1177</v>
      </c>
      <c r="R178" s="99">
        <v>8832076822</v>
      </c>
      <c r="S178" s="99">
        <v>6141040652</v>
      </c>
      <c r="T178" s="99">
        <v>2691036170</v>
      </c>
      <c r="U178" s="100">
        <v>110</v>
      </c>
      <c r="V178" s="100">
        <v>24</v>
      </c>
      <c r="W178" s="101">
        <v>7.6388888888888895E-2</v>
      </c>
      <c r="X178" s="101">
        <v>1.6666666666666666E-2</v>
      </c>
    </row>
    <row r="179" spans="14:24" ht="15.75" x14ac:dyDescent="0.25">
      <c r="N179" s="97">
        <v>41943</v>
      </c>
      <c r="O179" s="98">
        <v>1575</v>
      </c>
      <c r="P179" s="98">
        <v>295</v>
      </c>
      <c r="Q179" s="98">
        <v>1280</v>
      </c>
      <c r="R179" s="99">
        <v>11040039997</v>
      </c>
      <c r="S179" s="99">
        <v>8077389896</v>
      </c>
      <c r="T179" s="99">
        <v>2962650101</v>
      </c>
      <c r="U179" s="100">
        <v>99</v>
      </c>
      <c r="V179" s="100">
        <v>28</v>
      </c>
      <c r="W179" s="101">
        <v>6.2857142857142861E-2</v>
      </c>
      <c r="X179" s="101">
        <v>1.7777777777777778E-2</v>
      </c>
    </row>
    <row r="180" spans="14:24" ht="15.75" x14ac:dyDescent="0.25">
      <c r="N180" s="97">
        <v>41973</v>
      </c>
      <c r="O180" s="98">
        <v>1303</v>
      </c>
      <c r="P180" s="98">
        <v>239</v>
      </c>
      <c r="Q180" s="98">
        <v>1064</v>
      </c>
      <c r="R180" s="99">
        <v>8546703617</v>
      </c>
      <c r="S180" s="99">
        <v>6272698892</v>
      </c>
      <c r="T180" s="99">
        <v>2274004725</v>
      </c>
      <c r="U180" s="100">
        <v>97</v>
      </c>
      <c r="V180" s="100">
        <v>17</v>
      </c>
      <c r="W180" s="101">
        <v>7.444359171143515E-2</v>
      </c>
      <c r="X180" s="101">
        <v>1.3046815042210284E-2</v>
      </c>
    </row>
    <row r="181" spans="14:24" ht="15.75" x14ac:dyDescent="0.25">
      <c r="N181" s="97">
        <v>42004</v>
      </c>
      <c r="O181" s="98">
        <v>1959</v>
      </c>
      <c r="P181" s="98">
        <v>392</v>
      </c>
      <c r="Q181" s="98">
        <v>1567</v>
      </c>
      <c r="R181" s="99">
        <v>14016183442</v>
      </c>
      <c r="S181" s="99">
        <v>10426397495</v>
      </c>
      <c r="T181" s="99">
        <v>3589785947</v>
      </c>
      <c r="U181" s="100">
        <v>126</v>
      </c>
      <c r="V181" s="100">
        <v>40</v>
      </c>
      <c r="W181" s="101">
        <v>6.4318529862174581E-2</v>
      </c>
      <c r="X181" s="101">
        <v>2.041858090862685E-2</v>
      </c>
    </row>
    <row r="182" spans="14:24" ht="15.75" x14ac:dyDescent="0.25">
      <c r="N182" s="97">
        <v>42035</v>
      </c>
      <c r="O182" s="98">
        <v>1273</v>
      </c>
      <c r="P182" s="98">
        <v>230</v>
      </c>
      <c r="Q182" s="98">
        <v>1043</v>
      </c>
      <c r="R182" s="99">
        <v>11595469717</v>
      </c>
      <c r="S182" s="99">
        <v>6986995943</v>
      </c>
      <c r="T182" s="99">
        <v>4608473774</v>
      </c>
      <c r="U182" s="100">
        <v>73</v>
      </c>
      <c r="V182" s="100">
        <v>20</v>
      </c>
      <c r="W182" s="101">
        <v>5.7344854673998427E-2</v>
      </c>
      <c r="X182" s="101">
        <v>1.5710919088766692E-2</v>
      </c>
    </row>
    <row r="183" spans="14:24" ht="15.75" x14ac:dyDescent="0.25">
      <c r="N183" s="97">
        <v>42063</v>
      </c>
      <c r="O183" s="98">
        <v>1248</v>
      </c>
      <c r="P183" s="98">
        <v>198</v>
      </c>
      <c r="Q183" s="98">
        <v>1050</v>
      </c>
      <c r="R183" s="99">
        <v>7793306409</v>
      </c>
      <c r="S183" s="99">
        <v>5212139011</v>
      </c>
      <c r="T183" s="99">
        <v>2581167398</v>
      </c>
      <c r="U183" s="100">
        <v>70</v>
      </c>
      <c r="V183" s="100">
        <v>13</v>
      </c>
      <c r="W183" s="101">
        <v>5.6089743589743592E-2</v>
      </c>
      <c r="X183" s="101">
        <v>1.0416666666666666E-2</v>
      </c>
    </row>
    <row r="184" spans="14:24" ht="15.75" x14ac:dyDescent="0.25">
      <c r="N184" s="97">
        <v>42094</v>
      </c>
      <c r="O184" s="98">
        <v>1492</v>
      </c>
      <c r="P184" s="98">
        <v>237</v>
      </c>
      <c r="Q184" s="98">
        <v>1255</v>
      </c>
      <c r="R184" s="99">
        <v>8970418360</v>
      </c>
      <c r="S184" s="99">
        <v>6071235966</v>
      </c>
      <c r="T184" s="99">
        <v>2899182394</v>
      </c>
      <c r="U184" s="100">
        <v>95</v>
      </c>
      <c r="V184" s="100">
        <v>22</v>
      </c>
      <c r="W184" s="101">
        <v>6.3672922252010725E-2</v>
      </c>
      <c r="X184" s="101">
        <v>1.4745308310991957E-2</v>
      </c>
    </row>
    <row r="185" spans="14:24" ht="15.75" x14ac:dyDescent="0.25">
      <c r="N185" s="97">
        <v>42124</v>
      </c>
      <c r="O185" s="98">
        <v>1450</v>
      </c>
      <c r="P185" s="98">
        <v>224</v>
      </c>
      <c r="Q185" s="98">
        <v>1226</v>
      </c>
      <c r="R185" s="99">
        <v>7640338482</v>
      </c>
      <c r="S185" s="99">
        <v>4893560253</v>
      </c>
      <c r="T185" s="99">
        <v>2746778229</v>
      </c>
      <c r="U185" s="100">
        <v>89</v>
      </c>
      <c r="V185" s="100">
        <v>22</v>
      </c>
      <c r="W185" s="101">
        <v>6.137931034482759E-2</v>
      </c>
      <c r="X185" s="101">
        <v>1.5172413793103448E-2</v>
      </c>
    </row>
    <row r="186" spans="14:24" ht="15.75" x14ac:dyDescent="0.25">
      <c r="N186" s="97">
        <v>42155</v>
      </c>
      <c r="O186" s="98">
        <v>1433</v>
      </c>
      <c r="P186" s="98">
        <v>244</v>
      </c>
      <c r="Q186" s="98">
        <v>1189</v>
      </c>
      <c r="R186" s="99">
        <v>11875924157</v>
      </c>
      <c r="S186" s="99">
        <v>8755033008</v>
      </c>
      <c r="T186" s="99">
        <v>3120891149</v>
      </c>
      <c r="U186" s="100">
        <v>93</v>
      </c>
      <c r="V186" s="100">
        <v>20</v>
      </c>
      <c r="W186" s="101">
        <v>6.4898813677599448E-2</v>
      </c>
      <c r="X186" s="101">
        <v>1.3956734124214934E-2</v>
      </c>
    </row>
    <row r="187" spans="14:24" ht="15.75" x14ac:dyDescent="0.25">
      <c r="N187" s="97">
        <v>42185</v>
      </c>
      <c r="O187" s="98">
        <v>1748</v>
      </c>
      <c r="P187" s="98">
        <v>298</v>
      </c>
      <c r="Q187" s="98">
        <v>1450</v>
      </c>
      <c r="R187" s="99">
        <v>12526954931</v>
      </c>
      <c r="S187" s="99">
        <v>8757155048</v>
      </c>
      <c r="T187" s="99">
        <v>3769799883</v>
      </c>
      <c r="U187" s="100">
        <v>103</v>
      </c>
      <c r="V187" s="100">
        <v>23</v>
      </c>
      <c r="W187" s="101">
        <v>5.8924485125858121E-2</v>
      </c>
      <c r="X187" s="101">
        <v>1.3157894736842105E-2</v>
      </c>
    </row>
    <row r="188" spans="14:24" ht="15.75" x14ac:dyDescent="0.25">
      <c r="N188" s="97">
        <v>42216</v>
      </c>
      <c r="O188" s="98">
        <v>1694</v>
      </c>
      <c r="P188" s="98">
        <v>299</v>
      </c>
      <c r="Q188" s="98">
        <v>1395</v>
      </c>
      <c r="R188" s="99">
        <v>9947201500</v>
      </c>
      <c r="S188" s="99">
        <v>6400995121</v>
      </c>
      <c r="T188" s="99">
        <v>3546206379</v>
      </c>
      <c r="U188" s="100">
        <v>94</v>
      </c>
      <c r="V188" s="100">
        <v>24</v>
      </c>
      <c r="W188" s="101">
        <v>5.5489964580873671E-2</v>
      </c>
      <c r="X188" s="101">
        <v>1.4167650531286895E-2</v>
      </c>
    </row>
    <row r="189" spans="14:24" ht="15.75" x14ac:dyDescent="0.25">
      <c r="N189" s="97">
        <v>42247</v>
      </c>
      <c r="O189" s="98">
        <v>1471</v>
      </c>
      <c r="P189" s="98">
        <v>262</v>
      </c>
      <c r="Q189" s="98">
        <v>1209</v>
      </c>
      <c r="R189" s="99">
        <v>10972220740</v>
      </c>
      <c r="S189" s="99">
        <v>8089250043</v>
      </c>
      <c r="T189" s="99">
        <v>2882970697</v>
      </c>
      <c r="U189" s="100">
        <v>78</v>
      </c>
      <c r="V189" s="100">
        <v>22</v>
      </c>
      <c r="W189" s="101">
        <v>5.3025152957171993E-2</v>
      </c>
      <c r="X189" s="101">
        <v>1.495581237253569E-2</v>
      </c>
    </row>
    <row r="190" spans="14:24" ht="15.75" x14ac:dyDescent="0.25">
      <c r="N190" s="97">
        <v>42277</v>
      </c>
      <c r="O190" s="98">
        <v>1549</v>
      </c>
      <c r="P190" s="98">
        <v>287</v>
      </c>
      <c r="Q190" s="98">
        <v>1262</v>
      </c>
      <c r="R190" s="99">
        <v>10124494506</v>
      </c>
      <c r="S190" s="99">
        <v>6984564349</v>
      </c>
      <c r="T190" s="99">
        <v>3139930157</v>
      </c>
      <c r="U190" s="100">
        <v>76</v>
      </c>
      <c r="V190" s="100">
        <v>20</v>
      </c>
      <c r="W190" s="101">
        <v>4.9063912201420271E-2</v>
      </c>
      <c r="X190" s="101">
        <v>1.2911555842479019E-2</v>
      </c>
    </row>
    <row r="191" spans="14:24" ht="15.75" x14ac:dyDescent="0.25">
      <c r="N191" s="97">
        <v>42308</v>
      </c>
      <c r="O191" s="98">
        <v>1644</v>
      </c>
      <c r="P191" s="98">
        <v>315</v>
      </c>
      <c r="Q191" s="98">
        <v>1329</v>
      </c>
      <c r="R191" s="99">
        <v>11196892749</v>
      </c>
      <c r="S191" s="99">
        <v>8098494313</v>
      </c>
      <c r="T191" s="99">
        <v>3098398436</v>
      </c>
      <c r="U191" s="100">
        <v>72</v>
      </c>
      <c r="V191" s="100">
        <v>20</v>
      </c>
      <c r="W191" s="101">
        <v>4.3795620437956206E-2</v>
      </c>
      <c r="X191" s="101">
        <v>1.2165450121654502E-2</v>
      </c>
    </row>
    <row r="192" spans="14:24" ht="15.75" x14ac:dyDescent="0.25">
      <c r="N192" s="97">
        <v>42338</v>
      </c>
      <c r="O192" s="98">
        <v>1479</v>
      </c>
      <c r="P192" s="98">
        <v>243</v>
      </c>
      <c r="Q192" s="98">
        <v>1236</v>
      </c>
      <c r="R192" s="99">
        <v>8743013969</v>
      </c>
      <c r="S192" s="99">
        <v>5916060553</v>
      </c>
      <c r="T192" s="99">
        <v>2826953416</v>
      </c>
      <c r="U192" s="100">
        <v>66</v>
      </c>
      <c r="V192" s="100">
        <v>23</v>
      </c>
      <c r="W192" s="101">
        <v>4.4624746450304259E-2</v>
      </c>
      <c r="X192" s="101">
        <v>1.555104800540906E-2</v>
      </c>
    </row>
    <row r="193" spans="14:24" ht="15.75" x14ac:dyDescent="0.25">
      <c r="N193" s="97">
        <v>42369</v>
      </c>
      <c r="O193" s="98">
        <v>2122</v>
      </c>
      <c r="P193" s="98">
        <v>414</v>
      </c>
      <c r="Q193" s="98">
        <v>1708</v>
      </c>
      <c r="R193" s="99">
        <v>20266237275</v>
      </c>
      <c r="S193" s="99">
        <v>16058442375</v>
      </c>
      <c r="T193" s="99">
        <v>4207794900</v>
      </c>
      <c r="U193" s="100">
        <v>117</v>
      </c>
      <c r="V193" s="100">
        <v>30</v>
      </c>
      <c r="W193" s="101">
        <v>5.513666352497644E-2</v>
      </c>
      <c r="X193" s="101">
        <v>1.413760603204524E-2</v>
      </c>
    </row>
    <row r="194" spans="14:24" ht="15.75" x14ac:dyDescent="0.25">
      <c r="N194" s="97">
        <v>42400</v>
      </c>
      <c r="O194" s="98">
        <v>1363</v>
      </c>
      <c r="P194" s="98">
        <v>234</v>
      </c>
      <c r="Q194" s="98">
        <v>1129</v>
      </c>
      <c r="R194" s="99">
        <v>8726316648</v>
      </c>
      <c r="S194" s="99">
        <v>5872837851</v>
      </c>
      <c r="T194" s="99">
        <v>2853478797</v>
      </c>
      <c r="U194" s="100">
        <v>64</v>
      </c>
      <c r="V194" s="100">
        <v>13</v>
      </c>
      <c r="W194" s="101">
        <v>4.6955245781364639E-2</v>
      </c>
      <c r="X194" s="101">
        <v>9.5377842993396925E-3</v>
      </c>
    </row>
    <row r="195" spans="14:24" ht="15.75" x14ac:dyDescent="0.25">
      <c r="N195" s="97">
        <v>42429</v>
      </c>
      <c r="O195" s="98">
        <v>1338</v>
      </c>
      <c r="P195" s="98">
        <v>232</v>
      </c>
      <c r="Q195" s="98">
        <v>1106</v>
      </c>
      <c r="R195" s="99">
        <v>8090693000</v>
      </c>
      <c r="S195" s="99">
        <v>5511771574</v>
      </c>
      <c r="T195" s="99">
        <v>2578921426</v>
      </c>
      <c r="U195" s="100">
        <v>56</v>
      </c>
      <c r="V195" s="100">
        <v>12</v>
      </c>
      <c r="W195" s="101">
        <v>4.1853512705530643E-2</v>
      </c>
      <c r="X195" s="101">
        <v>8.9686098654708519E-3</v>
      </c>
    </row>
    <row r="196" spans="14:24" ht="15.75" x14ac:dyDescent="0.25">
      <c r="N196" s="97">
        <v>42460</v>
      </c>
      <c r="O196" s="98">
        <v>1782</v>
      </c>
      <c r="P196" s="98">
        <v>290</v>
      </c>
      <c r="Q196" s="98">
        <v>1492</v>
      </c>
      <c r="R196" s="99">
        <v>9855400175</v>
      </c>
      <c r="S196" s="99">
        <v>6369439633</v>
      </c>
      <c r="T196" s="99">
        <v>3485960542</v>
      </c>
      <c r="U196" s="100">
        <v>83</v>
      </c>
      <c r="V196" s="100">
        <v>21</v>
      </c>
      <c r="W196" s="101">
        <v>4.6576879910213247E-2</v>
      </c>
      <c r="X196" s="101">
        <v>1.1784511784511785E-2</v>
      </c>
    </row>
    <row r="197" spans="14:24" ht="15.75" x14ac:dyDescent="0.25">
      <c r="N197" s="97">
        <v>42490</v>
      </c>
      <c r="O197" s="98">
        <v>1577</v>
      </c>
      <c r="P197" s="98">
        <v>215</v>
      </c>
      <c r="Q197" s="98">
        <v>1362</v>
      </c>
      <c r="R197" s="99">
        <v>7325762227</v>
      </c>
      <c r="S197" s="99">
        <v>4270231130</v>
      </c>
      <c r="T197" s="99">
        <v>3055531097</v>
      </c>
      <c r="U197" s="100">
        <v>79</v>
      </c>
      <c r="V197" s="100">
        <v>11</v>
      </c>
      <c r="W197" s="101">
        <v>5.0095117311350669E-2</v>
      </c>
      <c r="X197" s="101">
        <v>6.9752694990488267E-3</v>
      </c>
    </row>
    <row r="198" spans="14:24" ht="15.75" x14ac:dyDescent="0.25">
      <c r="N198" s="97">
        <v>42521</v>
      </c>
      <c r="O198" s="98">
        <v>1664</v>
      </c>
      <c r="P198" s="98">
        <v>266</v>
      </c>
      <c r="Q198" s="98">
        <v>1398</v>
      </c>
      <c r="R198" s="99">
        <v>8861079524</v>
      </c>
      <c r="S198" s="99">
        <v>5841887263</v>
      </c>
      <c r="T198" s="99">
        <v>3019192261</v>
      </c>
      <c r="U198" s="100">
        <v>73</v>
      </c>
      <c r="V198" s="100">
        <v>23</v>
      </c>
      <c r="W198" s="101">
        <v>4.3870192307692304E-2</v>
      </c>
      <c r="X198" s="101">
        <v>1.3822115384615384E-2</v>
      </c>
    </row>
    <row r="199" spans="14:24" ht="15.75" x14ac:dyDescent="0.25">
      <c r="N199" s="97">
        <v>42551</v>
      </c>
      <c r="O199" s="98">
        <v>1896</v>
      </c>
      <c r="P199" s="98">
        <v>363</v>
      </c>
      <c r="Q199" s="98">
        <v>1533</v>
      </c>
      <c r="R199" s="99">
        <v>16509650343</v>
      </c>
      <c r="S199" s="99">
        <v>12725311082</v>
      </c>
      <c r="T199" s="99">
        <v>3784339261</v>
      </c>
      <c r="U199" s="100">
        <v>72</v>
      </c>
      <c r="V199" s="100">
        <v>24</v>
      </c>
      <c r="W199" s="101">
        <v>3.7974683544303799E-2</v>
      </c>
      <c r="X199" s="101">
        <v>1.2658227848101266E-2</v>
      </c>
    </row>
    <row r="200" spans="14:24" ht="15.75" x14ac:dyDescent="0.25">
      <c r="N200" s="97">
        <v>42582</v>
      </c>
      <c r="O200" s="98">
        <v>1531</v>
      </c>
      <c r="P200" s="98">
        <v>272</v>
      </c>
      <c r="Q200" s="98">
        <v>1259</v>
      </c>
      <c r="R200" s="99">
        <v>10734985697</v>
      </c>
      <c r="S200" s="99">
        <v>7847932440</v>
      </c>
      <c r="T200" s="99">
        <v>2887053257</v>
      </c>
      <c r="U200" s="100">
        <v>38</v>
      </c>
      <c r="V200" s="100">
        <v>20</v>
      </c>
      <c r="W200" s="101">
        <v>2.4820378837361202E-2</v>
      </c>
      <c r="X200" s="101">
        <v>1.3063357282821686E-2</v>
      </c>
    </row>
    <row r="201" spans="14:24" ht="15.75" x14ac:dyDescent="0.25">
      <c r="N201" s="97">
        <v>42613</v>
      </c>
      <c r="O201" s="98">
        <v>1627</v>
      </c>
      <c r="P201" s="98">
        <v>292</v>
      </c>
      <c r="Q201" s="98">
        <v>1335</v>
      </c>
      <c r="R201" s="99">
        <v>11191715430</v>
      </c>
      <c r="S201" s="99">
        <v>8271632950</v>
      </c>
      <c r="T201" s="99">
        <v>2920082480</v>
      </c>
      <c r="U201" s="100">
        <v>59</v>
      </c>
      <c r="V201" s="100">
        <v>13</v>
      </c>
      <c r="W201" s="101">
        <v>3.6263060848186847E-2</v>
      </c>
      <c r="X201" s="101">
        <v>7.9901659496004925E-3</v>
      </c>
    </row>
    <row r="202" spans="14:24" ht="15.75" x14ac:dyDescent="0.25">
      <c r="N202" s="97">
        <v>42643</v>
      </c>
      <c r="O202" s="98">
        <v>1648</v>
      </c>
      <c r="P202" s="98">
        <v>323</v>
      </c>
      <c r="Q202" s="98">
        <v>1325</v>
      </c>
      <c r="R202" s="99">
        <v>12366487363</v>
      </c>
      <c r="S202" s="99">
        <v>9040046555</v>
      </c>
      <c r="T202" s="99">
        <v>3326440808</v>
      </c>
      <c r="U202" s="100">
        <v>46</v>
      </c>
      <c r="V202" s="100">
        <v>24</v>
      </c>
      <c r="W202" s="101">
        <v>2.7912621359223302E-2</v>
      </c>
      <c r="X202" s="101">
        <v>1.4563106796116505E-2</v>
      </c>
    </row>
    <row r="203" spans="14:24" ht="15.75" x14ac:dyDescent="0.25">
      <c r="N203" s="97">
        <v>42674</v>
      </c>
      <c r="O203" s="98">
        <v>1497</v>
      </c>
      <c r="P203" s="98">
        <v>279</v>
      </c>
      <c r="Q203" s="98">
        <v>1218</v>
      </c>
      <c r="R203" s="99">
        <v>11186750925</v>
      </c>
      <c r="S203" s="99">
        <v>8439368886</v>
      </c>
      <c r="T203" s="99">
        <v>2747382039</v>
      </c>
      <c r="U203" s="100">
        <v>34</v>
      </c>
      <c r="V203" s="100">
        <v>19</v>
      </c>
      <c r="W203" s="101">
        <v>2.2712090848363394E-2</v>
      </c>
      <c r="X203" s="101">
        <v>1.2692050768203072E-2</v>
      </c>
    </row>
    <row r="204" spans="14:24" ht="15.75" x14ac:dyDescent="0.25">
      <c r="N204" s="97">
        <v>42704</v>
      </c>
      <c r="O204" s="98">
        <v>1509</v>
      </c>
      <c r="P204" s="98">
        <v>315</v>
      </c>
      <c r="Q204" s="98">
        <v>1194</v>
      </c>
      <c r="R204" s="99">
        <v>12382809293</v>
      </c>
      <c r="S204" s="99">
        <v>9445136331</v>
      </c>
      <c r="T204" s="99">
        <v>2937672962</v>
      </c>
      <c r="U204" s="100">
        <v>47</v>
      </c>
      <c r="V204" s="100">
        <v>16</v>
      </c>
      <c r="W204" s="101">
        <v>3.1146454605699137E-2</v>
      </c>
      <c r="X204" s="101">
        <v>1.0603048376408217E-2</v>
      </c>
    </row>
    <row r="205" spans="14:24" ht="15.75" x14ac:dyDescent="0.25">
      <c r="N205" s="97">
        <v>42735</v>
      </c>
      <c r="O205" s="98">
        <v>1787</v>
      </c>
      <c r="P205" s="98">
        <v>374</v>
      </c>
      <c r="Q205" s="98">
        <v>1413</v>
      </c>
      <c r="R205" s="99">
        <v>14565144776</v>
      </c>
      <c r="S205" s="99">
        <v>11188986287</v>
      </c>
      <c r="T205" s="99">
        <v>3376158489</v>
      </c>
      <c r="U205" s="100">
        <v>60</v>
      </c>
      <c r="V205" s="100">
        <v>18</v>
      </c>
      <c r="W205" s="101">
        <v>3.3575825405707888E-2</v>
      </c>
      <c r="X205" s="101">
        <v>1.0072747621712367E-2</v>
      </c>
    </row>
    <row r="206" spans="14:24" ht="15.75" x14ac:dyDescent="0.25">
      <c r="N206" s="97">
        <v>42766</v>
      </c>
      <c r="O206" s="98">
        <v>1421</v>
      </c>
      <c r="P206" s="98">
        <v>283</v>
      </c>
      <c r="Q206" s="98">
        <v>1138</v>
      </c>
      <c r="R206" s="99">
        <v>11040830413</v>
      </c>
      <c r="S206" s="99">
        <v>7936421336</v>
      </c>
      <c r="T206" s="99">
        <v>3104409077</v>
      </c>
      <c r="U206" s="100">
        <v>29</v>
      </c>
      <c r="V206" s="100">
        <v>17</v>
      </c>
      <c r="W206" s="101">
        <v>2.0408163265306121E-2</v>
      </c>
      <c r="X206" s="101">
        <v>1.1963406052076003E-2</v>
      </c>
    </row>
    <row r="207" spans="14:24" ht="15.75" x14ac:dyDescent="0.25">
      <c r="N207" s="97">
        <v>42794</v>
      </c>
      <c r="O207" s="98">
        <v>1065</v>
      </c>
      <c r="P207" s="98">
        <v>209</v>
      </c>
      <c r="Q207" s="98">
        <v>856</v>
      </c>
      <c r="R207" s="99">
        <v>7972528728</v>
      </c>
      <c r="S207" s="99">
        <v>5838009618</v>
      </c>
      <c r="T207" s="99">
        <v>2134519110</v>
      </c>
      <c r="U207" s="100">
        <v>20</v>
      </c>
      <c r="V207" s="100">
        <v>9</v>
      </c>
      <c r="W207" s="101">
        <v>1.8779342723004695E-2</v>
      </c>
      <c r="X207" s="101">
        <v>8.4507042253521118E-3</v>
      </c>
    </row>
    <row r="208" spans="14:24" ht="15.75" x14ac:dyDescent="0.25">
      <c r="N208" s="97">
        <v>42825</v>
      </c>
      <c r="O208" s="98">
        <v>1386</v>
      </c>
      <c r="P208" s="98">
        <v>267</v>
      </c>
      <c r="Q208" s="98">
        <v>1119</v>
      </c>
      <c r="R208" s="99">
        <v>10127975304</v>
      </c>
      <c r="S208" s="99">
        <v>7305987234</v>
      </c>
      <c r="T208" s="99">
        <v>2821988070</v>
      </c>
      <c r="U208" s="100">
        <v>36</v>
      </c>
      <c r="V208" s="100">
        <v>14</v>
      </c>
      <c r="W208" s="101">
        <v>2.5974025974025976E-2</v>
      </c>
      <c r="X208" s="101">
        <v>1.0101010101010102E-2</v>
      </c>
    </row>
    <row r="209" spans="14:24" ht="15.75" x14ac:dyDescent="0.25">
      <c r="N209" s="97">
        <v>42855</v>
      </c>
      <c r="O209" s="98">
        <v>957</v>
      </c>
      <c r="P209" s="98">
        <v>234</v>
      </c>
      <c r="Q209" s="98">
        <v>723</v>
      </c>
      <c r="R209" s="99">
        <v>9264987258</v>
      </c>
      <c r="S209" s="99">
        <v>6979879258</v>
      </c>
      <c r="T209" s="99">
        <v>2285108000</v>
      </c>
      <c r="U209" s="100">
        <v>16</v>
      </c>
      <c r="V209" s="100">
        <v>9</v>
      </c>
      <c r="W209" s="101">
        <v>1.671891327063741E-2</v>
      </c>
      <c r="X209" s="101">
        <v>9.4043887147335428E-3</v>
      </c>
    </row>
    <row r="210" spans="14:24" ht="15.75" x14ac:dyDescent="0.25">
      <c r="N210" s="97">
        <v>42886</v>
      </c>
      <c r="O210" s="98">
        <v>1131</v>
      </c>
      <c r="P210" s="98">
        <v>273</v>
      </c>
      <c r="Q210" s="98">
        <v>858</v>
      </c>
      <c r="R210" s="99">
        <v>9064851097</v>
      </c>
      <c r="S210" s="99">
        <v>6053424750</v>
      </c>
      <c r="T210" s="99">
        <v>3011426347</v>
      </c>
      <c r="U210" s="100">
        <v>17</v>
      </c>
      <c r="V210" s="100">
        <v>15</v>
      </c>
      <c r="W210" s="101">
        <v>1.5030946065428824E-2</v>
      </c>
      <c r="X210" s="101">
        <v>1.3262599469496022E-2</v>
      </c>
    </row>
    <row r="211" spans="14:24" ht="15.75" x14ac:dyDescent="0.25">
      <c r="N211" s="97">
        <v>42916</v>
      </c>
      <c r="O211" s="98">
        <v>1397</v>
      </c>
      <c r="P211" s="98">
        <v>361</v>
      </c>
      <c r="Q211" s="98">
        <v>1036</v>
      </c>
      <c r="R211" s="99">
        <v>13221580381</v>
      </c>
      <c r="S211" s="99">
        <v>9468924479</v>
      </c>
      <c r="T211" s="99">
        <v>3752655902</v>
      </c>
      <c r="U211" s="100">
        <v>14</v>
      </c>
      <c r="V211" s="100">
        <v>24</v>
      </c>
      <c r="W211" s="101">
        <v>1.0021474588403722E-2</v>
      </c>
      <c r="X211" s="101">
        <v>1.7179670722977811E-2</v>
      </c>
    </row>
    <row r="212" spans="14:24" ht="15.75" x14ac:dyDescent="0.25">
      <c r="N212" s="97">
        <v>42947</v>
      </c>
      <c r="O212" s="98">
        <v>1115</v>
      </c>
      <c r="P212" s="98">
        <v>267</v>
      </c>
      <c r="Q212" s="98">
        <v>848</v>
      </c>
      <c r="R212" s="99">
        <v>10235599083</v>
      </c>
      <c r="S212" s="99">
        <v>7217536999</v>
      </c>
      <c r="T212" s="99">
        <v>3018062084</v>
      </c>
      <c r="U212" s="100">
        <v>15</v>
      </c>
      <c r="V212" s="100">
        <v>11</v>
      </c>
      <c r="W212" s="101">
        <v>1.3452914798206279E-2</v>
      </c>
      <c r="X212" s="101">
        <v>9.8654708520179366E-3</v>
      </c>
    </row>
    <row r="213" spans="14:24" ht="15.75" x14ac:dyDescent="0.25">
      <c r="N213" s="97">
        <v>42978</v>
      </c>
      <c r="O213" s="98">
        <v>1261</v>
      </c>
      <c r="P213" s="98">
        <v>293</v>
      </c>
      <c r="Q213" s="98">
        <v>968</v>
      </c>
      <c r="R213" s="99">
        <v>11188230277</v>
      </c>
      <c r="S213" s="99">
        <v>7608809684</v>
      </c>
      <c r="T213" s="99">
        <v>3579420593</v>
      </c>
      <c r="U213" s="100">
        <v>15</v>
      </c>
      <c r="V213" s="100">
        <v>18</v>
      </c>
      <c r="W213" s="101">
        <v>1.1895321173671689E-2</v>
      </c>
      <c r="X213" s="101">
        <v>1.4274385408406027E-2</v>
      </c>
    </row>
    <row r="214" spans="14:24" ht="15.75" x14ac:dyDescent="0.25">
      <c r="N214" s="97">
        <v>43008</v>
      </c>
      <c r="O214" s="98">
        <v>1156</v>
      </c>
      <c r="P214" s="98">
        <v>290</v>
      </c>
      <c r="Q214" s="98">
        <v>866</v>
      </c>
      <c r="R214" s="99">
        <v>11154603566</v>
      </c>
      <c r="S214" s="99">
        <v>8293567007</v>
      </c>
      <c r="T214" s="99">
        <v>2861036559</v>
      </c>
      <c r="U214" s="100">
        <v>16</v>
      </c>
      <c r="V214" s="100">
        <v>13</v>
      </c>
      <c r="W214" s="101">
        <v>1.384083044982699E-2</v>
      </c>
      <c r="X214" s="101">
        <v>1.124567474048443E-2</v>
      </c>
    </row>
    <row r="215" spans="14:24" ht="15.75" x14ac:dyDescent="0.25">
      <c r="N215" s="97">
        <v>43039</v>
      </c>
      <c r="O215" s="98">
        <v>1286</v>
      </c>
      <c r="P215" s="98">
        <v>307</v>
      </c>
      <c r="Q215" s="98">
        <v>979</v>
      </c>
      <c r="R215" s="99">
        <v>12226903264</v>
      </c>
      <c r="S215" s="99">
        <v>9201716558</v>
      </c>
      <c r="T215" s="99">
        <v>3025186706</v>
      </c>
      <c r="U215" s="100">
        <v>21</v>
      </c>
      <c r="V215" s="100">
        <v>14</v>
      </c>
      <c r="W215" s="101">
        <v>1.6329704510108865E-2</v>
      </c>
      <c r="X215" s="101">
        <v>1.088646967340591E-2</v>
      </c>
    </row>
    <row r="216" spans="14:24" ht="15.75" x14ac:dyDescent="0.25">
      <c r="N216" s="97">
        <v>43069</v>
      </c>
      <c r="O216" s="98">
        <v>1200</v>
      </c>
      <c r="P216" s="98">
        <v>276</v>
      </c>
      <c r="Q216" s="98">
        <v>924</v>
      </c>
      <c r="R216" s="99">
        <v>11652505129</v>
      </c>
      <c r="S216" s="99">
        <v>8326205421</v>
      </c>
      <c r="T216" s="99">
        <v>3326299708</v>
      </c>
      <c r="U216" s="100">
        <v>22</v>
      </c>
      <c r="V216" s="100">
        <v>22</v>
      </c>
      <c r="W216" s="101">
        <v>1.8333333333333333E-2</v>
      </c>
      <c r="X216" s="101">
        <v>1.8333333333333333E-2</v>
      </c>
    </row>
    <row r="217" spans="14:24" ht="15.75" x14ac:dyDescent="0.25">
      <c r="N217" s="97">
        <v>43100</v>
      </c>
      <c r="O217" s="98">
        <v>1338</v>
      </c>
      <c r="P217" s="98">
        <v>347</v>
      </c>
      <c r="Q217" s="98">
        <v>991</v>
      </c>
      <c r="R217" s="99">
        <v>14106266456</v>
      </c>
      <c r="S217" s="99">
        <v>10474069451</v>
      </c>
      <c r="T217" s="99">
        <v>3632197005</v>
      </c>
      <c r="U217" s="100">
        <v>24</v>
      </c>
      <c r="V217" s="100">
        <v>16</v>
      </c>
      <c r="W217" s="101">
        <v>1.7937219730941704E-2</v>
      </c>
      <c r="X217" s="101">
        <v>1.195814648729447E-2</v>
      </c>
    </row>
    <row r="218" spans="14:24" ht="15.75" x14ac:dyDescent="0.25">
      <c r="N218" s="97">
        <v>43131</v>
      </c>
      <c r="O218" s="98">
        <v>1195</v>
      </c>
      <c r="P218" s="98">
        <v>270</v>
      </c>
      <c r="Q218" s="98">
        <v>925</v>
      </c>
      <c r="R218" s="99">
        <v>11342426570</v>
      </c>
      <c r="S218" s="99">
        <v>8150194545</v>
      </c>
      <c r="T218" s="99">
        <v>3192232025</v>
      </c>
      <c r="U218" s="100">
        <v>19</v>
      </c>
      <c r="V218" s="100">
        <v>13</v>
      </c>
      <c r="W218" s="101">
        <v>1.5899581589958158E-2</v>
      </c>
      <c r="X218" s="101">
        <v>1.0878661087866108E-2</v>
      </c>
    </row>
    <row r="219" spans="14:24" ht="15.75" x14ac:dyDescent="0.25">
      <c r="N219" s="97">
        <v>43159</v>
      </c>
      <c r="O219" s="98">
        <v>983</v>
      </c>
      <c r="P219" s="98">
        <v>237</v>
      </c>
      <c r="Q219" s="98">
        <v>746</v>
      </c>
      <c r="R219" s="99">
        <v>9224828672</v>
      </c>
      <c r="S219" s="99">
        <v>6553559597</v>
      </c>
      <c r="T219" s="99">
        <v>2671269075</v>
      </c>
      <c r="U219" s="100">
        <v>11</v>
      </c>
      <c r="V219" s="100">
        <v>10</v>
      </c>
      <c r="W219" s="101">
        <v>1.1190233977619531E-2</v>
      </c>
      <c r="X219" s="101">
        <v>1.0172939979654121E-2</v>
      </c>
    </row>
    <row r="220" spans="14:24" ht="15.75" x14ac:dyDescent="0.25">
      <c r="N220" s="97">
        <v>43190</v>
      </c>
      <c r="O220" s="98">
        <v>1362</v>
      </c>
      <c r="P220" s="98">
        <v>272</v>
      </c>
      <c r="Q220" s="98">
        <v>1090</v>
      </c>
      <c r="R220" s="99">
        <v>13148946525</v>
      </c>
      <c r="S220" s="99">
        <v>9624401876</v>
      </c>
      <c r="T220" s="99">
        <v>3524544649</v>
      </c>
      <c r="U220" s="100">
        <v>23</v>
      </c>
      <c r="V220" s="100">
        <v>11</v>
      </c>
      <c r="W220" s="101">
        <v>1.6886930983847283E-2</v>
      </c>
      <c r="X220" s="101">
        <v>8.0763582966226141E-3</v>
      </c>
    </row>
    <row r="221" spans="14:24" ht="15.75" x14ac:dyDescent="0.25">
      <c r="N221" s="97">
        <v>43220</v>
      </c>
      <c r="O221" s="98">
        <v>1465</v>
      </c>
      <c r="P221" s="98">
        <v>244</v>
      </c>
      <c r="Q221" s="98">
        <v>1221</v>
      </c>
      <c r="R221" s="99">
        <v>9586128402</v>
      </c>
      <c r="S221" s="99">
        <v>6284853593</v>
      </c>
      <c r="T221" s="99">
        <v>3301274809</v>
      </c>
      <c r="U221" s="100">
        <v>25</v>
      </c>
      <c r="V221" s="100">
        <v>13</v>
      </c>
      <c r="W221" s="101">
        <v>1.7064846416382253E-2</v>
      </c>
      <c r="X221" s="101">
        <v>8.8737201365187719E-3</v>
      </c>
    </row>
    <row r="222" spans="14:24" ht="15.75" x14ac:dyDescent="0.25">
      <c r="N222" s="97">
        <v>43251</v>
      </c>
      <c r="O222" s="98">
        <v>1560</v>
      </c>
      <c r="P222" s="98">
        <v>276</v>
      </c>
      <c r="Q222" s="98">
        <v>1284</v>
      </c>
      <c r="R222" s="99">
        <v>11322569446</v>
      </c>
      <c r="S222" s="99">
        <v>7813149467</v>
      </c>
      <c r="T222" s="99">
        <v>3509419979</v>
      </c>
      <c r="U222" s="100">
        <v>19</v>
      </c>
      <c r="V222" s="100">
        <v>16</v>
      </c>
      <c r="W222" s="101">
        <v>1.217948717948718E-2</v>
      </c>
      <c r="X222" s="101">
        <v>1.0256410256410256E-2</v>
      </c>
    </row>
    <row r="223" spans="14:24" ht="15.75" x14ac:dyDescent="0.25">
      <c r="N223" s="97">
        <v>43281</v>
      </c>
      <c r="O223" s="98">
        <v>1552</v>
      </c>
      <c r="P223" s="98">
        <v>309</v>
      </c>
      <c r="Q223" s="98">
        <v>1243</v>
      </c>
      <c r="R223" s="99">
        <v>13795633234</v>
      </c>
      <c r="S223" s="99">
        <v>9746885314</v>
      </c>
      <c r="T223" s="99">
        <v>4048747920</v>
      </c>
      <c r="U223" s="100">
        <v>25</v>
      </c>
      <c r="V223" s="100">
        <v>21</v>
      </c>
      <c r="W223" s="101">
        <v>1.6108247422680411E-2</v>
      </c>
      <c r="X223" s="101">
        <v>1.3530927835051547E-2</v>
      </c>
    </row>
    <row r="224" spans="14:24" ht="15.75" x14ac:dyDescent="0.25">
      <c r="N224" s="97">
        <v>43312</v>
      </c>
      <c r="O224" s="98">
        <v>1407</v>
      </c>
      <c r="P224" s="98">
        <v>304</v>
      </c>
      <c r="Q224" s="98">
        <v>1103</v>
      </c>
      <c r="R224" s="99">
        <v>11472584718</v>
      </c>
      <c r="S224" s="99">
        <v>8053972779</v>
      </c>
      <c r="T224" s="99">
        <v>3418611939</v>
      </c>
      <c r="U224" s="100">
        <v>19</v>
      </c>
      <c r="V224" s="100">
        <v>13</v>
      </c>
      <c r="W224" s="101">
        <v>1.3503909026297086E-2</v>
      </c>
      <c r="X224" s="101">
        <v>9.2395167022032692E-3</v>
      </c>
    </row>
    <row r="225" spans="14:24" ht="15.75" x14ac:dyDescent="0.25">
      <c r="N225" s="97">
        <v>43343</v>
      </c>
      <c r="O225" s="98">
        <v>1512</v>
      </c>
      <c r="P225" s="98">
        <v>336</v>
      </c>
      <c r="Q225" s="98">
        <v>1176</v>
      </c>
      <c r="R225" s="99">
        <v>13553701920</v>
      </c>
      <c r="S225" s="99">
        <v>9857816105</v>
      </c>
      <c r="T225" s="99">
        <v>3695885815</v>
      </c>
      <c r="U225" s="100">
        <v>17</v>
      </c>
      <c r="V225" s="100">
        <v>17</v>
      </c>
      <c r="W225" s="101">
        <v>1.1243386243386243E-2</v>
      </c>
      <c r="X225" s="101">
        <v>1.1243386243386243E-2</v>
      </c>
    </row>
    <row r="226" spans="14:24" ht="15.75" x14ac:dyDescent="0.25">
      <c r="N226" s="97">
        <v>43373</v>
      </c>
      <c r="O226" s="98">
        <v>1229</v>
      </c>
      <c r="P226" s="98">
        <v>247</v>
      </c>
      <c r="Q226" s="98">
        <v>982</v>
      </c>
      <c r="R226" s="99">
        <v>11454358102</v>
      </c>
      <c r="S226" s="99">
        <v>8550828374</v>
      </c>
      <c r="T226" s="99">
        <v>2903529728</v>
      </c>
      <c r="U226" s="100">
        <v>16</v>
      </c>
      <c r="V226" s="100">
        <v>10</v>
      </c>
      <c r="W226" s="101">
        <v>1.3018714401952807E-2</v>
      </c>
      <c r="X226" s="101">
        <v>8.1366965012205049E-3</v>
      </c>
    </row>
    <row r="227" spans="14:24" ht="15.75" x14ac:dyDescent="0.25">
      <c r="N227" s="97">
        <v>43404</v>
      </c>
      <c r="O227" s="98">
        <v>1478</v>
      </c>
      <c r="P227" s="98">
        <v>321</v>
      </c>
      <c r="Q227" s="98">
        <v>1157</v>
      </c>
      <c r="R227" s="99">
        <v>13990381901</v>
      </c>
      <c r="S227" s="99">
        <v>10425999159</v>
      </c>
      <c r="T227" s="99">
        <v>3564382742</v>
      </c>
      <c r="U227" s="100">
        <v>14</v>
      </c>
      <c r="V227" s="100">
        <v>13</v>
      </c>
      <c r="W227" s="101">
        <v>9.4722598105548041E-3</v>
      </c>
      <c r="X227" s="101">
        <v>8.7956698240866035E-3</v>
      </c>
    </row>
    <row r="228" spans="14:24" ht="15.75" x14ac:dyDescent="0.25">
      <c r="N228" s="97">
        <v>43434</v>
      </c>
      <c r="O228" s="98">
        <v>1346</v>
      </c>
      <c r="P228" s="98">
        <v>319</v>
      </c>
      <c r="Q228" s="98">
        <v>1027</v>
      </c>
      <c r="R228" s="99">
        <v>13786666732</v>
      </c>
      <c r="S228" s="99">
        <v>9797182816</v>
      </c>
      <c r="T228" s="99">
        <v>3989483916</v>
      </c>
      <c r="U228" s="100">
        <v>15</v>
      </c>
      <c r="V228" s="100">
        <v>17</v>
      </c>
      <c r="W228" s="101">
        <v>1.1144130757800892E-2</v>
      </c>
      <c r="X228" s="101">
        <v>1.2630014858841011E-2</v>
      </c>
    </row>
    <row r="229" spans="14:24" ht="15.75" x14ac:dyDescent="0.25">
      <c r="N229" s="97">
        <v>43465</v>
      </c>
      <c r="O229" s="98">
        <v>1638</v>
      </c>
      <c r="P229" s="98">
        <v>393</v>
      </c>
      <c r="Q229" s="98">
        <v>1245</v>
      </c>
      <c r="R229" s="99">
        <v>17116813830</v>
      </c>
      <c r="S229" s="99">
        <v>13287683177</v>
      </c>
      <c r="T229" s="99">
        <v>3829130653</v>
      </c>
      <c r="U229" s="100">
        <v>18</v>
      </c>
      <c r="V229" s="100">
        <v>13</v>
      </c>
      <c r="W229" s="101">
        <v>1.098901098901099E-2</v>
      </c>
      <c r="X229" s="101">
        <v>7.9365079365079361E-3</v>
      </c>
    </row>
    <row r="230" spans="14:24" ht="15.75" x14ac:dyDescent="0.25">
      <c r="N230" s="97">
        <v>43496</v>
      </c>
      <c r="O230" s="98">
        <v>1254</v>
      </c>
      <c r="P230" s="98">
        <v>243</v>
      </c>
      <c r="Q230" s="98">
        <v>1011</v>
      </c>
      <c r="R230" s="99">
        <v>9431333557</v>
      </c>
      <c r="S230" s="99">
        <v>6283053875</v>
      </c>
      <c r="T230" s="99">
        <v>3148279682</v>
      </c>
      <c r="U230" s="100">
        <v>17</v>
      </c>
      <c r="V230" s="100">
        <v>12</v>
      </c>
      <c r="W230" s="101">
        <v>1.3556618819776715E-2</v>
      </c>
      <c r="X230" s="101">
        <v>9.5693779904306216E-3</v>
      </c>
    </row>
    <row r="231" spans="14:24" ht="15.75" x14ac:dyDescent="0.25">
      <c r="N231" s="97">
        <v>43524</v>
      </c>
      <c r="O231" s="98">
        <v>1084</v>
      </c>
      <c r="P231" s="98">
        <v>227</v>
      </c>
      <c r="Q231" s="98">
        <v>857</v>
      </c>
      <c r="R231" s="98">
        <v>9420582845</v>
      </c>
      <c r="S231" s="99">
        <v>6691593251</v>
      </c>
      <c r="T231" s="99">
        <v>2728989594</v>
      </c>
      <c r="U231" s="100">
        <v>14</v>
      </c>
      <c r="V231" s="100">
        <v>10</v>
      </c>
      <c r="W231" s="101">
        <v>1.2915129151291513E-2</v>
      </c>
      <c r="X231" s="101">
        <v>9.2250922509225092E-3</v>
      </c>
    </row>
    <row r="232" spans="14:24" ht="15.75" x14ac:dyDescent="0.25">
      <c r="N232" s="97">
        <v>43555</v>
      </c>
      <c r="O232" s="98">
        <v>1301</v>
      </c>
      <c r="P232" s="98">
        <v>259</v>
      </c>
      <c r="Q232" s="98">
        <v>1042</v>
      </c>
      <c r="R232" s="98">
        <v>10324256313</v>
      </c>
      <c r="S232" s="99">
        <v>6835835651</v>
      </c>
      <c r="T232" s="99">
        <v>3488420662</v>
      </c>
      <c r="U232" s="100">
        <v>19</v>
      </c>
      <c r="V232" s="100">
        <v>9</v>
      </c>
      <c r="W232" s="101">
        <v>1.4604150653343582E-2</v>
      </c>
      <c r="X232" s="101">
        <v>6.9177555726364333E-3</v>
      </c>
    </row>
    <row r="233" spans="14:24" ht="15.75" x14ac:dyDescent="0.25">
      <c r="N233" s="97">
        <v>43585</v>
      </c>
      <c r="O233" s="98">
        <v>1318</v>
      </c>
      <c r="P233" s="98">
        <v>245</v>
      </c>
      <c r="Q233" s="98">
        <v>1073</v>
      </c>
      <c r="R233" s="98">
        <v>8746736989</v>
      </c>
      <c r="S233" s="99">
        <v>5580159633</v>
      </c>
      <c r="T233" s="99">
        <v>3166577356</v>
      </c>
      <c r="U233" s="100">
        <v>18</v>
      </c>
      <c r="V233" s="100">
        <v>10</v>
      </c>
      <c r="W233" s="101">
        <v>1.3657056145675266E-2</v>
      </c>
      <c r="X233" s="101">
        <v>7.5872534142640367E-3</v>
      </c>
    </row>
    <row r="234" spans="14:24" ht="15.75" x14ac:dyDescent="0.25">
      <c r="N234" s="97">
        <v>43616</v>
      </c>
      <c r="O234" s="98">
        <v>1518</v>
      </c>
      <c r="P234" s="98">
        <v>314</v>
      </c>
      <c r="Q234" s="98">
        <v>1204</v>
      </c>
      <c r="R234" s="98">
        <v>13846753290</v>
      </c>
      <c r="S234" s="99">
        <v>9691761595</v>
      </c>
      <c r="T234" s="99">
        <v>4154991695</v>
      </c>
      <c r="U234" s="100">
        <v>23</v>
      </c>
      <c r="V234" s="100">
        <v>15</v>
      </c>
      <c r="W234" s="101">
        <v>1.5151515151515152E-2</v>
      </c>
      <c r="X234" s="101">
        <v>9.881422924901186E-3</v>
      </c>
    </row>
    <row r="235" spans="14:24" ht="15.75" x14ac:dyDescent="0.25">
      <c r="N235" s="97">
        <v>43646</v>
      </c>
      <c r="O235" s="98">
        <v>1460</v>
      </c>
      <c r="P235" s="98">
        <v>333</v>
      </c>
      <c r="Q235" s="98">
        <v>1127</v>
      </c>
      <c r="R235" s="98">
        <v>15800341021</v>
      </c>
      <c r="S235" s="99">
        <v>11910074455</v>
      </c>
      <c r="T235" s="99">
        <v>3890266566</v>
      </c>
      <c r="U235" s="100">
        <v>17</v>
      </c>
      <c r="V235" s="100">
        <v>7</v>
      </c>
      <c r="W235" s="101">
        <v>1.1643835616438357E-2</v>
      </c>
      <c r="X235" s="101">
        <v>4.7945205479452057E-3</v>
      </c>
    </row>
    <row r="236" spans="14:24" ht="15.75" x14ac:dyDescent="0.25">
      <c r="N236" s="97">
        <v>43677</v>
      </c>
      <c r="O236" s="98">
        <v>1453</v>
      </c>
      <c r="P236" s="98">
        <v>310</v>
      </c>
      <c r="Q236" s="98">
        <v>1143</v>
      </c>
      <c r="R236" s="98">
        <v>13989504355</v>
      </c>
      <c r="S236" s="99">
        <v>10148988195</v>
      </c>
      <c r="T236" s="99">
        <v>3840516160</v>
      </c>
      <c r="U236" s="100">
        <v>23</v>
      </c>
      <c r="V236" s="100">
        <v>10</v>
      </c>
      <c r="W236" s="101">
        <v>1.5829318651066758E-2</v>
      </c>
      <c r="X236" s="101">
        <v>6.8823124569855473E-3</v>
      </c>
    </row>
    <row r="237" spans="14:24" ht="15.75" x14ac:dyDescent="0.25">
      <c r="N237" s="97">
        <v>43708</v>
      </c>
      <c r="O237" s="98">
        <v>1537</v>
      </c>
      <c r="P237" s="98">
        <v>339</v>
      </c>
      <c r="Q237" s="98">
        <v>1198</v>
      </c>
      <c r="R237" s="98">
        <v>13603021222</v>
      </c>
      <c r="S237" s="99">
        <v>9883756181</v>
      </c>
      <c r="T237" s="99">
        <v>3719265041</v>
      </c>
      <c r="U237" s="100">
        <v>15</v>
      </c>
      <c r="V237" s="100">
        <v>9</v>
      </c>
      <c r="W237" s="101">
        <v>9.7592713077423558E-3</v>
      </c>
      <c r="X237" s="101">
        <v>5.8555627846454128E-3</v>
      </c>
    </row>
    <row r="238" spans="14:24" ht="15.75" x14ac:dyDescent="0.25">
      <c r="N238" s="97">
        <v>43738</v>
      </c>
      <c r="O238" s="98">
        <v>1598</v>
      </c>
      <c r="P238" s="98">
        <v>345</v>
      </c>
      <c r="Q238" s="98">
        <v>1253</v>
      </c>
      <c r="R238" s="98">
        <v>15394380270</v>
      </c>
      <c r="S238" s="99">
        <v>11214555364</v>
      </c>
      <c r="T238" s="99">
        <v>4179824906</v>
      </c>
      <c r="U238" s="100">
        <v>19</v>
      </c>
      <c r="V238" s="100">
        <v>10</v>
      </c>
      <c r="W238" s="101">
        <v>1.1889862327909888E-2</v>
      </c>
      <c r="X238" s="101">
        <v>6.2578222778473091E-3</v>
      </c>
    </row>
    <row r="239" spans="14:24" ht="15.75" x14ac:dyDescent="0.25">
      <c r="N239" s="97">
        <v>43769</v>
      </c>
      <c r="O239" s="98">
        <v>1667</v>
      </c>
      <c r="P239" s="98">
        <v>317</v>
      </c>
      <c r="Q239" s="98">
        <v>1350</v>
      </c>
      <c r="R239" s="98">
        <v>13783700306</v>
      </c>
      <c r="S239" s="99">
        <v>9493199313</v>
      </c>
      <c r="T239" s="99">
        <v>4290500993</v>
      </c>
      <c r="U239" s="100">
        <v>15</v>
      </c>
      <c r="V239" s="100">
        <v>7</v>
      </c>
      <c r="W239" s="101">
        <v>8.9982003599280141E-3</v>
      </c>
      <c r="X239" s="101">
        <v>4.1991601679664068E-3</v>
      </c>
    </row>
    <row r="240" spans="14:24" ht="15.75" x14ac:dyDescent="0.25">
      <c r="N240" s="97">
        <v>43799</v>
      </c>
      <c r="O240" s="98">
        <v>1405</v>
      </c>
      <c r="P240" s="98">
        <v>284</v>
      </c>
      <c r="Q240" s="98">
        <v>1121</v>
      </c>
      <c r="R240" s="98">
        <v>12926113943</v>
      </c>
      <c r="S240" s="99">
        <v>9260744017</v>
      </c>
      <c r="T240" s="99">
        <v>3665369926</v>
      </c>
      <c r="U240" s="100">
        <v>20</v>
      </c>
      <c r="V240" s="100">
        <v>6</v>
      </c>
      <c r="W240" s="101">
        <v>1.4234875444839857E-2</v>
      </c>
      <c r="X240" s="101">
        <v>4.2704626334519576E-3</v>
      </c>
    </row>
    <row r="241" spans="14:24" ht="15.75" x14ac:dyDescent="0.25">
      <c r="N241" s="97">
        <v>43830</v>
      </c>
      <c r="O241" s="98">
        <v>1940</v>
      </c>
      <c r="P241" s="98">
        <v>422</v>
      </c>
      <c r="Q241" s="98">
        <v>1518</v>
      </c>
      <c r="R241" s="98">
        <v>20217024578</v>
      </c>
      <c r="S241" s="99">
        <v>15224093579</v>
      </c>
      <c r="T241" s="99">
        <v>4992930999</v>
      </c>
      <c r="U241" s="100">
        <v>26</v>
      </c>
      <c r="V241" s="100">
        <v>12</v>
      </c>
      <c r="W241" s="101">
        <v>1.3402061855670102E-2</v>
      </c>
      <c r="X241" s="101">
        <v>6.1855670103092781E-3</v>
      </c>
    </row>
    <row r="242" spans="14:24" ht="15.75" x14ac:dyDescent="0.25">
      <c r="N242" s="97">
        <v>43861</v>
      </c>
      <c r="O242" s="98">
        <v>1528</v>
      </c>
      <c r="P242" s="98">
        <v>272</v>
      </c>
      <c r="Q242" s="98">
        <v>1256</v>
      </c>
      <c r="R242" s="98">
        <v>11790318357</v>
      </c>
      <c r="S242" s="99">
        <v>7827927866</v>
      </c>
      <c r="T242" s="99">
        <v>3962390491</v>
      </c>
      <c r="U242" s="100">
        <v>18</v>
      </c>
      <c r="V242" s="100">
        <v>5</v>
      </c>
      <c r="W242" s="101">
        <v>1.1780104712041885E-2</v>
      </c>
      <c r="X242" s="101">
        <v>3.2722513089005235E-3</v>
      </c>
    </row>
    <row r="243" spans="14:24" ht="15.75" x14ac:dyDescent="0.25">
      <c r="N243" s="97">
        <v>43890</v>
      </c>
      <c r="O243" s="98">
        <v>1277</v>
      </c>
      <c r="P243" s="98">
        <v>238</v>
      </c>
      <c r="Q243" s="98">
        <v>1039</v>
      </c>
      <c r="R243" s="98">
        <v>10568944136</v>
      </c>
      <c r="S243" s="99">
        <v>7361877569</v>
      </c>
      <c r="T243" s="99">
        <v>3207066567</v>
      </c>
      <c r="U243" s="100">
        <v>14</v>
      </c>
      <c r="V243" s="100">
        <v>8</v>
      </c>
      <c r="W243" s="101">
        <v>1.0963194988253719E-2</v>
      </c>
      <c r="X243" s="101">
        <v>6.2646828504306969E-3</v>
      </c>
    </row>
    <row r="244" spans="14:24" ht="15.75" x14ac:dyDescent="0.25">
      <c r="N244" s="97">
        <v>43921</v>
      </c>
      <c r="O244" s="98">
        <v>1184</v>
      </c>
      <c r="P244" s="98">
        <v>213</v>
      </c>
      <c r="Q244" s="98">
        <v>971</v>
      </c>
      <c r="R244" s="98">
        <v>9544243798</v>
      </c>
      <c r="S244" s="99">
        <v>6612680801</v>
      </c>
      <c r="T244" s="99">
        <v>2931562997</v>
      </c>
      <c r="U244" s="100">
        <v>19</v>
      </c>
      <c r="V244" s="100">
        <v>5</v>
      </c>
      <c r="W244" s="101">
        <v>1.6047297297297296E-2</v>
      </c>
      <c r="X244" s="101">
        <v>4.2229729729729732E-3</v>
      </c>
    </row>
    <row r="245" spans="14:24" ht="15.75" x14ac:dyDescent="0.25">
      <c r="N245" s="97">
        <v>43951</v>
      </c>
      <c r="O245" s="98">
        <v>766</v>
      </c>
      <c r="P245" s="98">
        <v>121</v>
      </c>
      <c r="Q245" s="98">
        <v>645</v>
      </c>
      <c r="R245" s="98">
        <v>5438213714</v>
      </c>
      <c r="S245" s="99">
        <v>3592246834</v>
      </c>
      <c r="T245" s="99">
        <v>1845966880</v>
      </c>
      <c r="U245" s="100">
        <v>7</v>
      </c>
      <c r="V245" s="100">
        <v>3</v>
      </c>
      <c r="W245" s="101">
        <v>9.138381201044387E-3</v>
      </c>
      <c r="X245" s="101">
        <v>3.9164490861618795E-3</v>
      </c>
    </row>
    <row r="246" spans="14:24" ht="15.75" x14ac:dyDescent="0.25">
      <c r="N246" s="97">
        <v>43982</v>
      </c>
      <c r="O246" s="98">
        <v>704</v>
      </c>
      <c r="P246" s="98">
        <v>108</v>
      </c>
      <c r="Q246" s="98">
        <v>596</v>
      </c>
      <c r="R246" s="98">
        <v>4020402355</v>
      </c>
      <c r="S246" s="99">
        <v>2282306738</v>
      </c>
      <c r="T246" s="99">
        <v>1738095617</v>
      </c>
      <c r="U246" s="100">
        <v>8</v>
      </c>
      <c r="V246" s="100">
        <v>6</v>
      </c>
      <c r="W246" s="101">
        <v>1.1363636363636364E-2</v>
      </c>
      <c r="X246" s="101">
        <v>8.5227272727272721E-3</v>
      </c>
    </row>
    <row r="247" spans="14:24" ht="15.75" x14ac:dyDescent="0.25">
      <c r="N247" s="97">
        <v>44012</v>
      </c>
      <c r="O247" s="98">
        <v>890</v>
      </c>
      <c r="P247" s="98">
        <v>141</v>
      </c>
      <c r="Q247" s="98">
        <v>749</v>
      </c>
      <c r="R247" s="98">
        <v>4859056655</v>
      </c>
      <c r="S247" s="99">
        <v>2756546233</v>
      </c>
      <c r="T247" s="99">
        <v>2102510422</v>
      </c>
      <c r="U247" s="100">
        <v>14</v>
      </c>
      <c r="V247" s="100">
        <v>7</v>
      </c>
      <c r="W247" s="101">
        <v>1.5730337078651686E-2</v>
      </c>
      <c r="X247" s="101">
        <v>7.8651685393258432E-3</v>
      </c>
    </row>
    <row r="248" spans="14:24" ht="15.75" x14ac:dyDescent="0.25">
      <c r="N248" s="97">
        <v>44043</v>
      </c>
      <c r="O248" s="98">
        <v>1068</v>
      </c>
      <c r="P248" s="98">
        <v>159</v>
      </c>
      <c r="Q248" s="98">
        <v>909</v>
      </c>
      <c r="R248" s="98">
        <v>5657564841</v>
      </c>
      <c r="S248" s="99">
        <v>3201259649</v>
      </c>
      <c r="T248" s="99">
        <v>2456305192</v>
      </c>
      <c r="U248" s="100">
        <v>17</v>
      </c>
      <c r="V248" s="100">
        <v>8</v>
      </c>
      <c r="W248" s="101">
        <v>1.5917602996254682E-2</v>
      </c>
      <c r="X248" s="101">
        <v>7.4906367041198503E-3</v>
      </c>
    </row>
    <row r="249" spans="14:24" ht="15.75" x14ac:dyDescent="0.25">
      <c r="N249" s="97">
        <v>44074</v>
      </c>
      <c r="O249" s="98">
        <v>1078</v>
      </c>
      <c r="P249" s="98">
        <v>153</v>
      </c>
      <c r="Q249" s="98">
        <v>925</v>
      </c>
      <c r="R249" s="98">
        <v>5326161709</v>
      </c>
      <c r="S249" s="99">
        <v>2974457161</v>
      </c>
      <c r="T249" s="99">
        <v>2351704548</v>
      </c>
      <c r="U249" s="100">
        <v>14</v>
      </c>
      <c r="V249" s="100">
        <v>4</v>
      </c>
      <c r="W249" s="101">
        <v>1.2987012987012988E-2</v>
      </c>
      <c r="X249" s="101">
        <v>3.7105751391465678E-3</v>
      </c>
    </row>
    <row r="250" spans="14:24" ht="15.75" x14ac:dyDescent="0.25">
      <c r="N250" s="97">
        <v>44104</v>
      </c>
      <c r="O250" s="98">
        <v>1318</v>
      </c>
      <c r="P250" s="98">
        <v>231</v>
      </c>
      <c r="Q250" s="98">
        <v>1087</v>
      </c>
      <c r="R250" s="98">
        <v>10169758927</v>
      </c>
      <c r="S250" s="99">
        <v>7207522577</v>
      </c>
      <c r="T250" s="99">
        <v>2962236350</v>
      </c>
      <c r="U250" s="100">
        <v>16</v>
      </c>
      <c r="V250" s="100">
        <v>7</v>
      </c>
      <c r="W250" s="101">
        <v>1.2139605462822459E-2</v>
      </c>
      <c r="X250" s="101">
        <v>5.3110773899848257E-3</v>
      </c>
    </row>
    <row r="251" spans="14:24" ht="15.75" x14ac:dyDescent="0.25">
      <c r="N251" s="97">
        <v>44135</v>
      </c>
      <c r="O251" s="98">
        <v>1394</v>
      </c>
      <c r="P251" s="98">
        <v>251</v>
      </c>
      <c r="Q251" s="98">
        <v>1143</v>
      </c>
      <c r="R251" s="98">
        <v>10918239522</v>
      </c>
      <c r="S251" s="99">
        <v>7512817305</v>
      </c>
      <c r="T251" s="99">
        <v>3405422217</v>
      </c>
      <c r="U251" s="100">
        <v>16</v>
      </c>
      <c r="V251" s="100">
        <v>11</v>
      </c>
      <c r="W251" s="101">
        <v>1.1477761836441894E-2</v>
      </c>
      <c r="X251" s="101">
        <v>7.8909612625538018E-3</v>
      </c>
    </row>
    <row r="252" spans="14:24" ht="15.75" x14ac:dyDescent="0.25">
      <c r="N252" s="97">
        <v>44165</v>
      </c>
      <c r="O252" s="98">
        <v>1332</v>
      </c>
      <c r="P252" s="98">
        <v>226</v>
      </c>
      <c r="Q252" s="98">
        <v>1106</v>
      </c>
      <c r="R252" s="98">
        <v>9760313260</v>
      </c>
      <c r="S252" s="99">
        <v>6430486957</v>
      </c>
      <c r="T252" s="99">
        <v>3329826303</v>
      </c>
      <c r="U252" s="100">
        <v>30</v>
      </c>
      <c r="V252" s="100">
        <v>6</v>
      </c>
      <c r="W252" s="101">
        <v>2.2522522522522521E-2</v>
      </c>
      <c r="X252" s="101">
        <v>4.5045045045045045E-3</v>
      </c>
    </row>
    <row r="253" spans="14:24" ht="15.75" x14ac:dyDescent="0.25">
      <c r="N253" s="97">
        <v>44196</v>
      </c>
      <c r="O253" s="98">
        <v>2420</v>
      </c>
      <c r="P253" s="98">
        <v>476</v>
      </c>
      <c r="Q253" s="98">
        <v>1944</v>
      </c>
      <c r="R253" s="98">
        <v>20599779521</v>
      </c>
      <c r="S253" s="99">
        <v>14383157039</v>
      </c>
      <c r="T253" s="99">
        <v>6216622482</v>
      </c>
      <c r="U253" s="100">
        <v>36</v>
      </c>
      <c r="V253" s="100">
        <v>16</v>
      </c>
      <c r="W253" s="101">
        <v>1.487603305785124E-2</v>
      </c>
      <c r="X253" s="101">
        <v>6.6115702479338841E-3</v>
      </c>
    </row>
    <row r="254" spans="14:24" ht="15.75" x14ac:dyDescent="0.25">
      <c r="N254" s="97">
        <v>44227</v>
      </c>
      <c r="O254" s="98">
        <v>1328</v>
      </c>
      <c r="P254" s="98">
        <v>236</v>
      </c>
      <c r="Q254" s="98">
        <v>1092</v>
      </c>
      <c r="R254" s="98">
        <v>9576805983</v>
      </c>
      <c r="S254" s="99">
        <v>6576432082</v>
      </c>
      <c r="T254" s="99">
        <v>3000373901</v>
      </c>
      <c r="U254" s="100">
        <v>27</v>
      </c>
      <c r="V254" s="100">
        <v>8</v>
      </c>
      <c r="W254" s="101">
        <v>2.0331325301204819E-2</v>
      </c>
      <c r="X254" s="101">
        <v>6.024096385542169E-3</v>
      </c>
    </row>
    <row r="255" spans="14:24" ht="15.75" x14ac:dyDescent="0.25">
      <c r="N255" s="97">
        <v>44255</v>
      </c>
      <c r="O255" s="98">
        <v>1314</v>
      </c>
      <c r="P255" s="98">
        <v>192</v>
      </c>
      <c r="Q255" s="98">
        <v>1122</v>
      </c>
      <c r="R255" s="98">
        <v>7672957669</v>
      </c>
      <c r="S255" s="99">
        <v>4462107545</v>
      </c>
      <c r="T255" s="99">
        <v>3210850124</v>
      </c>
      <c r="U255" s="100">
        <v>19</v>
      </c>
      <c r="V255" s="100">
        <v>2</v>
      </c>
      <c r="W255" s="101">
        <v>1.4459665144596651E-2</v>
      </c>
      <c r="X255" s="101">
        <v>1.5220700152207001E-3</v>
      </c>
    </row>
    <row r="256" spans="14:24" ht="15.75" x14ac:dyDescent="0.25">
      <c r="N256" s="97">
        <v>44286</v>
      </c>
      <c r="O256" s="98">
        <v>1833</v>
      </c>
      <c r="P256" s="98">
        <v>261</v>
      </c>
      <c r="Q256" s="98">
        <v>1572</v>
      </c>
      <c r="R256" s="98">
        <v>11214711089</v>
      </c>
      <c r="S256" s="99">
        <v>6712818880</v>
      </c>
      <c r="T256" s="99">
        <v>4501892209</v>
      </c>
      <c r="U256" s="100">
        <v>26</v>
      </c>
      <c r="V256" s="100">
        <v>10</v>
      </c>
      <c r="W256" s="101">
        <v>1.4184397163120567E-2</v>
      </c>
      <c r="X256" s="101">
        <v>5.4555373704309879E-3</v>
      </c>
    </row>
    <row r="257" spans="14:24" ht="15.75" x14ac:dyDescent="0.25">
      <c r="N257" s="97">
        <v>44316</v>
      </c>
      <c r="O257" s="98">
        <v>1902</v>
      </c>
      <c r="P257" s="98">
        <v>326</v>
      </c>
      <c r="Q257" s="98">
        <v>1576</v>
      </c>
      <c r="R257" s="98">
        <v>13797063138</v>
      </c>
      <c r="S257" s="99">
        <v>8964285792</v>
      </c>
      <c r="T257" s="99">
        <v>4832777346</v>
      </c>
      <c r="U257" s="100">
        <v>20</v>
      </c>
      <c r="V257" s="100">
        <v>10</v>
      </c>
      <c r="W257" s="101">
        <v>1.0515247108307046E-2</v>
      </c>
      <c r="X257" s="101">
        <v>5.2576235541535229E-3</v>
      </c>
    </row>
    <row r="258" spans="14:24" ht="15.75" x14ac:dyDescent="0.25">
      <c r="N258" s="97">
        <v>44347</v>
      </c>
      <c r="O258" s="98">
        <v>1937</v>
      </c>
      <c r="P258" s="98">
        <v>307</v>
      </c>
      <c r="Q258" s="98">
        <v>1630</v>
      </c>
      <c r="R258" s="98">
        <v>12459172487</v>
      </c>
      <c r="S258" s="99">
        <v>7832282152</v>
      </c>
      <c r="T258" s="99">
        <v>4626890335</v>
      </c>
      <c r="U258" s="100">
        <v>26</v>
      </c>
      <c r="V258" s="100">
        <v>7</v>
      </c>
      <c r="W258" s="101">
        <v>1.3422818791946308E-2</v>
      </c>
      <c r="X258" s="101">
        <v>3.6138358286009293E-3</v>
      </c>
    </row>
    <row r="259" spans="14:24" ht="15.75" x14ac:dyDescent="0.25">
      <c r="N259" s="97">
        <v>44377</v>
      </c>
      <c r="O259" s="98">
        <v>2300</v>
      </c>
      <c r="P259" s="98">
        <v>380</v>
      </c>
      <c r="Q259" s="98">
        <v>1920</v>
      </c>
      <c r="R259" s="98">
        <v>17408295982</v>
      </c>
      <c r="S259" s="99">
        <v>10936968057</v>
      </c>
      <c r="T259" s="99">
        <v>6471327925</v>
      </c>
      <c r="U259" s="100">
        <v>39</v>
      </c>
      <c r="V259" s="100">
        <v>8</v>
      </c>
      <c r="W259" s="101">
        <v>1.6956521739130436E-2</v>
      </c>
      <c r="X259" s="101">
        <v>3.4782608695652175E-3</v>
      </c>
    </row>
    <row r="260" spans="14:24" ht="15.75" x14ac:dyDescent="0.25">
      <c r="N260" s="97">
        <v>44408</v>
      </c>
      <c r="O260" s="98">
        <v>2110</v>
      </c>
      <c r="P260" s="98">
        <v>352</v>
      </c>
      <c r="Q260" s="98">
        <v>1758</v>
      </c>
      <c r="R260" s="98">
        <v>17914223276</v>
      </c>
      <c r="S260" s="99">
        <v>11871058612</v>
      </c>
      <c r="T260" s="99">
        <v>6043164664</v>
      </c>
      <c r="U260" s="100">
        <v>32</v>
      </c>
      <c r="V260" s="100">
        <v>11</v>
      </c>
      <c r="W260" s="101">
        <v>1.5165876777251185E-2</v>
      </c>
      <c r="X260" s="101">
        <v>5.2132701421800948E-3</v>
      </c>
    </row>
    <row r="261" spans="14:24" ht="15.75" x14ac:dyDescent="0.25">
      <c r="N261" s="97">
        <v>44439</v>
      </c>
      <c r="O261" s="98">
        <v>2242</v>
      </c>
      <c r="P261" s="98">
        <v>393</v>
      </c>
      <c r="Q261" s="98">
        <v>1849</v>
      </c>
      <c r="R261" s="98">
        <v>19805053963</v>
      </c>
      <c r="S261" s="99">
        <v>13648560252</v>
      </c>
      <c r="T261" s="99">
        <v>6156493711</v>
      </c>
      <c r="U261" s="100">
        <v>31</v>
      </c>
      <c r="V261" s="100">
        <v>10</v>
      </c>
      <c r="W261" s="101">
        <v>1.3826940231935772E-2</v>
      </c>
      <c r="X261" s="101">
        <v>4.4603033006244425E-3</v>
      </c>
    </row>
    <row r="262" spans="14:24" ht="15.75" x14ac:dyDescent="0.25">
      <c r="N262" s="97">
        <v>44469</v>
      </c>
      <c r="O262" s="98">
        <v>2271</v>
      </c>
      <c r="P262" s="98">
        <v>416</v>
      </c>
      <c r="Q262" s="98">
        <v>1855</v>
      </c>
      <c r="R262" s="98">
        <v>20638838633</v>
      </c>
      <c r="S262" s="99">
        <v>13921665591</v>
      </c>
      <c r="T262" s="99">
        <v>6717173042</v>
      </c>
      <c r="U262" s="100">
        <v>26</v>
      </c>
      <c r="V262" s="100">
        <v>10</v>
      </c>
      <c r="W262" s="101">
        <v>1.1448701012769706E-2</v>
      </c>
      <c r="X262" s="101">
        <v>4.4033465433729636E-3</v>
      </c>
    </row>
    <row r="263" spans="14:24" ht="15.75" x14ac:dyDescent="0.25">
      <c r="N263" s="97">
        <v>44500</v>
      </c>
      <c r="O263" s="98">
        <v>2292</v>
      </c>
      <c r="P263" s="98">
        <v>410</v>
      </c>
      <c r="Q263" s="98">
        <v>1882</v>
      </c>
      <c r="R263" s="98">
        <v>20665490192</v>
      </c>
      <c r="S263" s="99">
        <v>14218482954</v>
      </c>
      <c r="T263" s="99">
        <v>6447007238</v>
      </c>
      <c r="U263" s="100">
        <v>28</v>
      </c>
      <c r="V263" s="100">
        <v>9</v>
      </c>
      <c r="W263" s="101">
        <v>1.2216404886561954E-2</v>
      </c>
      <c r="X263" s="101">
        <v>3.9267015706806281E-3</v>
      </c>
    </row>
    <row r="264" spans="14:24" ht="15.75" x14ac:dyDescent="0.25">
      <c r="N264" s="97">
        <v>44530</v>
      </c>
      <c r="O264" s="98">
        <v>2300</v>
      </c>
      <c r="P264" s="98">
        <v>405</v>
      </c>
      <c r="Q264" s="98">
        <v>1895</v>
      </c>
      <c r="R264" s="98">
        <v>20273389845</v>
      </c>
      <c r="S264" s="99">
        <v>13811130058</v>
      </c>
      <c r="T264" s="99">
        <v>6462259787</v>
      </c>
      <c r="U264" s="100">
        <v>24</v>
      </c>
      <c r="V264" s="100">
        <v>6</v>
      </c>
      <c r="W264" s="101">
        <v>1.0434782608695653E-2</v>
      </c>
      <c r="X264" s="101">
        <v>2.6086956521739132E-3</v>
      </c>
    </row>
    <row r="265" spans="14:24" ht="15.75" x14ac:dyDescent="0.25">
      <c r="N265" s="97">
        <v>44561</v>
      </c>
      <c r="O265" s="98">
        <v>3807</v>
      </c>
      <c r="P265" s="98">
        <v>782</v>
      </c>
      <c r="Q265" s="98">
        <v>3025</v>
      </c>
      <c r="R265" s="98">
        <v>38718806524</v>
      </c>
      <c r="S265" s="99">
        <v>26775983144</v>
      </c>
      <c r="T265" s="99">
        <v>11942823380</v>
      </c>
      <c r="U265" s="100">
        <v>30</v>
      </c>
      <c r="V265" s="100">
        <v>20</v>
      </c>
      <c r="W265" s="101">
        <v>7.8802206461780922E-3</v>
      </c>
      <c r="X265" s="101">
        <v>5.2534804307853957E-3</v>
      </c>
    </row>
    <row r="266" spans="14:24" ht="15.75" x14ac:dyDescent="0.25">
      <c r="N266" s="97">
        <v>44592</v>
      </c>
      <c r="O266" s="98">
        <v>1722</v>
      </c>
      <c r="P266" s="98">
        <v>267</v>
      </c>
      <c r="Q266" s="98">
        <v>1455</v>
      </c>
      <c r="R266" s="98">
        <v>13863268780</v>
      </c>
      <c r="S266" s="99">
        <v>8647352165</v>
      </c>
      <c r="T266" s="99">
        <v>5215916615</v>
      </c>
      <c r="U266" s="100">
        <v>19</v>
      </c>
      <c r="V266" s="100">
        <v>7</v>
      </c>
      <c r="W266" s="101">
        <v>1.1033681765389082E-2</v>
      </c>
      <c r="X266" s="101">
        <v>4.0650406504065045E-3</v>
      </c>
    </row>
    <row r="267" spans="14:24" ht="15.75" x14ac:dyDescent="0.25">
      <c r="N267" s="97">
        <v>44620</v>
      </c>
      <c r="O267" s="98">
        <v>1734</v>
      </c>
      <c r="P267" s="98">
        <v>279</v>
      </c>
      <c r="Q267" s="98">
        <v>1455</v>
      </c>
      <c r="R267" s="98">
        <v>13977291060</v>
      </c>
      <c r="S267" s="99">
        <v>8833262955</v>
      </c>
      <c r="T267" s="99">
        <v>5144028105</v>
      </c>
      <c r="U267" s="100">
        <v>19</v>
      </c>
      <c r="V267" s="100">
        <v>8</v>
      </c>
      <c r="W267" s="101">
        <v>1.0957324106113034E-2</v>
      </c>
      <c r="X267" s="101">
        <v>4.61361014994233E-3</v>
      </c>
    </row>
    <row r="268" spans="14:24" ht="15.75" x14ac:dyDescent="0.25">
      <c r="N268" s="97">
        <v>44651</v>
      </c>
      <c r="O268" s="98">
        <v>2295</v>
      </c>
      <c r="P268" s="98">
        <v>369</v>
      </c>
      <c r="Q268" s="98">
        <v>1926</v>
      </c>
      <c r="R268" s="98">
        <v>19421016120</v>
      </c>
      <c r="S268" s="99">
        <v>12822693284</v>
      </c>
      <c r="T268" s="99">
        <v>6598322836</v>
      </c>
      <c r="U268" s="100">
        <v>28</v>
      </c>
      <c r="V268" s="100">
        <v>15</v>
      </c>
      <c r="W268" s="101">
        <v>1.2200435729847494E-2</v>
      </c>
      <c r="X268" s="101">
        <v>6.5359477124183009E-3</v>
      </c>
    </row>
    <row r="269" spans="14:24" ht="15.75" x14ac:dyDescent="0.25">
      <c r="N269" s="97">
        <v>44681</v>
      </c>
      <c r="O269" s="98">
        <v>2192</v>
      </c>
      <c r="P269" s="98">
        <v>342</v>
      </c>
      <c r="Q269" s="98">
        <v>1850</v>
      </c>
      <c r="R269" s="98">
        <v>18624521538</v>
      </c>
      <c r="S269" s="99">
        <v>11756944914</v>
      </c>
      <c r="T269" s="99">
        <v>6867576624</v>
      </c>
      <c r="U269" s="100">
        <v>24</v>
      </c>
      <c r="V269" s="100">
        <v>10</v>
      </c>
      <c r="W269" s="101">
        <v>1.0948905109489052E-2</v>
      </c>
      <c r="X269" s="101">
        <v>4.5620437956204376E-3</v>
      </c>
    </row>
    <row r="270" spans="14:24" ht="15.75" x14ac:dyDescent="0.25">
      <c r="N270" s="97">
        <v>44712</v>
      </c>
      <c r="O270" s="98">
        <v>2099</v>
      </c>
      <c r="P270" s="98">
        <v>342</v>
      </c>
      <c r="Q270" s="98">
        <v>1757</v>
      </c>
      <c r="R270" s="98">
        <v>18514906616</v>
      </c>
      <c r="S270" s="99">
        <v>11420930222</v>
      </c>
      <c r="T270" s="99">
        <v>7093976394</v>
      </c>
      <c r="U270" s="100">
        <v>27</v>
      </c>
      <c r="V270" s="100">
        <v>8</v>
      </c>
      <c r="W270" s="101">
        <v>1.2863268222963315E-2</v>
      </c>
      <c r="X270" s="101">
        <v>3.8113387327298712E-3</v>
      </c>
    </row>
    <row r="271" spans="14:24" ht="15.75" x14ac:dyDescent="0.25">
      <c r="N271" s="97">
        <v>44742</v>
      </c>
      <c r="O271" s="98">
        <v>2313</v>
      </c>
      <c r="P271" s="98">
        <v>403</v>
      </c>
      <c r="Q271" s="98">
        <v>1910</v>
      </c>
      <c r="R271" s="98">
        <v>23200176275</v>
      </c>
      <c r="S271" s="99">
        <v>15732434684</v>
      </c>
      <c r="T271" s="99">
        <v>7467741591</v>
      </c>
      <c r="U271" s="100">
        <v>20</v>
      </c>
      <c r="V271" s="100">
        <v>11</v>
      </c>
      <c r="W271" s="101">
        <v>8.6467790747946395E-3</v>
      </c>
      <c r="X271" s="101">
        <v>4.755728491137051E-3</v>
      </c>
    </row>
    <row r="272" spans="14:24" ht="15.75" x14ac:dyDescent="0.25">
      <c r="N272" s="97">
        <v>44773</v>
      </c>
      <c r="O272" s="98">
        <v>1832</v>
      </c>
      <c r="P272" s="98">
        <v>332</v>
      </c>
      <c r="Q272" s="98">
        <v>1500</v>
      </c>
      <c r="R272" s="98">
        <v>16555027472</v>
      </c>
      <c r="S272" s="99">
        <v>10869484010</v>
      </c>
      <c r="T272" s="99">
        <v>5685543462</v>
      </c>
      <c r="U272" s="100">
        <v>25</v>
      </c>
      <c r="V272" s="100">
        <v>6</v>
      </c>
      <c r="W272" s="101">
        <v>1.3646288209606987E-2</v>
      </c>
      <c r="X272" s="101">
        <v>3.2751091703056767E-3</v>
      </c>
    </row>
    <row r="273" spans="14:24" ht="15.75" x14ac:dyDescent="0.25">
      <c r="N273" s="97">
        <v>44804</v>
      </c>
      <c r="O273" s="98">
        <v>1801</v>
      </c>
      <c r="P273" s="98">
        <v>285</v>
      </c>
      <c r="Q273" s="98">
        <v>1516</v>
      </c>
      <c r="R273" s="98">
        <v>15245841713</v>
      </c>
      <c r="S273" s="99">
        <v>9185990409</v>
      </c>
      <c r="T273" s="99">
        <v>6059851304</v>
      </c>
      <c r="U273" s="100">
        <v>19</v>
      </c>
      <c r="V273" s="100">
        <v>8</v>
      </c>
      <c r="W273" s="101">
        <v>1.0549694614103275E-2</v>
      </c>
      <c r="X273" s="101">
        <v>4.4419766796224324E-3</v>
      </c>
    </row>
    <row r="274" spans="14:24" ht="15.75" x14ac:dyDescent="0.25">
      <c r="N274" s="97">
        <v>44834</v>
      </c>
      <c r="O274" s="98">
        <v>1420</v>
      </c>
      <c r="P274" s="98">
        <v>232</v>
      </c>
      <c r="Q274" s="98">
        <v>1188</v>
      </c>
      <c r="R274" s="98">
        <v>12073766180</v>
      </c>
      <c r="S274" s="99">
        <v>7270775299</v>
      </c>
      <c r="T274" s="99">
        <v>4802990881</v>
      </c>
      <c r="U274" s="100">
        <v>27</v>
      </c>
      <c r="V274" s="100">
        <v>11</v>
      </c>
      <c r="W274" s="101">
        <v>1.9014084507042252E-2</v>
      </c>
      <c r="X274" s="101">
        <v>7.7464788732394367E-3</v>
      </c>
    </row>
    <row r="275" spans="14:24" ht="15.75" x14ac:dyDescent="0.25">
      <c r="N275" s="97"/>
      <c r="O275" s="147">
        <f>SUM($O$2:$O274)</f>
        <v>280235</v>
      </c>
      <c r="P275" s="98" t="s">
        <v>75</v>
      </c>
      <c r="Q275" s="98" t="s">
        <v>75</v>
      </c>
      <c r="R275" s="99" t="s">
        <v>75</v>
      </c>
      <c r="S275" s="99" t="s">
        <v>75</v>
      </c>
      <c r="T275" s="99" t="s">
        <v>75</v>
      </c>
      <c r="U275" s="100" t="s">
        <v>75</v>
      </c>
      <c r="V275" s="100" t="s">
        <v>75</v>
      </c>
      <c r="W275" s="101" t="s">
        <v>75</v>
      </c>
      <c r="X275" s="101" t="s">
        <v>75</v>
      </c>
    </row>
    <row r="276" spans="14:24" ht="15.75" x14ac:dyDescent="0.25">
      <c r="N276" s="97">
        <v>42643</v>
      </c>
      <c r="O276" s="98" t="s">
        <v>75</v>
      </c>
      <c r="P276" s="98" t="s">
        <v>75</v>
      </c>
      <c r="Q276" s="98" t="s">
        <v>75</v>
      </c>
      <c r="R276" s="99" t="s">
        <v>75</v>
      </c>
      <c r="S276" s="99" t="s">
        <v>75</v>
      </c>
      <c r="T276" s="99" t="s">
        <v>75</v>
      </c>
      <c r="U276" s="100" t="s">
        <v>75</v>
      </c>
      <c r="V276" s="100" t="s">
        <v>75</v>
      </c>
      <c r="W276" s="101" t="s">
        <v>75</v>
      </c>
      <c r="X276" s="101" t="s">
        <v>75</v>
      </c>
    </row>
    <row r="277" spans="14:24" ht="15.75" x14ac:dyDescent="0.25">
      <c r="N277" s="97">
        <v>42674</v>
      </c>
      <c r="O277" s="98" t="s">
        <v>75</v>
      </c>
      <c r="P277" s="98" t="s">
        <v>75</v>
      </c>
      <c r="Q277" s="98" t="s">
        <v>75</v>
      </c>
      <c r="R277" s="99" t="s">
        <v>75</v>
      </c>
      <c r="S277" s="99" t="s">
        <v>75</v>
      </c>
      <c r="T277" s="99" t="s">
        <v>75</v>
      </c>
      <c r="U277" s="100" t="s">
        <v>75</v>
      </c>
      <c r="V277" s="100" t="s">
        <v>75</v>
      </c>
      <c r="W277" s="101" t="s">
        <v>75</v>
      </c>
      <c r="X277" s="101" t="s">
        <v>75</v>
      </c>
    </row>
    <row r="278" spans="14:24" ht="15.75" x14ac:dyDescent="0.25">
      <c r="N278" s="148"/>
      <c r="O278" s="149" t="s">
        <v>118</v>
      </c>
      <c r="P278" s="149" t="s">
        <v>119</v>
      </c>
      <c r="Q278" s="149" t="s">
        <v>120</v>
      </c>
      <c r="R278" s="150" t="s">
        <v>121</v>
      </c>
      <c r="S278" s="150" t="s">
        <v>119</v>
      </c>
      <c r="T278" s="150" t="s">
        <v>120</v>
      </c>
      <c r="U278" s="151" t="s">
        <v>75</v>
      </c>
      <c r="V278" s="151" t="s">
        <v>75</v>
      </c>
      <c r="W278" s="101" t="s">
        <v>75</v>
      </c>
      <c r="X278" s="101" t="s">
        <v>75</v>
      </c>
    </row>
    <row r="279" spans="14:24" ht="15.75" x14ac:dyDescent="0.25">
      <c r="N279" s="148">
        <v>42704</v>
      </c>
      <c r="O279" s="149" t="s">
        <v>75</v>
      </c>
      <c r="P279" s="149" t="s">
        <v>75</v>
      </c>
      <c r="Q279" s="149" t="s">
        <v>75</v>
      </c>
      <c r="R279" s="150" t="s">
        <v>75</v>
      </c>
      <c r="S279" s="150" t="s">
        <v>75</v>
      </c>
      <c r="T279" s="150" t="s">
        <v>75</v>
      </c>
      <c r="U279" s="151" t="s">
        <v>75</v>
      </c>
      <c r="V279" s="151" t="s">
        <v>75</v>
      </c>
      <c r="W279" s="101" t="s">
        <v>75</v>
      </c>
      <c r="X279" s="101" t="s">
        <v>75</v>
      </c>
    </row>
    <row r="280" spans="14:24" ht="15.75" x14ac:dyDescent="0.25">
      <c r="N280" s="152" t="s">
        <v>122</v>
      </c>
      <c r="O280" s="147">
        <f>SUM(O251:O262)</f>
        <v>22383</v>
      </c>
      <c r="P280" s="147">
        <f t="shared" ref="P280:S280" si="0">SUM(P251:P262)</f>
        <v>3816</v>
      </c>
      <c r="Q280" s="147">
        <f t="shared" si="0"/>
        <v>18567</v>
      </c>
      <c r="R280" s="147">
        <f>SUM(R251:R262)</f>
        <v>171765454523</v>
      </c>
      <c r="S280" s="147">
        <f t="shared" si="0"/>
        <v>113252640264</v>
      </c>
      <c r="T280" s="147">
        <f>SUM(T251:T262)</f>
        <v>58512814259</v>
      </c>
      <c r="U280" s="147">
        <f>SUM(U251:U262)</f>
        <v>328</v>
      </c>
      <c r="V280" s="147">
        <f>SUM(V251:V262)</f>
        <v>109</v>
      </c>
      <c r="W280" s="101" t="s">
        <v>75</v>
      </c>
      <c r="X280" s="101" t="s">
        <v>75</v>
      </c>
    </row>
    <row r="281" spans="14:24" ht="15.75" x14ac:dyDescent="0.25">
      <c r="N281" s="152" t="s">
        <v>123</v>
      </c>
      <c r="O281" s="147">
        <f>SUM(O263:O274)</f>
        <v>25807</v>
      </c>
      <c r="P281" s="147">
        <f t="shared" ref="P281:V281" si="1">SUM(P263:P274)</f>
        <v>4448</v>
      </c>
      <c r="Q281" s="147">
        <f t="shared" si="1"/>
        <v>21359</v>
      </c>
      <c r="R281" s="147">
        <f>SUM(R263:R274)</f>
        <v>231133502315</v>
      </c>
      <c r="S281" s="147">
        <f t="shared" si="1"/>
        <v>151345464098</v>
      </c>
      <c r="T281" s="147">
        <f t="shared" si="1"/>
        <v>79788038217</v>
      </c>
      <c r="U281" s="147">
        <f t="shared" si="1"/>
        <v>290</v>
      </c>
      <c r="V281" s="147">
        <f t="shared" si="1"/>
        <v>119</v>
      </c>
      <c r="W281" s="101" t="s">
        <v>75</v>
      </c>
      <c r="X281" s="101" t="s">
        <v>75</v>
      </c>
    </row>
    <row r="282" spans="14:24" ht="15.75" x14ac:dyDescent="0.25">
      <c r="N282" s="152" t="s">
        <v>124</v>
      </c>
      <c r="O282" s="153">
        <f>O281/O280-1</f>
        <v>0.15297323861859446</v>
      </c>
      <c r="P282" s="153">
        <f>P281/P280-1</f>
        <v>0.16561844863731645</v>
      </c>
      <c r="Q282" s="153">
        <f t="shared" ref="Q282:V282" si="2">Q281/Q280-1</f>
        <v>0.15037432003016105</v>
      </c>
      <c r="R282" s="153">
        <f>R281/R280-1</f>
        <v>0.34563438822356685</v>
      </c>
      <c r="S282" s="153">
        <f t="shared" si="2"/>
        <v>0.33635263376820967</v>
      </c>
      <c r="T282" s="153">
        <f t="shared" si="2"/>
        <v>0.3635993966010207</v>
      </c>
      <c r="U282" s="153">
        <f t="shared" si="2"/>
        <v>-0.11585365853658536</v>
      </c>
      <c r="V282" s="153">
        <f t="shared" si="2"/>
        <v>9.174311926605494E-2</v>
      </c>
      <c r="W282" s="101" t="s">
        <v>75</v>
      </c>
      <c r="X282" s="101" t="s">
        <v>75</v>
      </c>
    </row>
    <row r="283" spans="14:24" ht="15.75" x14ac:dyDescent="0.25">
      <c r="N283" s="152" t="s">
        <v>125</v>
      </c>
      <c r="O283" s="149">
        <f>SUM(O$170:O226)</f>
        <v>81980</v>
      </c>
      <c r="P283" s="149">
        <f>SUM(P$170:P226)</f>
        <v>15572</v>
      </c>
      <c r="Q283" s="149">
        <f>SUM(Q$170:Q226)</f>
        <v>66408</v>
      </c>
      <c r="R283" s="149">
        <f>SUM(R$170:R226)</f>
        <v>605423213671</v>
      </c>
      <c r="S283" s="149">
        <f>SUM(S$170:S226)</f>
        <v>431413146359</v>
      </c>
      <c r="T283" s="149">
        <f>SUM(T$170:T226)</f>
        <v>174010067312</v>
      </c>
      <c r="U283" s="149">
        <f>SUM(U$170:U226)</f>
        <v>3589</v>
      </c>
      <c r="V283" s="149">
        <f>SUM(V$170:V226)</f>
        <v>1135</v>
      </c>
      <c r="W283" s="101" t="s">
        <v>75</v>
      </c>
      <c r="X283" s="101" t="s">
        <v>75</v>
      </c>
    </row>
    <row r="284" spans="14:24" ht="15.75" x14ac:dyDescent="0.25">
      <c r="N284" s="152" t="s">
        <v>126</v>
      </c>
      <c r="O284" s="149">
        <f>SUM(O$182:O238)</f>
        <v>81785</v>
      </c>
      <c r="P284" s="149">
        <f>SUM(P$182:P238)</f>
        <v>16256</v>
      </c>
      <c r="Q284" s="149">
        <f>SUM(Q$182:Q238)</f>
        <v>65529</v>
      </c>
      <c r="R284" s="149">
        <f>SUM(R$182:R238)</f>
        <v>655058079066</v>
      </c>
      <c r="S284" s="149">
        <f>SUM(S$182:S238)</f>
        <v>468139364762</v>
      </c>
      <c r="T284" s="149">
        <f>SUM(T$182:T238)</f>
        <v>186918714304</v>
      </c>
      <c r="U284" s="149">
        <f>SUM(U$182:U238)</f>
        <v>2368</v>
      </c>
      <c r="V284" s="149">
        <f>SUM(V$182:V238)</f>
        <v>914</v>
      </c>
      <c r="W284" s="101" t="s">
        <v>75</v>
      </c>
      <c r="X284" s="101" t="s">
        <v>75</v>
      </c>
    </row>
    <row r="285" spans="14:24" ht="15.75" x14ac:dyDescent="0.25">
      <c r="N285" s="152" t="s">
        <v>127</v>
      </c>
      <c r="O285" s="149">
        <f>SUM(O$194:O250)</f>
        <v>78007</v>
      </c>
      <c r="P285" s="149">
        <f>SUM(P$194:P250)</f>
        <v>15664</v>
      </c>
      <c r="Q285" s="149">
        <f>SUM(Q$194:Q250)</f>
        <v>62343</v>
      </c>
      <c r="R285" s="149">
        <f>SUM(R$194:R250)</f>
        <v>637707109590</v>
      </c>
      <c r="S285" s="149">
        <f>SUM(S$194:S250)</f>
        <v>453710301116</v>
      </c>
      <c r="T285" s="149">
        <f>SUM(T$194:T250)</f>
        <v>183996808474</v>
      </c>
      <c r="U285" s="149">
        <f>SUM(U$194:U250)</f>
        <v>1530</v>
      </c>
      <c r="V285" s="149">
        <f>SUM(V$194:V250)</f>
        <v>733</v>
      </c>
      <c r="W285" s="101" t="s">
        <v>75</v>
      </c>
      <c r="X285" s="101" t="s">
        <v>75</v>
      </c>
    </row>
    <row r="286" spans="14:24" ht="15.75" x14ac:dyDescent="0.25">
      <c r="N286" s="152" t="s">
        <v>128</v>
      </c>
      <c r="O286" s="149">
        <f>SUM(O$206:O262)</f>
        <v>81171</v>
      </c>
      <c r="P286" s="149">
        <f>SUM(P$206:P262)</f>
        <v>16025</v>
      </c>
      <c r="Q286" s="149">
        <f>SUM(Q$206:Q262)</f>
        <v>65146</v>
      </c>
      <c r="R286" s="149">
        <f>SUM(R$206:R262)</f>
        <v>677675768712</v>
      </c>
      <c r="S286" s="149">
        <f>SUM(S$206:S262)</f>
        <v>472138359398</v>
      </c>
      <c r="T286" s="149">
        <f>SUM(T$206:T262)</f>
        <v>205537409314</v>
      </c>
      <c r="U286" s="149">
        <f>SUM(U$206:U262)</f>
        <v>1147</v>
      </c>
      <c r="V286" s="149">
        <f>SUM(V$206:V262)</f>
        <v>628</v>
      </c>
      <c r="W286" s="101" t="s">
        <v>75</v>
      </c>
      <c r="X286" s="101" t="s">
        <v>75</v>
      </c>
    </row>
    <row r="287" spans="14:24" ht="15.75" x14ac:dyDescent="0.25">
      <c r="N287" s="152" t="s">
        <v>129</v>
      </c>
      <c r="O287" s="149">
        <f>SUM(O$218:O274)</f>
        <v>92265</v>
      </c>
      <c r="P287" s="149">
        <f>SUM(P$218:P274)</f>
        <v>17066</v>
      </c>
      <c r="Q287" s="149">
        <f>SUM(Q$218:Q274)</f>
        <v>75199</v>
      </c>
      <c r="R287" s="149">
        <f>SUM(R$218:R274)</f>
        <v>777552410071</v>
      </c>
      <c r="S287" s="149">
        <f>SUM(S$218:S274)</f>
        <v>528779271701</v>
      </c>
      <c r="T287" s="149">
        <f>SUM(T$218:T274)</f>
        <v>248773138370</v>
      </c>
      <c r="U287" s="149">
        <f>SUM(U$218:U274)</f>
        <v>1192</v>
      </c>
      <c r="V287" s="149">
        <f>SUM(V$218:V274)</f>
        <v>565</v>
      </c>
      <c r="W287" s="101" t="s">
        <v>75</v>
      </c>
      <c r="X287" s="101" t="s">
        <v>75</v>
      </c>
    </row>
    <row r="288" spans="14:24" ht="15.75" x14ac:dyDescent="0.25">
      <c r="N288" s="148" t="s">
        <v>130</v>
      </c>
      <c r="O288" s="154">
        <f>O287/O286-1</f>
        <v>0.1366744280592822</v>
      </c>
      <c r="P288" s="154">
        <f t="shared" ref="P288:V288" si="3">P287/P286-1</f>
        <v>6.4960998439937523E-2</v>
      </c>
      <c r="Q288" s="154">
        <f t="shared" si="3"/>
        <v>0.15431492340281827</v>
      </c>
      <c r="R288" s="154">
        <f t="shared" si="3"/>
        <v>0.14738116068223439</v>
      </c>
      <c r="S288" s="154">
        <f>S287/S286-1</f>
        <v>0.11996676646909177</v>
      </c>
      <c r="T288" s="154">
        <f t="shared" si="3"/>
        <v>0.21035454908331874</v>
      </c>
      <c r="U288" s="154">
        <f t="shared" si="3"/>
        <v>3.9232781168265118E-2</v>
      </c>
      <c r="V288" s="154">
        <f t="shared" si="3"/>
        <v>-0.10031847133757965</v>
      </c>
      <c r="W288" s="101" t="s">
        <v>75</v>
      </c>
      <c r="X288" s="101" t="s">
        <v>75</v>
      </c>
    </row>
    <row r="289" spans="14:24" ht="15.75" x14ac:dyDescent="0.25">
      <c r="N289" s="97">
        <v>45291</v>
      </c>
      <c r="O289" s="98" t="s">
        <v>75</v>
      </c>
      <c r="P289" s="98" t="s">
        <v>75</v>
      </c>
      <c r="Q289" s="98" t="s">
        <v>75</v>
      </c>
      <c r="R289" s="98" t="s">
        <v>75</v>
      </c>
      <c r="S289" s="99" t="s">
        <v>75</v>
      </c>
      <c r="T289" s="99" t="s">
        <v>75</v>
      </c>
      <c r="U289" s="100" t="s">
        <v>75</v>
      </c>
      <c r="V289" s="100" t="s">
        <v>75</v>
      </c>
      <c r="W289" s="101" t="s">
        <v>75</v>
      </c>
      <c r="X289" s="101" t="s">
        <v>75</v>
      </c>
    </row>
    <row r="290" spans="14:24" ht="15.75" x14ac:dyDescent="0.25">
      <c r="N290" s="97">
        <v>45322</v>
      </c>
      <c r="O290" s="98" t="s">
        <v>75</v>
      </c>
      <c r="P290" s="98" t="s">
        <v>75</v>
      </c>
      <c r="Q290" s="98" t="s">
        <v>75</v>
      </c>
      <c r="R290" s="98" t="s">
        <v>75</v>
      </c>
      <c r="S290" s="99" t="s">
        <v>75</v>
      </c>
      <c r="T290" s="99" t="s">
        <v>75</v>
      </c>
      <c r="U290" s="100" t="s">
        <v>75</v>
      </c>
      <c r="V290" s="100" t="s">
        <v>75</v>
      </c>
      <c r="W290" s="101" t="s">
        <v>75</v>
      </c>
      <c r="X290" s="101" t="s">
        <v>75</v>
      </c>
    </row>
    <row r="291" spans="14:24" ht="15.75" x14ac:dyDescent="0.25">
      <c r="N291" s="97">
        <v>45351</v>
      </c>
      <c r="O291" s="98" t="s">
        <v>75</v>
      </c>
      <c r="P291" s="98" t="s">
        <v>75</v>
      </c>
      <c r="Q291" s="98" t="s">
        <v>75</v>
      </c>
      <c r="R291" s="98" t="s">
        <v>75</v>
      </c>
      <c r="S291" s="99" t="s">
        <v>75</v>
      </c>
      <c r="T291" s="99" t="s">
        <v>75</v>
      </c>
      <c r="U291" s="100" t="s">
        <v>75</v>
      </c>
      <c r="V291" s="100" t="s">
        <v>75</v>
      </c>
      <c r="W291" s="101" t="s">
        <v>75</v>
      </c>
      <c r="X291" s="101" t="s">
        <v>75</v>
      </c>
    </row>
    <row r="292" spans="14:24" ht="15.75" x14ac:dyDescent="0.25">
      <c r="N292" s="97">
        <v>45382</v>
      </c>
      <c r="O292" s="98" t="s">
        <v>75</v>
      </c>
      <c r="P292" s="98" t="s">
        <v>75</v>
      </c>
      <c r="Q292" s="98" t="s">
        <v>75</v>
      </c>
      <c r="R292" s="98" t="s">
        <v>75</v>
      </c>
      <c r="S292" s="99" t="s">
        <v>75</v>
      </c>
      <c r="T292" s="99" t="s">
        <v>75</v>
      </c>
      <c r="U292" s="100" t="s">
        <v>75</v>
      </c>
      <c r="V292" s="100" t="s">
        <v>75</v>
      </c>
      <c r="W292" s="101" t="s">
        <v>75</v>
      </c>
      <c r="X292" s="101" t="s">
        <v>75</v>
      </c>
    </row>
    <row r="293" spans="14:24" ht="15.75" x14ac:dyDescent="0.25">
      <c r="N293" s="97">
        <v>45412</v>
      </c>
      <c r="O293" s="98" t="s">
        <v>75</v>
      </c>
      <c r="P293" s="98" t="s">
        <v>75</v>
      </c>
      <c r="Q293" s="98" t="s">
        <v>75</v>
      </c>
      <c r="R293" s="98" t="s">
        <v>75</v>
      </c>
      <c r="S293" s="99" t="s">
        <v>75</v>
      </c>
      <c r="T293" s="99" t="s">
        <v>75</v>
      </c>
      <c r="U293" s="100" t="s">
        <v>75</v>
      </c>
      <c r="V293" s="100" t="s">
        <v>75</v>
      </c>
      <c r="W293" s="101" t="s">
        <v>75</v>
      </c>
      <c r="X293" s="101" t="s">
        <v>75</v>
      </c>
    </row>
    <row r="294" spans="14:24" ht="15.75" x14ac:dyDescent="0.25">
      <c r="N294" s="97">
        <v>45443</v>
      </c>
      <c r="O294" s="98" t="s">
        <v>75</v>
      </c>
      <c r="P294" s="98" t="s">
        <v>75</v>
      </c>
      <c r="Q294" s="98" t="s">
        <v>75</v>
      </c>
      <c r="R294" s="98" t="s">
        <v>75</v>
      </c>
      <c r="S294" s="99" t="s">
        <v>75</v>
      </c>
      <c r="T294" s="99" t="s">
        <v>75</v>
      </c>
      <c r="U294" s="100" t="s">
        <v>75</v>
      </c>
      <c r="V294" s="100" t="s">
        <v>75</v>
      </c>
      <c r="W294" s="101" t="s">
        <v>75</v>
      </c>
      <c r="X294" s="101" t="s">
        <v>75</v>
      </c>
    </row>
    <row r="295" spans="14:24" ht="15.75" x14ac:dyDescent="0.25">
      <c r="N295" s="97">
        <v>45473</v>
      </c>
      <c r="O295" s="98" t="s">
        <v>75</v>
      </c>
      <c r="P295" s="98" t="s">
        <v>75</v>
      </c>
      <c r="Q295" s="98" t="s">
        <v>75</v>
      </c>
      <c r="R295" s="98" t="s">
        <v>75</v>
      </c>
      <c r="S295" s="99" t="s">
        <v>75</v>
      </c>
      <c r="T295" s="99" t="s">
        <v>75</v>
      </c>
      <c r="U295" s="100" t="s">
        <v>75</v>
      </c>
      <c r="V295" s="100" t="s">
        <v>75</v>
      </c>
      <c r="W295" s="101" t="s">
        <v>75</v>
      </c>
      <c r="X295" s="101" t="s">
        <v>75</v>
      </c>
    </row>
    <row r="296" spans="14:24" ht="15.75" x14ac:dyDescent="0.25">
      <c r="N296" s="97">
        <v>45504</v>
      </c>
      <c r="O296" s="98" t="s">
        <v>75</v>
      </c>
      <c r="P296" s="98" t="s">
        <v>75</v>
      </c>
      <c r="Q296" s="98" t="s">
        <v>75</v>
      </c>
      <c r="R296" s="98" t="s">
        <v>75</v>
      </c>
      <c r="S296" s="99" t="s">
        <v>75</v>
      </c>
      <c r="T296" s="99" t="s">
        <v>75</v>
      </c>
      <c r="U296" s="100" t="s">
        <v>75</v>
      </c>
      <c r="V296" s="100" t="s">
        <v>75</v>
      </c>
      <c r="W296" s="101" t="s">
        <v>75</v>
      </c>
      <c r="X296" s="101" t="s">
        <v>75</v>
      </c>
    </row>
    <row r="297" spans="14:24" ht="15.75" x14ac:dyDescent="0.25">
      <c r="N297" s="97">
        <v>45535</v>
      </c>
      <c r="O297" s="98" t="s">
        <v>75</v>
      </c>
      <c r="P297" s="98" t="s">
        <v>75</v>
      </c>
      <c r="Q297" s="98" t="s">
        <v>75</v>
      </c>
      <c r="R297" s="98" t="s">
        <v>75</v>
      </c>
      <c r="S297" s="99" t="s">
        <v>75</v>
      </c>
      <c r="T297" s="99" t="s">
        <v>75</v>
      </c>
      <c r="U297" s="100" t="s">
        <v>75</v>
      </c>
      <c r="V297" s="100" t="s">
        <v>75</v>
      </c>
      <c r="W297" s="101" t="s">
        <v>75</v>
      </c>
      <c r="X297" s="101" t="s">
        <v>75</v>
      </c>
    </row>
    <row r="298" spans="14:24" ht="15.75" x14ac:dyDescent="0.25">
      <c r="N298" s="97">
        <v>45565</v>
      </c>
      <c r="O298" s="98" t="s">
        <v>75</v>
      </c>
      <c r="P298" s="98" t="s">
        <v>75</v>
      </c>
      <c r="Q298" s="98" t="s">
        <v>75</v>
      </c>
      <c r="R298" s="98" t="s">
        <v>75</v>
      </c>
      <c r="S298" s="99" t="s">
        <v>75</v>
      </c>
      <c r="T298" s="99" t="s">
        <v>75</v>
      </c>
      <c r="U298" s="100" t="s">
        <v>75</v>
      </c>
      <c r="V298" s="100" t="s">
        <v>75</v>
      </c>
      <c r="W298" s="101" t="s">
        <v>75</v>
      </c>
      <c r="X298" s="101" t="s">
        <v>75</v>
      </c>
    </row>
    <row r="299" spans="14:24" ht="15.75" x14ac:dyDescent="0.25">
      <c r="N299" s="97">
        <v>45596</v>
      </c>
      <c r="O299" s="98" t="s">
        <v>75</v>
      </c>
      <c r="P299" s="98" t="s">
        <v>75</v>
      </c>
      <c r="Q299" s="98" t="s">
        <v>75</v>
      </c>
      <c r="R299" s="98" t="s">
        <v>75</v>
      </c>
      <c r="S299" s="99" t="s">
        <v>75</v>
      </c>
      <c r="T299" s="99" t="s">
        <v>75</v>
      </c>
      <c r="U299" s="100" t="s">
        <v>75</v>
      </c>
      <c r="V299" s="100" t="s">
        <v>75</v>
      </c>
      <c r="W299" s="101" t="s">
        <v>75</v>
      </c>
      <c r="X299" s="101" t="s">
        <v>75</v>
      </c>
    </row>
    <row r="300" spans="14:24" ht="15.75" x14ac:dyDescent="0.25">
      <c r="N300" s="97">
        <v>45626</v>
      </c>
      <c r="O300" s="98" t="s">
        <v>75</v>
      </c>
      <c r="P300" s="98" t="s">
        <v>75</v>
      </c>
      <c r="Q300" s="98" t="s">
        <v>75</v>
      </c>
      <c r="R300" s="98" t="s">
        <v>75</v>
      </c>
      <c r="S300" s="99" t="s">
        <v>75</v>
      </c>
      <c r="T300" s="99" t="s">
        <v>75</v>
      </c>
      <c r="U300" s="100" t="s">
        <v>75</v>
      </c>
      <c r="V300" s="100" t="s">
        <v>75</v>
      </c>
      <c r="W300" s="101" t="s">
        <v>75</v>
      </c>
      <c r="X300" s="101" t="s">
        <v>75</v>
      </c>
    </row>
    <row r="301" spans="14:24" ht="15.75" x14ac:dyDescent="0.25">
      <c r="N301" s="97">
        <v>45657</v>
      </c>
      <c r="O301" s="98" t="s">
        <v>75</v>
      </c>
      <c r="P301" s="98" t="s">
        <v>75</v>
      </c>
      <c r="Q301" s="98" t="s">
        <v>75</v>
      </c>
      <c r="R301" s="98" t="s">
        <v>75</v>
      </c>
      <c r="S301" s="99" t="s">
        <v>75</v>
      </c>
      <c r="T301" s="99" t="s">
        <v>75</v>
      </c>
      <c r="U301" s="100" t="s">
        <v>75</v>
      </c>
      <c r="V301" s="100" t="s">
        <v>75</v>
      </c>
      <c r="W301" s="101" t="s">
        <v>75</v>
      </c>
      <c r="X301" s="101" t="s">
        <v>75</v>
      </c>
    </row>
    <row r="302" spans="14:24" ht="15.75" x14ac:dyDescent="0.25">
      <c r="N302" s="97">
        <v>45688</v>
      </c>
      <c r="O302" s="98" t="s">
        <v>75</v>
      </c>
      <c r="P302" s="98" t="s">
        <v>75</v>
      </c>
      <c r="Q302" s="98" t="s">
        <v>75</v>
      </c>
      <c r="R302" s="98" t="s">
        <v>75</v>
      </c>
      <c r="S302" s="99" t="s">
        <v>75</v>
      </c>
      <c r="T302" s="99" t="s">
        <v>75</v>
      </c>
      <c r="U302" s="100" t="s">
        <v>75</v>
      </c>
      <c r="V302" s="100" t="s">
        <v>75</v>
      </c>
      <c r="W302" s="101" t="s">
        <v>75</v>
      </c>
      <c r="X302" s="101" t="s">
        <v>75</v>
      </c>
    </row>
    <row r="303" spans="14:24" ht="15.75" x14ac:dyDescent="0.25">
      <c r="N303" s="97">
        <v>45716</v>
      </c>
      <c r="O303" s="98" t="s">
        <v>75</v>
      </c>
      <c r="P303" s="98" t="s">
        <v>75</v>
      </c>
      <c r="Q303" s="98" t="s">
        <v>75</v>
      </c>
      <c r="R303" s="98" t="s">
        <v>75</v>
      </c>
      <c r="S303" s="99" t="s">
        <v>75</v>
      </c>
      <c r="T303" s="99" t="s">
        <v>75</v>
      </c>
      <c r="U303" s="100" t="s">
        <v>75</v>
      </c>
      <c r="V303" s="100" t="s">
        <v>75</v>
      </c>
      <c r="W303" s="101" t="s">
        <v>75</v>
      </c>
      <c r="X303" s="101" t="s">
        <v>75</v>
      </c>
    </row>
    <row r="304" spans="14:24" ht="15.75" x14ac:dyDescent="0.25">
      <c r="N304" s="97">
        <v>45747</v>
      </c>
      <c r="O304" s="98" t="s">
        <v>75</v>
      </c>
      <c r="P304" s="98" t="s">
        <v>75</v>
      </c>
      <c r="Q304" s="98" t="s">
        <v>75</v>
      </c>
      <c r="R304" s="98" t="s">
        <v>75</v>
      </c>
      <c r="S304" s="99" t="s">
        <v>75</v>
      </c>
      <c r="T304" s="99" t="s">
        <v>75</v>
      </c>
      <c r="U304" s="100" t="s">
        <v>75</v>
      </c>
      <c r="V304" s="100" t="s">
        <v>75</v>
      </c>
      <c r="W304" s="101" t="s">
        <v>75</v>
      </c>
      <c r="X304" s="101" t="s">
        <v>75</v>
      </c>
    </row>
    <row r="305" spans="14:24" ht="15.75" x14ac:dyDescent="0.25">
      <c r="N305" s="97">
        <v>45777</v>
      </c>
      <c r="O305" s="98" t="s">
        <v>75</v>
      </c>
      <c r="P305" s="98" t="s">
        <v>75</v>
      </c>
      <c r="Q305" s="98" t="s">
        <v>75</v>
      </c>
      <c r="R305" s="98" t="s">
        <v>75</v>
      </c>
      <c r="S305" s="99" t="s">
        <v>75</v>
      </c>
      <c r="T305" s="99" t="s">
        <v>75</v>
      </c>
      <c r="U305" s="100" t="s">
        <v>75</v>
      </c>
      <c r="V305" s="100" t="s">
        <v>75</v>
      </c>
      <c r="W305" s="101" t="s">
        <v>75</v>
      </c>
      <c r="X305" s="101" t="s">
        <v>75</v>
      </c>
    </row>
    <row r="306" spans="14:24" ht="15.75" x14ac:dyDescent="0.25">
      <c r="N306" s="97">
        <v>45808</v>
      </c>
      <c r="O306" s="98" t="s">
        <v>75</v>
      </c>
      <c r="P306" s="98" t="s">
        <v>75</v>
      </c>
      <c r="Q306" s="98" t="s">
        <v>75</v>
      </c>
      <c r="R306" s="98" t="s">
        <v>75</v>
      </c>
      <c r="S306" s="99" t="s">
        <v>75</v>
      </c>
      <c r="T306" s="99" t="s">
        <v>75</v>
      </c>
      <c r="U306" s="100" t="s">
        <v>75</v>
      </c>
      <c r="V306" s="100" t="s">
        <v>75</v>
      </c>
      <c r="W306" s="101" t="s">
        <v>75</v>
      </c>
      <c r="X306" s="101" t="s">
        <v>75</v>
      </c>
    </row>
    <row r="307" spans="14:24" ht="15.75" x14ac:dyDescent="0.25">
      <c r="N307" s="97">
        <v>45838</v>
      </c>
      <c r="O307" s="98" t="s">
        <v>75</v>
      </c>
      <c r="P307" s="98" t="s">
        <v>75</v>
      </c>
      <c r="Q307" s="98" t="s">
        <v>75</v>
      </c>
      <c r="R307" s="98" t="s">
        <v>75</v>
      </c>
      <c r="S307" s="99" t="s">
        <v>75</v>
      </c>
      <c r="T307" s="99" t="s">
        <v>75</v>
      </c>
      <c r="U307" s="100" t="s">
        <v>75</v>
      </c>
      <c r="V307" s="100" t="s">
        <v>75</v>
      </c>
      <c r="W307" s="101" t="s">
        <v>75</v>
      </c>
      <c r="X307" s="101" t="s">
        <v>75</v>
      </c>
    </row>
    <row r="308" spans="14:24" ht="15.75" x14ac:dyDescent="0.25">
      <c r="N308" s="97">
        <v>45869</v>
      </c>
      <c r="O308" s="98" t="s">
        <v>75</v>
      </c>
      <c r="P308" s="98" t="s">
        <v>75</v>
      </c>
      <c r="Q308" s="98" t="s">
        <v>75</v>
      </c>
      <c r="R308" s="98" t="s">
        <v>75</v>
      </c>
      <c r="S308" s="99" t="s">
        <v>75</v>
      </c>
      <c r="T308" s="99" t="s">
        <v>75</v>
      </c>
      <c r="U308" s="100" t="s">
        <v>75</v>
      </c>
      <c r="V308" s="100" t="s">
        <v>75</v>
      </c>
      <c r="W308" s="101" t="s">
        <v>75</v>
      </c>
      <c r="X308" s="101" t="s">
        <v>75</v>
      </c>
    </row>
    <row r="309" spans="14:24" ht="15.75" x14ac:dyDescent="0.25">
      <c r="N309" s="97">
        <v>45900</v>
      </c>
      <c r="O309" s="98" t="s">
        <v>75</v>
      </c>
      <c r="P309" s="98" t="s">
        <v>75</v>
      </c>
      <c r="Q309" s="98" t="s">
        <v>75</v>
      </c>
      <c r="R309" s="98" t="s">
        <v>75</v>
      </c>
      <c r="S309" s="99" t="s">
        <v>75</v>
      </c>
      <c r="T309" s="99" t="s">
        <v>75</v>
      </c>
      <c r="U309" s="100" t="s">
        <v>75</v>
      </c>
      <c r="V309" s="100" t="s">
        <v>75</v>
      </c>
      <c r="W309" s="101" t="s">
        <v>75</v>
      </c>
      <c r="X309" s="101" t="s">
        <v>75</v>
      </c>
    </row>
    <row r="310" spans="14:24" ht="15.75" x14ac:dyDescent="0.25">
      <c r="N310" s="97">
        <v>45930</v>
      </c>
      <c r="O310" s="98" t="s">
        <v>75</v>
      </c>
      <c r="P310" s="98" t="s">
        <v>75</v>
      </c>
      <c r="Q310" s="98" t="s">
        <v>75</v>
      </c>
      <c r="R310" s="98" t="s">
        <v>75</v>
      </c>
      <c r="S310" s="99" t="s">
        <v>75</v>
      </c>
      <c r="T310" s="99" t="s">
        <v>75</v>
      </c>
      <c r="U310" s="100" t="s">
        <v>75</v>
      </c>
      <c r="V310" s="100" t="s">
        <v>75</v>
      </c>
      <c r="W310" s="101" t="s">
        <v>75</v>
      </c>
      <c r="X310" s="101" t="s">
        <v>75</v>
      </c>
    </row>
    <row r="311" spans="14:24" ht="15.75" x14ac:dyDescent="0.25">
      <c r="N311" s="97">
        <v>45961</v>
      </c>
      <c r="O311" s="98" t="s">
        <v>75</v>
      </c>
      <c r="P311" s="98" t="s">
        <v>75</v>
      </c>
      <c r="Q311" s="98" t="s">
        <v>75</v>
      </c>
      <c r="R311" s="98" t="s">
        <v>75</v>
      </c>
      <c r="S311" s="99" t="s">
        <v>75</v>
      </c>
      <c r="T311" s="99" t="s">
        <v>75</v>
      </c>
      <c r="U311" s="100" t="s">
        <v>75</v>
      </c>
      <c r="V311" s="100" t="s">
        <v>75</v>
      </c>
      <c r="W311" s="101" t="s">
        <v>75</v>
      </c>
      <c r="X311" s="101" t="s">
        <v>75</v>
      </c>
    </row>
    <row r="312" spans="14:24" ht="15.75" x14ac:dyDescent="0.25">
      <c r="N312" s="97">
        <v>45991</v>
      </c>
      <c r="O312" s="98" t="s">
        <v>75</v>
      </c>
      <c r="P312" s="98" t="s">
        <v>75</v>
      </c>
      <c r="Q312" s="98" t="s">
        <v>75</v>
      </c>
      <c r="R312" s="98" t="s">
        <v>75</v>
      </c>
      <c r="S312" s="99" t="s">
        <v>75</v>
      </c>
      <c r="T312" s="99" t="s">
        <v>75</v>
      </c>
      <c r="U312" s="100" t="s">
        <v>75</v>
      </c>
      <c r="V312" s="100" t="s">
        <v>75</v>
      </c>
      <c r="W312" s="101" t="s">
        <v>75</v>
      </c>
      <c r="X312" s="101" t="s">
        <v>75</v>
      </c>
    </row>
    <row r="313" spans="14:24" ht="15.75" x14ac:dyDescent="0.25">
      <c r="N313" s="97">
        <v>46022</v>
      </c>
      <c r="O313" s="98" t="s">
        <v>75</v>
      </c>
      <c r="P313" s="98" t="s">
        <v>75</v>
      </c>
      <c r="Q313" s="98" t="s">
        <v>75</v>
      </c>
      <c r="R313" s="98" t="s">
        <v>75</v>
      </c>
      <c r="S313" s="99" t="s">
        <v>75</v>
      </c>
      <c r="T313" s="99" t="s">
        <v>75</v>
      </c>
      <c r="U313" s="100" t="s">
        <v>75</v>
      </c>
      <c r="V313" s="100" t="s">
        <v>75</v>
      </c>
      <c r="W313" s="101" t="s">
        <v>75</v>
      </c>
      <c r="X313" s="101" t="s">
        <v>75</v>
      </c>
    </row>
    <row r="314" spans="14:24" ht="15.75" x14ac:dyDescent="0.25">
      <c r="N314" s="97">
        <v>46053</v>
      </c>
      <c r="O314" s="98" t="s">
        <v>75</v>
      </c>
      <c r="P314" s="98" t="s">
        <v>75</v>
      </c>
      <c r="Q314" s="98" t="s">
        <v>75</v>
      </c>
      <c r="R314" s="98" t="s">
        <v>75</v>
      </c>
      <c r="S314" s="99" t="s">
        <v>75</v>
      </c>
      <c r="T314" s="99" t="s">
        <v>75</v>
      </c>
      <c r="U314" s="100" t="s">
        <v>75</v>
      </c>
      <c r="V314" s="100" t="s">
        <v>75</v>
      </c>
      <c r="W314" s="101" t="s">
        <v>75</v>
      </c>
      <c r="X314" s="101" t="s">
        <v>75</v>
      </c>
    </row>
    <row r="315" spans="14:24" ht="15.75" x14ac:dyDescent="0.25">
      <c r="N315" s="97">
        <v>46081</v>
      </c>
      <c r="O315" s="98" t="s">
        <v>75</v>
      </c>
      <c r="P315" s="98" t="s">
        <v>75</v>
      </c>
      <c r="Q315" s="98" t="s">
        <v>75</v>
      </c>
      <c r="R315" s="98" t="s">
        <v>75</v>
      </c>
      <c r="S315" s="99" t="s">
        <v>75</v>
      </c>
      <c r="T315" s="99" t="s">
        <v>75</v>
      </c>
      <c r="U315" s="100" t="s">
        <v>75</v>
      </c>
      <c r="V315" s="100" t="s">
        <v>75</v>
      </c>
      <c r="W315" s="101" t="s">
        <v>75</v>
      </c>
      <c r="X315" s="101" t="s">
        <v>75</v>
      </c>
    </row>
    <row r="316" spans="14:24" ht="15.75" x14ac:dyDescent="0.25">
      <c r="N316" s="97">
        <v>46112</v>
      </c>
      <c r="O316" s="98" t="s">
        <v>75</v>
      </c>
      <c r="P316" s="98" t="s">
        <v>75</v>
      </c>
      <c r="Q316" s="98" t="s">
        <v>75</v>
      </c>
      <c r="R316" s="98" t="s">
        <v>75</v>
      </c>
      <c r="S316" s="99" t="s">
        <v>75</v>
      </c>
      <c r="T316" s="99" t="s">
        <v>75</v>
      </c>
      <c r="U316" s="100" t="s">
        <v>75</v>
      </c>
      <c r="V316" s="100" t="s">
        <v>75</v>
      </c>
      <c r="W316" s="101" t="s">
        <v>75</v>
      </c>
      <c r="X316" s="101" t="s">
        <v>75</v>
      </c>
    </row>
    <row r="317" spans="14:24" ht="15.75" x14ac:dyDescent="0.25">
      <c r="N317" s="97">
        <v>46142</v>
      </c>
      <c r="O317" s="98" t="s">
        <v>75</v>
      </c>
      <c r="P317" s="98" t="s">
        <v>75</v>
      </c>
      <c r="Q317" s="98" t="s">
        <v>75</v>
      </c>
      <c r="R317" s="98" t="s">
        <v>75</v>
      </c>
      <c r="S317" s="99" t="s">
        <v>75</v>
      </c>
      <c r="T317" s="99" t="s">
        <v>75</v>
      </c>
      <c r="U317" s="100" t="s">
        <v>75</v>
      </c>
      <c r="V317" s="100" t="s">
        <v>75</v>
      </c>
      <c r="W317" s="101" t="s">
        <v>75</v>
      </c>
      <c r="X317" s="101" t="s">
        <v>75</v>
      </c>
    </row>
    <row r="318" spans="14:24" ht="15.75" x14ac:dyDescent="0.25">
      <c r="N318" s="97">
        <v>46173</v>
      </c>
      <c r="O318" s="98" t="s">
        <v>75</v>
      </c>
      <c r="P318" s="98" t="s">
        <v>75</v>
      </c>
      <c r="Q318" s="98" t="s">
        <v>75</v>
      </c>
      <c r="R318" s="98" t="s">
        <v>75</v>
      </c>
      <c r="S318" s="99" t="s">
        <v>75</v>
      </c>
      <c r="T318" s="99" t="s">
        <v>75</v>
      </c>
      <c r="U318" s="100" t="s">
        <v>75</v>
      </c>
      <c r="V318" s="100" t="s">
        <v>75</v>
      </c>
      <c r="W318" s="101" t="s">
        <v>75</v>
      </c>
      <c r="X318" s="101" t="s">
        <v>75</v>
      </c>
    </row>
    <row r="319" spans="14:24" ht="15.75" x14ac:dyDescent="0.25">
      <c r="N319" s="97">
        <v>46203</v>
      </c>
      <c r="O319" s="98" t="s">
        <v>75</v>
      </c>
      <c r="P319" s="98" t="s">
        <v>75</v>
      </c>
      <c r="Q319" s="98" t="s">
        <v>75</v>
      </c>
      <c r="R319" s="98" t="s">
        <v>75</v>
      </c>
      <c r="S319" s="99" t="s">
        <v>75</v>
      </c>
      <c r="T319" s="99" t="s">
        <v>75</v>
      </c>
      <c r="U319" s="100" t="s">
        <v>75</v>
      </c>
      <c r="V319" s="100" t="s">
        <v>75</v>
      </c>
      <c r="W319" s="101" t="s">
        <v>75</v>
      </c>
      <c r="X319" s="101" t="s">
        <v>75</v>
      </c>
    </row>
    <row r="320" spans="14:24" ht="15.75" x14ac:dyDescent="0.25">
      <c r="N320" s="97">
        <v>46234</v>
      </c>
      <c r="O320" s="98" t="s">
        <v>75</v>
      </c>
      <c r="P320" s="98" t="s">
        <v>75</v>
      </c>
      <c r="Q320" s="98" t="s">
        <v>75</v>
      </c>
      <c r="R320" s="98" t="s">
        <v>75</v>
      </c>
      <c r="S320" s="99" t="s">
        <v>75</v>
      </c>
      <c r="T320" s="99" t="s">
        <v>75</v>
      </c>
      <c r="U320" s="100" t="s">
        <v>75</v>
      </c>
      <c r="V320" s="100" t="s">
        <v>75</v>
      </c>
      <c r="W320" s="101" t="s">
        <v>75</v>
      </c>
      <c r="X320" s="101" t="s">
        <v>75</v>
      </c>
    </row>
    <row r="321" spans="14:24" ht="15.75" x14ac:dyDescent="0.25">
      <c r="N321" s="97">
        <v>46265</v>
      </c>
      <c r="O321" s="98" t="s">
        <v>75</v>
      </c>
      <c r="P321" s="98" t="s">
        <v>75</v>
      </c>
      <c r="Q321" s="98" t="s">
        <v>75</v>
      </c>
      <c r="R321" s="98" t="s">
        <v>75</v>
      </c>
      <c r="S321" s="99" t="s">
        <v>75</v>
      </c>
      <c r="T321" s="99" t="s">
        <v>75</v>
      </c>
      <c r="U321" s="100" t="s">
        <v>75</v>
      </c>
      <c r="V321" s="100" t="s">
        <v>75</v>
      </c>
      <c r="W321" s="101" t="s">
        <v>75</v>
      </c>
      <c r="X321" s="101" t="s">
        <v>75</v>
      </c>
    </row>
    <row r="322" spans="14:24" ht="15.75" x14ac:dyDescent="0.25">
      <c r="N322" s="97">
        <v>46295</v>
      </c>
      <c r="O322" s="98" t="s">
        <v>75</v>
      </c>
      <c r="P322" s="98" t="s">
        <v>75</v>
      </c>
      <c r="Q322" s="98" t="s">
        <v>75</v>
      </c>
      <c r="R322" s="98" t="s">
        <v>75</v>
      </c>
      <c r="S322" s="99" t="s">
        <v>75</v>
      </c>
      <c r="T322" s="99" t="s">
        <v>75</v>
      </c>
      <c r="U322" s="100" t="s">
        <v>75</v>
      </c>
      <c r="V322" s="100" t="s">
        <v>75</v>
      </c>
      <c r="W322" s="101" t="s">
        <v>75</v>
      </c>
      <c r="X322" s="101" t="s">
        <v>75</v>
      </c>
    </row>
    <row r="323" spans="14:24" ht="15.75" x14ac:dyDescent="0.25">
      <c r="N323" s="97">
        <v>46326</v>
      </c>
      <c r="O323" s="98" t="s">
        <v>75</v>
      </c>
      <c r="P323" s="98" t="s">
        <v>75</v>
      </c>
      <c r="Q323" s="98" t="s">
        <v>75</v>
      </c>
      <c r="R323" s="98" t="s">
        <v>75</v>
      </c>
      <c r="S323" s="99" t="s">
        <v>75</v>
      </c>
      <c r="T323" s="99" t="s">
        <v>75</v>
      </c>
      <c r="U323" s="100" t="s">
        <v>75</v>
      </c>
      <c r="V323" s="100" t="s">
        <v>75</v>
      </c>
      <c r="W323" s="101" t="s">
        <v>75</v>
      </c>
      <c r="X323" s="101" t="s">
        <v>75</v>
      </c>
    </row>
    <row r="324" spans="14:24" ht="15.75" x14ac:dyDescent="0.25">
      <c r="N324" s="97">
        <v>46356</v>
      </c>
      <c r="O324" s="98" t="s">
        <v>75</v>
      </c>
      <c r="P324" s="98" t="s">
        <v>75</v>
      </c>
      <c r="Q324" s="98" t="s">
        <v>75</v>
      </c>
      <c r="R324" s="98" t="s">
        <v>75</v>
      </c>
      <c r="S324" s="99" t="s">
        <v>75</v>
      </c>
      <c r="T324" s="99" t="s">
        <v>75</v>
      </c>
      <c r="U324" s="100" t="s">
        <v>75</v>
      </c>
      <c r="V324" s="100" t="s">
        <v>75</v>
      </c>
      <c r="W324" s="101" t="s">
        <v>75</v>
      </c>
      <c r="X324" s="101" t="s">
        <v>75</v>
      </c>
    </row>
    <row r="325" spans="14:24" ht="15.75" x14ac:dyDescent="0.25">
      <c r="N325" s="97">
        <v>46387</v>
      </c>
      <c r="O325" s="98" t="s">
        <v>75</v>
      </c>
      <c r="P325" s="98" t="s">
        <v>75</v>
      </c>
      <c r="Q325" s="98" t="s">
        <v>75</v>
      </c>
      <c r="R325" s="98" t="s">
        <v>75</v>
      </c>
      <c r="S325" s="99" t="s">
        <v>75</v>
      </c>
      <c r="T325" s="99" t="s">
        <v>75</v>
      </c>
      <c r="U325" s="100" t="s">
        <v>75</v>
      </c>
      <c r="V325" s="100" t="s">
        <v>75</v>
      </c>
      <c r="W325" s="101" t="s">
        <v>75</v>
      </c>
      <c r="X325" s="101" t="s">
        <v>75</v>
      </c>
    </row>
    <row r="326" spans="14:24" ht="15.75" x14ac:dyDescent="0.25">
      <c r="N326" s="97">
        <v>46418</v>
      </c>
      <c r="O326" s="98" t="s">
        <v>75</v>
      </c>
      <c r="P326" s="98" t="s">
        <v>75</v>
      </c>
      <c r="Q326" s="98" t="s">
        <v>75</v>
      </c>
      <c r="R326" s="98" t="s">
        <v>75</v>
      </c>
      <c r="S326" s="99" t="s">
        <v>75</v>
      </c>
      <c r="T326" s="99" t="s">
        <v>75</v>
      </c>
      <c r="U326" s="100" t="s">
        <v>75</v>
      </c>
      <c r="V326" s="100" t="s">
        <v>75</v>
      </c>
      <c r="W326" s="101" t="s">
        <v>75</v>
      </c>
      <c r="X326" s="101" t="s">
        <v>75</v>
      </c>
    </row>
    <row r="327" spans="14:24" ht="15.75" x14ac:dyDescent="0.25">
      <c r="N327" s="97">
        <v>46446</v>
      </c>
      <c r="O327" s="98" t="s">
        <v>75</v>
      </c>
      <c r="P327" s="98" t="s">
        <v>75</v>
      </c>
      <c r="Q327" s="98" t="s">
        <v>75</v>
      </c>
      <c r="R327" s="98" t="s">
        <v>75</v>
      </c>
      <c r="S327" s="99" t="s">
        <v>75</v>
      </c>
      <c r="T327" s="99" t="s">
        <v>75</v>
      </c>
      <c r="U327" s="100" t="s">
        <v>75</v>
      </c>
      <c r="V327" s="100" t="s">
        <v>75</v>
      </c>
      <c r="W327" s="101" t="s">
        <v>75</v>
      </c>
      <c r="X327" s="101" t="s">
        <v>75</v>
      </c>
    </row>
    <row r="328" spans="14:24" ht="15.75" x14ac:dyDescent="0.25">
      <c r="N328" s="97">
        <v>46477</v>
      </c>
      <c r="O328" s="98" t="s">
        <v>75</v>
      </c>
      <c r="P328" s="98" t="s">
        <v>75</v>
      </c>
      <c r="Q328" s="98" t="s">
        <v>75</v>
      </c>
      <c r="R328" s="98" t="s">
        <v>75</v>
      </c>
      <c r="S328" s="99" t="s">
        <v>75</v>
      </c>
      <c r="T328" s="99" t="s">
        <v>75</v>
      </c>
      <c r="U328" s="100" t="s">
        <v>75</v>
      </c>
      <c r="V328" s="100" t="s">
        <v>75</v>
      </c>
      <c r="W328" s="101" t="s">
        <v>75</v>
      </c>
      <c r="X328" s="101" t="s">
        <v>75</v>
      </c>
    </row>
    <row r="329" spans="14:24" ht="15.75" x14ac:dyDescent="0.25">
      <c r="N329" s="97">
        <v>46507</v>
      </c>
      <c r="O329" s="98" t="s">
        <v>75</v>
      </c>
      <c r="P329" s="98" t="s">
        <v>75</v>
      </c>
      <c r="Q329" s="98" t="s">
        <v>75</v>
      </c>
      <c r="R329" s="98" t="s">
        <v>75</v>
      </c>
      <c r="S329" s="99" t="s">
        <v>75</v>
      </c>
      <c r="T329" s="99" t="s">
        <v>75</v>
      </c>
      <c r="U329" s="100" t="s">
        <v>75</v>
      </c>
      <c r="V329" s="100" t="s">
        <v>75</v>
      </c>
      <c r="W329" s="101" t="s">
        <v>75</v>
      </c>
      <c r="X329" s="101" t="s">
        <v>75</v>
      </c>
    </row>
    <row r="330" spans="14:24" ht="15.75" x14ac:dyDescent="0.25">
      <c r="N330" s="97">
        <v>46538</v>
      </c>
      <c r="O330" s="98" t="s">
        <v>75</v>
      </c>
      <c r="P330" s="98" t="s">
        <v>75</v>
      </c>
      <c r="Q330" s="98" t="s">
        <v>75</v>
      </c>
      <c r="R330" s="98" t="s">
        <v>75</v>
      </c>
      <c r="S330" s="99" t="s">
        <v>75</v>
      </c>
      <c r="T330" s="99" t="s">
        <v>75</v>
      </c>
      <c r="U330" s="100" t="s">
        <v>75</v>
      </c>
      <c r="V330" s="100" t="s">
        <v>75</v>
      </c>
      <c r="W330" s="101" t="s">
        <v>75</v>
      </c>
      <c r="X330" s="101" t="s">
        <v>75</v>
      </c>
    </row>
    <row r="331" spans="14:24" ht="15.75" x14ac:dyDescent="0.25">
      <c r="N331" s="97">
        <v>46568</v>
      </c>
      <c r="O331" s="98" t="s">
        <v>75</v>
      </c>
      <c r="P331" s="98" t="s">
        <v>75</v>
      </c>
      <c r="Q331" s="98" t="s">
        <v>75</v>
      </c>
      <c r="R331" s="98" t="s">
        <v>75</v>
      </c>
      <c r="S331" s="99" t="s">
        <v>75</v>
      </c>
      <c r="T331" s="99" t="s">
        <v>75</v>
      </c>
      <c r="U331" s="100" t="s">
        <v>75</v>
      </c>
      <c r="V331" s="100" t="s">
        <v>75</v>
      </c>
      <c r="W331" s="101" t="s">
        <v>75</v>
      </c>
      <c r="X331" s="101" t="s">
        <v>75</v>
      </c>
    </row>
    <row r="332" spans="14:24" ht="15.75" x14ac:dyDescent="0.25">
      <c r="N332" s="97">
        <v>46599</v>
      </c>
      <c r="O332" s="98" t="s">
        <v>75</v>
      </c>
      <c r="P332" s="98" t="s">
        <v>75</v>
      </c>
      <c r="Q332" s="98" t="s">
        <v>75</v>
      </c>
      <c r="R332" s="98" t="s">
        <v>75</v>
      </c>
      <c r="S332" s="99" t="s">
        <v>75</v>
      </c>
      <c r="T332" s="99" t="s">
        <v>75</v>
      </c>
      <c r="U332" s="100" t="s">
        <v>75</v>
      </c>
      <c r="V332" s="100" t="s">
        <v>75</v>
      </c>
      <c r="W332" s="101" t="s">
        <v>75</v>
      </c>
      <c r="X332" s="101" t="s">
        <v>75</v>
      </c>
    </row>
    <row r="333" spans="14:24" ht="15.75" x14ac:dyDescent="0.25">
      <c r="N333" s="97">
        <v>46630</v>
      </c>
      <c r="O333" s="98" t="s">
        <v>75</v>
      </c>
      <c r="P333" s="98" t="s">
        <v>75</v>
      </c>
      <c r="Q333" s="98" t="s">
        <v>75</v>
      </c>
      <c r="R333" s="98" t="s">
        <v>75</v>
      </c>
      <c r="S333" s="99" t="s">
        <v>75</v>
      </c>
      <c r="T333" s="99" t="s">
        <v>75</v>
      </c>
      <c r="U333" s="100" t="s">
        <v>75</v>
      </c>
      <c r="V333" s="100" t="s">
        <v>75</v>
      </c>
      <c r="W333" s="101" t="s">
        <v>75</v>
      </c>
      <c r="X333" s="101" t="s">
        <v>75</v>
      </c>
    </row>
    <row r="334" spans="14:24" ht="15.75" x14ac:dyDescent="0.25">
      <c r="N334" s="97">
        <v>46660</v>
      </c>
      <c r="O334" s="98" t="s">
        <v>75</v>
      </c>
      <c r="P334" s="98" t="s">
        <v>75</v>
      </c>
      <c r="Q334" s="98" t="s">
        <v>75</v>
      </c>
      <c r="R334" s="98" t="s">
        <v>75</v>
      </c>
      <c r="S334" s="99" t="s">
        <v>75</v>
      </c>
      <c r="T334" s="99" t="s">
        <v>75</v>
      </c>
      <c r="U334" s="100" t="s">
        <v>75</v>
      </c>
      <c r="V334" s="100" t="s">
        <v>75</v>
      </c>
      <c r="W334" s="101" t="s">
        <v>75</v>
      </c>
      <c r="X334" s="101" t="s">
        <v>75</v>
      </c>
    </row>
    <row r="335" spans="14:24" ht="15.75" x14ac:dyDescent="0.25">
      <c r="N335" s="97">
        <v>46691</v>
      </c>
      <c r="O335" s="98" t="s">
        <v>75</v>
      </c>
      <c r="P335" s="98" t="s">
        <v>75</v>
      </c>
      <c r="Q335" s="98" t="s">
        <v>75</v>
      </c>
      <c r="R335" s="98" t="s">
        <v>75</v>
      </c>
      <c r="S335" s="99" t="s">
        <v>75</v>
      </c>
      <c r="T335" s="99" t="s">
        <v>75</v>
      </c>
      <c r="U335" s="100" t="s">
        <v>75</v>
      </c>
      <c r="V335" s="100" t="s">
        <v>75</v>
      </c>
      <c r="W335" s="101" t="s">
        <v>75</v>
      </c>
      <c r="X335" s="101" t="s">
        <v>75</v>
      </c>
    </row>
    <row r="336" spans="14:24" ht="15.75" x14ac:dyDescent="0.25">
      <c r="N336" s="97">
        <v>46721</v>
      </c>
      <c r="O336" s="98" t="s">
        <v>75</v>
      </c>
      <c r="P336" s="98" t="s">
        <v>75</v>
      </c>
      <c r="Q336" s="98" t="s">
        <v>75</v>
      </c>
      <c r="R336" s="98" t="s">
        <v>75</v>
      </c>
      <c r="S336" s="99" t="s">
        <v>75</v>
      </c>
      <c r="T336" s="99" t="s">
        <v>75</v>
      </c>
      <c r="U336" s="100" t="s">
        <v>75</v>
      </c>
      <c r="V336" s="100" t="s">
        <v>75</v>
      </c>
      <c r="W336" s="101" t="s">
        <v>75</v>
      </c>
      <c r="X336" s="101" t="s">
        <v>75</v>
      </c>
    </row>
    <row r="337" spans="14:24" ht="15.75" x14ac:dyDescent="0.25">
      <c r="N337" s="97">
        <v>46752</v>
      </c>
      <c r="O337" s="98" t="s">
        <v>75</v>
      </c>
      <c r="P337" s="98" t="s">
        <v>75</v>
      </c>
      <c r="Q337" s="98" t="s">
        <v>75</v>
      </c>
      <c r="R337" s="98" t="s">
        <v>75</v>
      </c>
      <c r="S337" s="99" t="s">
        <v>75</v>
      </c>
      <c r="T337" s="99" t="s">
        <v>75</v>
      </c>
      <c r="U337" s="100" t="s">
        <v>75</v>
      </c>
      <c r="V337" s="100" t="s">
        <v>75</v>
      </c>
      <c r="W337" s="101" t="s">
        <v>75</v>
      </c>
      <c r="X337" s="101" t="s">
        <v>75</v>
      </c>
    </row>
    <row r="338" spans="14:24" ht="15.75" x14ac:dyDescent="0.25">
      <c r="N338" s="97">
        <v>46783</v>
      </c>
      <c r="O338" s="98" t="s">
        <v>75</v>
      </c>
      <c r="P338" s="98" t="s">
        <v>75</v>
      </c>
      <c r="Q338" s="98" t="s">
        <v>75</v>
      </c>
      <c r="R338" s="98" t="s">
        <v>75</v>
      </c>
      <c r="S338" s="99" t="s">
        <v>75</v>
      </c>
      <c r="T338" s="99" t="s">
        <v>75</v>
      </c>
      <c r="U338" s="100" t="s">
        <v>75</v>
      </c>
      <c r="V338" s="100" t="s">
        <v>75</v>
      </c>
      <c r="W338" s="101" t="s">
        <v>75</v>
      </c>
      <c r="X338" s="101" t="s">
        <v>75</v>
      </c>
    </row>
    <row r="339" spans="14:24" ht="15.75" x14ac:dyDescent="0.25">
      <c r="N339" s="97">
        <v>46812</v>
      </c>
      <c r="O339" s="98" t="s">
        <v>75</v>
      </c>
      <c r="P339" s="98" t="s">
        <v>75</v>
      </c>
      <c r="Q339" s="98" t="s">
        <v>75</v>
      </c>
      <c r="R339" s="98" t="s">
        <v>75</v>
      </c>
      <c r="S339" s="99" t="s">
        <v>75</v>
      </c>
      <c r="T339" s="99" t="s">
        <v>75</v>
      </c>
      <c r="U339" s="100" t="s">
        <v>75</v>
      </c>
      <c r="V339" s="100" t="s">
        <v>75</v>
      </c>
      <c r="W339" s="101" t="s">
        <v>75</v>
      </c>
      <c r="X339" s="101" t="s">
        <v>75</v>
      </c>
    </row>
    <row r="340" spans="14:24" ht="15.75" x14ac:dyDescent="0.25">
      <c r="N340" s="97">
        <v>46843</v>
      </c>
      <c r="O340" s="98" t="s">
        <v>75</v>
      </c>
      <c r="P340" s="98" t="s">
        <v>75</v>
      </c>
      <c r="Q340" s="98" t="s">
        <v>75</v>
      </c>
      <c r="R340" s="98" t="s">
        <v>75</v>
      </c>
      <c r="S340" s="99" t="s">
        <v>75</v>
      </c>
      <c r="T340" s="99" t="s">
        <v>75</v>
      </c>
      <c r="U340" s="100" t="s">
        <v>75</v>
      </c>
      <c r="V340" s="100" t="s">
        <v>75</v>
      </c>
      <c r="W340" s="101" t="s">
        <v>75</v>
      </c>
      <c r="X340" s="101" t="s">
        <v>75</v>
      </c>
    </row>
    <row r="341" spans="14:24" ht="15.75" x14ac:dyDescent="0.25">
      <c r="N341" s="97">
        <v>46873</v>
      </c>
      <c r="O341" s="98" t="s">
        <v>75</v>
      </c>
      <c r="P341" s="98" t="s">
        <v>75</v>
      </c>
      <c r="Q341" s="98" t="s">
        <v>75</v>
      </c>
      <c r="R341" s="98" t="s">
        <v>75</v>
      </c>
      <c r="S341" s="99" t="s">
        <v>75</v>
      </c>
      <c r="T341" s="99" t="s">
        <v>75</v>
      </c>
      <c r="U341" s="100" t="s">
        <v>75</v>
      </c>
      <c r="V341" s="100" t="s">
        <v>75</v>
      </c>
      <c r="W341" s="101" t="s">
        <v>75</v>
      </c>
      <c r="X341" s="101" t="s">
        <v>75</v>
      </c>
    </row>
    <row r="342" spans="14:24" ht="15.75" x14ac:dyDescent="0.25">
      <c r="N342" s="97">
        <v>46904</v>
      </c>
      <c r="O342" s="98" t="s">
        <v>75</v>
      </c>
      <c r="P342" s="98" t="s">
        <v>75</v>
      </c>
      <c r="Q342" s="98" t="s">
        <v>75</v>
      </c>
      <c r="R342" s="98" t="s">
        <v>75</v>
      </c>
      <c r="S342" s="99" t="s">
        <v>75</v>
      </c>
      <c r="T342" s="99" t="s">
        <v>75</v>
      </c>
      <c r="U342" s="100" t="s">
        <v>75</v>
      </c>
      <c r="V342" s="100" t="s">
        <v>75</v>
      </c>
      <c r="W342" s="101" t="s">
        <v>75</v>
      </c>
      <c r="X342" s="101" t="s">
        <v>75</v>
      </c>
    </row>
    <row r="343" spans="14:24" ht="15.75" x14ac:dyDescent="0.25">
      <c r="N343" s="97">
        <v>46934</v>
      </c>
      <c r="O343" s="98" t="s">
        <v>75</v>
      </c>
      <c r="P343" s="98" t="s">
        <v>75</v>
      </c>
      <c r="Q343" s="98" t="s">
        <v>75</v>
      </c>
      <c r="R343" s="98" t="s">
        <v>75</v>
      </c>
      <c r="S343" s="99" t="s">
        <v>75</v>
      </c>
      <c r="T343" s="99" t="s">
        <v>75</v>
      </c>
      <c r="U343" s="100" t="s">
        <v>75</v>
      </c>
      <c r="V343" s="100" t="s">
        <v>75</v>
      </c>
      <c r="W343" s="101" t="s">
        <v>75</v>
      </c>
      <c r="X343" s="101" t="s">
        <v>75</v>
      </c>
    </row>
    <row r="344" spans="14:24" ht="15.75" x14ac:dyDescent="0.25">
      <c r="N344" s="97">
        <v>46965</v>
      </c>
      <c r="O344" s="98" t="s">
        <v>75</v>
      </c>
      <c r="P344" s="98" t="s">
        <v>75</v>
      </c>
      <c r="Q344" s="98" t="s">
        <v>75</v>
      </c>
      <c r="R344" s="98" t="s">
        <v>75</v>
      </c>
      <c r="S344" s="99" t="s">
        <v>75</v>
      </c>
      <c r="T344" s="99" t="s">
        <v>75</v>
      </c>
      <c r="U344" s="100" t="s">
        <v>75</v>
      </c>
      <c r="V344" s="100" t="s">
        <v>75</v>
      </c>
      <c r="W344" s="101" t="s">
        <v>75</v>
      </c>
      <c r="X344" s="101" t="s">
        <v>75</v>
      </c>
    </row>
    <row r="345" spans="14:24" ht="15.75" x14ac:dyDescent="0.25">
      <c r="N345" s="97">
        <v>46996</v>
      </c>
      <c r="O345" s="98" t="s">
        <v>75</v>
      </c>
      <c r="P345" s="98" t="s">
        <v>75</v>
      </c>
      <c r="Q345" s="98" t="s">
        <v>75</v>
      </c>
      <c r="R345" s="98" t="s">
        <v>75</v>
      </c>
      <c r="S345" s="99" t="s">
        <v>75</v>
      </c>
      <c r="T345" s="99" t="s">
        <v>75</v>
      </c>
      <c r="U345" s="100" t="s">
        <v>75</v>
      </c>
      <c r="V345" s="100" t="s">
        <v>75</v>
      </c>
      <c r="W345" s="101" t="s">
        <v>75</v>
      </c>
      <c r="X345" s="101" t="s">
        <v>75</v>
      </c>
    </row>
    <row r="346" spans="14:24" ht="15.75" x14ac:dyDescent="0.25">
      <c r="N346" s="97">
        <v>47026</v>
      </c>
      <c r="O346" s="98" t="s">
        <v>75</v>
      </c>
      <c r="P346" s="98" t="s">
        <v>75</v>
      </c>
      <c r="Q346" s="98" t="s">
        <v>75</v>
      </c>
      <c r="R346" s="98" t="s">
        <v>75</v>
      </c>
      <c r="S346" s="99" t="s">
        <v>75</v>
      </c>
      <c r="T346" s="99" t="s">
        <v>75</v>
      </c>
      <c r="U346" s="100" t="s">
        <v>75</v>
      </c>
      <c r="V346" s="100" t="s">
        <v>75</v>
      </c>
      <c r="W346" s="101" t="s">
        <v>75</v>
      </c>
      <c r="X346" s="101" t="s">
        <v>75</v>
      </c>
    </row>
    <row r="347" spans="14:24" ht="15.75" x14ac:dyDescent="0.25">
      <c r="N347" s="97">
        <v>47057</v>
      </c>
      <c r="O347" s="98" t="s">
        <v>75</v>
      </c>
      <c r="P347" s="98" t="s">
        <v>75</v>
      </c>
      <c r="Q347" s="98" t="s">
        <v>75</v>
      </c>
      <c r="R347" s="98" t="s">
        <v>75</v>
      </c>
      <c r="S347" s="99" t="s">
        <v>75</v>
      </c>
      <c r="T347" s="99" t="s">
        <v>75</v>
      </c>
      <c r="U347" s="100" t="s">
        <v>75</v>
      </c>
      <c r="V347" s="100" t="s">
        <v>75</v>
      </c>
      <c r="W347" s="101" t="s">
        <v>75</v>
      </c>
      <c r="X347" s="101" t="s">
        <v>75</v>
      </c>
    </row>
    <row r="348" spans="14:24" ht="15.75" x14ac:dyDescent="0.25">
      <c r="N348" s="97">
        <v>47087</v>
      </c>
      <c r="O348" s="98" t="s">
        <v>75</v>
      </c>
      <c r="P348" s="98" t="s">
        <v>75</v>
      </c>
      <c r="Q348" s="98" t="s">
        <v>75</v>
      </c>
      <c r="R348" s="98" t="s">
        <v>75</v>
      </c>
      <c r="S348" s="99" t="s">
        <v>75</v>
      </c>
      <c r="T348" s="99" t="s">
        <v>75</v>
      </c>
      <c r="U348" s="100" t="s">
        <v>75</v>
      </c>
      <c r="V348" s="100" t="s">
        <v>75</v>
      </c>
      <c r="W348" s="101" t="s">
        <v>75</v>
      </c>
      <c r="X348" s="101" t="s">
        <v>75</v>
      </c>
    </row>
    <row r="349" spans="14:24" ht="15.75" x14ac:dyDescent="0.25">
      <c r="N349" s="97">
        <v>47118</v>
      </c>
      <c r="O349" s="98" t="s">
        <v>75</v>
      </c>
      <c r="P349" s="98" t="s">
        <v>75</v>
      </c>
      <c r="Q349" s="98" t="s">
        <v>75</v>
      </c>
      <c r="R349" s="98" t="s">
        <v>75</v>
      </c>
      <c r="S349" s="99" t="s">
        <v>75</v>
      </c>
      <c r="T349" s="99" t="s">
        <v>75</v>
      </c>
      <c r="U349" s="100" t="s">
        <v>75</v>
      </c>
      <c r="V349" s="100" t="s">
        <v>75</v>
      </c>
      <c r="W349" s="101" t="s">
        <v>75</v>
      </c>
      <c r="X349" s="101" t="s">
        <v>75</v>
      </c>
    </row>
    <row r="350" spans="14:24" ht="15.75" x14ac:dyDescent="0.25">
      <c r="N350" s="97">
        <v>47149</v>
      </c>
      <c r="O350" s="98" t="s">
        <v>75</v>
      </c>
      <c r="P350" s="98" t="s">
        <v>75</v>
      </c>
      <c r="Q350" s="98" t="s">
        <v>75</v>
      </c>
      <c r="R350" s="98" t="s">
        <v>75</v>
      </c>
      <c r="S350" s="99" t="s">
        <v>75</v>
      </c>
      <c r="T350" s="99" t="s">
        <v>75</v>
      </c>
      <c r="U350" s="100" t="s">
        <v>75</v>
      </c>
      <c r="V350" s="100" t="s">
        <v>75</v>
      </c>
      <c r="W350" s="101" t="s">
        <v>75</v>
      </c>
      <c r="X350" s="101" t="s">
        <v>75</v>
      </c>
    </row>
    <row r="351" spans="14:24" ht="15.75" x14ac:dyDescent="0.25">
      <c r="N351" s="97">
        <v>47177</v>
      </c>
      <c r="O351" s="98" t="s">
        <v>75</v>
      </c>
      <c r="P351" s="98" t="s">
        <v>75</v>
      </c>
      <c r="Q351" s="98" t="s">
        <v>75</v>
      </c>
      <c r="R351" s="98" t="s">
        <v>75</v>
      </c>
      <c r="S351" s="99" t="s">
        <v>75</v>
      </c>
      <c r="T351" s="99" t="s">
        <v>75</v>
      </c>
      <c r="U351" s="100" t="s">
        <v>75</v>
      </c>
      <c r="V351" s="100" t="s">
        <v>75</v>
      </c>
      <c r="W351" s="101" t="s">
        <v>75</v>
      </c>
      <c r="X351" s="101" t="s">
        <v>75</v>
      </c>
    </row>
    <row r="352" spans="14:24" ht="15.75" x14ac:dyDescent="0.25">
      <c r="N352" s="97">
        <v>47208</v>
      </c>
      <c r="O352" s="98" t="s">
        <v>75</v>
      </c>
      <c r="P352" s="98" t="s">
        <v>75</v>
      </c>
      <c r="Q352" s="98" t="s">
        <v>75</v>
      </c>
      <c r="R352" s="98" t="s">
        <v>75</v>
      </c>
      <c r="S352" s="99" t="s">
        <v>75</v>
      </c>
      <c r="T352" s="99" t="s">
        <v>75</v>
      </c>
      <c r="U352" s="100" t="s">
        <v>75</v>
      </c>
      <c r="V352" s="100" t="s">
        <v>75</v>
      </c>
      <c r="W352" s="101" t="s">
        <v>75</v>
      </c>
      <c r="X352" s="101" t="s">
        <v>75</v>
      </c>
    </row>
    <row r="353" spans="14:24" ht="15.75" x14ac:dyDescent="0.25">
      <c r="N353" s="97">
        <v>47238</v>
      </c>
      <c r="O353" s="98" t="s">
        <v>75</v>
      </c>
      <c r="P353" s="98" t="s">
        <v>75</v>
      </c>
      <c r="Q353" s="98" t="s">
        <v>75</v>
      </c>
      <c r="R353" s="98" t="s">
        <v>75</v>
      </c>
      <c r="S353" s="99" t="s">
        <v>75</v>
      </c>
      <c r="T353" s="99" t="s">
        <v>75</v>
      </c>
      <c r="U353" s="100" t="s">
        <v>75</v>
      </c>
      <c r="V353" s="100" t="s">
        <v>75</v>
      </c>
      <c r="W353" s="101" t="s">
        <v>75</v>
      </c>
      <c r="X353" s="101" t="s">
        <v>75</v>
      </c>
    </row>
    <row r="354" spans="14:24" ht="15.75" x14ac:dyDescent="0.25">
      <c r="N354" s="97">
        <v>47269</v>
      </c>
      <c r="O354" s="98" t="s">
        <v>75</v>
      </c>
      <c r="P354" s="98" t="s">
        <v>75</v>
      </c>
      <c r="Q354" s="98" t="s">
        <v>75</v>
      </c>
      <c r="R354" s="98" t="s">
        <v>75</v>
      </c>
      <c r="S354" s="99" t="s">
        <v>75</v>
      </c>
      <c r="T354" s="99" t="s">
        <v>75</v>
      </c>
      <c r="U354" s="100" t="s">
        <v>75</v>
      </c>
      <c r="V354" s="100" t="s">
        <v>75</v>
      </c>
      <c r="W354" s="101" t="s">
        <v>75</v>
      </c>
      <c r="X354" s="101" t="s">
        <v>75</v>
      </c>
    </row>
    <row r="355" spans="14:24" ht="15.75" x14ac:dyDescent="0.25">
      <c r="N355" s="97">
        <v>47299</v>
      </c>
      <c r="O355" s="98" t="s">
        <v>75</v>
      </c>
      <c r="P355" s="98" t="s">
        <v>75</v>
      </c>
      <c r="Q355" s="98" t="s">
        <v>75</v>
      </c>
      <c r="R355" s="98" t="s">
        <v>75</v>
      </c>
      <c r="S355" s="99" t="s">
        <v>75</v>
      </c>
      <c r="T355" s="99" t="s">
        <v>75</v>
      </c>
      <c r="U355" s="100" t="s">
        <v>75</v>
      </c>
      <c r="V355" s="100" t="s">
        <v>75</v>
      </c>
      <c r="W355" s="101" t="s">
        <v>75</v>
      </c>
      <c r="X355" s="101" t="s">
        <v>75</v>
      </c>
    </row>
    <row r="356" spans="14:24" ht="15.75" x14ac:dyDescent="0.25">
      <c r="N356" s="97">
        <v>47330</v>
      </c>
      <c r="O356" s="98" t="s">
        <v>75</v>
      </c>
      <c r="P356" s="98" t="s">
        <v>75</v>
      </c>
      <c r="Q356" s="98" t="s">
        <v>75</v>
      </c>
      <c r="R356" s="98" t="s">
        <v>75</v>
      </c>
      <c r="S356" s="99" t="s">
        <v>75</v>
      </c>
      <c r="T356" s="99" t="s">
        <v>75</v>
      </c>
      <c r="U356" s="100" t="s">
        <v>75</v>
      </c>
      <c r="V356" s="100" t="s">
        <v>75</v>
      </c>
      <c r="W356" s="101" t="s">
        <v>75</v>
      </c>
      <c r="X356" s="101" t="s">
        <v>75</v>
      </c>
    </row>
    <row r="357" spans="14:24" ht="15.75" x14ac:dyDescent="0.25">
      <c r="N357" s="97">
        <v>47361</v>
      </c>
      <c r="O357" s="98" t="s">
        <v>75</v>
      </c>
      <c r="P357" s="98" t="s">
        <v>75</v>
      </c>
      <c r="Q357" s="98" t="s">
        <v>75</v>
      </c>
      <c r="R357" s="98" t="s">
        <v>75</v>
      </c>
      <c r="S357" s="99" t="s">
        <v>75</v>
      </c>
      <c r="T357" s="99" t="s">
        <v>75</v>
      </c>
      <c r="U357" s="100" t="s">
        <v>75</v>
      </c>
      <c r="V357" s="100" t="s">
        <v>75</v>
      </c>
      <c r="W357" s="101" t="s">
        <v>75</v>
      </c>
      <c r="X357" s="101" t="s">
        <v>75</v>
      </c>
    </row>
    <row r="358" spans="14:24" ht="15.75" x14ac:dyDescent="0.25">
      <c r="N358" s="97">
        <v>47391</v>
      </c>
      <c r="O358" s="98" t="s">
        <v>75</v>
      </c>
      <c r="P358" s="98" t="s">
        <v>75</v>
      </c>
      <c r="Q358" s="98" t="s">
        <v>75</v>
      </c>
      <c r="R358" s="98" t="s">
        <v>75</v>
      </c>
      <c r="S358" s="99" t="s">
        <v>75</v>
      </c>
      <c r="T358" s="99" t="s">
        <v>75</v>
      </c>
      <c r="U358" s="100" t="s">
        <v>75</v>
      </c>
      <c r="V358" s="100" t="s">
        <v>75</v>
      </c>
      <c r="W358" s="101" t="s">
        <v>75</v>
      </c>
      <c r="X358" s="101" t="s">
        <v>75</v>
      </c>
    </row>
    <row r="359" spans="14:24" ht="15.75" x14ac:dyDescent="0.25">
      <c r="N359" s="97">
        <v>47422</v>
      </c>
      <c r="O359" s="98" t="s">
        <v>75</v>
      </c>
      <c r="P359" s="98" t="s">
        <v>75</v>
      </c>
      <c r="Q359" s="98" t="s">
        <v>75</v>
      </c>
      <c r="R359" s="98" t="s">
        <v>75</v>
      </c>
      <c r="S359" s="99" t="s">
        <v>75</v>
      </c>
      <c r="T359" s="99" t="s">
        <v>75</v>
      </c>
      <c r="U359" s="100" t="s">
        <v>75</v>
      </c>
      <c r="V359" s="100" t="s">
        <v>75</v>
      </c>
      <c r="W359" s="101" t="s">
        <v>75</v>
      </c>
      <c r="X359" s="101" t="s">
        <v>75</v>
      </c>
    </row>
    <row r="360" spans="14:24" ht="15.75" x14ac:dyDescent="0.25">
      <c r="N360" s="97">
        <v>47452</v>
      </c>
      <c r="O360" s="98" t="s">
        <v>75</v>
      </c>
      <c r="P360" s="98" t="s">
        <v>75</v>
      </c>
      <c r="Q360" s="98" t="s">
        <v>75</v>
      </c>
      <c r="R360" s="98" t="s">
        <v>75</v>
      </c>
      <c r="S360" s="99" t="s">
        <v>75</v>
      </c>
      <c r="T360" s="99" t="s">
        <v>75</v>
      </c>
      <c r="U360" s="100" t="s">
        <v>75</v>
      </c>
      <c r="V360" s="100" t="s">
        <v>75</v>
      </c>
      <c r="W360" s="101" t="s">
        <v>75</v>
      </c>
      <c r="X360" s="101" t="s">
        <v>75</v>
      </c>
    </row>
    <row r="361" spans="14:24" ht="15.75" x14ac:dyDescent="0.25">
      <c r="N361" s="97">
        <v>47483</v>
      </c>
      <c r="O361" s="98" t="s">
        <v>75</v>
      </c>
      <c r="P361" s="98" t="s">
        <v>75</v>
      </c>
      <c r="Q361" s="98" t="s">
        <v>75</v>
      </c>
      <c r="R361" s="98" t="s">
        <v>75</v>
      </c>
      <c r="S361" s="99" t="s">
        <v>75</v>
      </c>
      <c r="T361" s="99" t="s">
        <v>75</v>
      </c>
      <c r="U361" s="100" t="s">
        <v>75</v>
      </c>
      <c r="V361" s="100" t="s">
        <v>75</v>
      </c>
      <c r="W361" s="101" t="s">
        <v>75</v>
      </c>
      <c r="X361" s="101" t="s">
        <v>75</v>
      </c>
    </row>
    <row r="362" spans="14:24" ht="15.75" x14ac:dyDescent="0.25">
      <c r="N362" s="97">
        <v>47514</v>
      </c>
      <c r="O362" s="98" t="s">
        <v>75</v>
      </c>
      <c r="P362" s="98" t="s">
        <v>75</v>
      </c>
      <c r="Q362" s="98" t="s">
        <v>75</v>
      </c>
      <c r="R362" s="98" t="s">
        <v>75</v>
      </c>
      <c r="S362" s="99" t="s">
        <v>75</v>
      </c>
      <c r="T362" s="99" t="s">
        <v>75</v>
      </c>
      <c r="U362" s="100" t="s">
        <v>75</v>
      </c>
      <c r="V362" s="100" t="s">
        <v>75</v>
      </c>
      <c r="W362" s="101" t="s">
        <v>75</v>
      </c>
      <c r="X362" s="101" t="s">
        <v>75</v>
      </c>
    </row>
    <row r="363" spans="14:24" ht="15.75" x14ac:dyDescent="0.25">
      <c r="N363" s="97">
        <v>47542</v>
      </c>
      <c r="O363" s="98" t="s">
        <v>75</v>
      </c>
      <c r="P363" s="98" t="s">
        <v>75</v>
      </c>
      <c r="Q363" s="98" t="s">
        <v>75</v>
      </c>
      <c r="R363" s="98" t="s">
        <v>75</v>
      </c>
      <c r="S363" s="99" t="s">
        <v>75</v>
      </c>
      <c r="T363" s="99" t="s">
        <v>75</v>
      </c>
      <c r="U363" s="100" t="s">
        <v>75</v>
      </c>
      <c r="V363" s="100" t="s">
        <v>75</v>
      </c>
      <c r="W363" s="101" t="s">
        <v>75</v>
      </c>
      <c r="X363" s="101" t="s">
        <v>75</v>
      </c>
    </row>
    <row r="364" spans="14:24" ht="15.75" x14ac:dyDescent="0.25">
      <c r="N364" s="97">
        <v>47573</v>
      </c>
      <c r="O364" s="98" t="s">
        <v>75</v>
      </c>
      <c r="P364" s="98" t="s">
        <v>75</v>
      </c>
      <c r="Q364" s="98" t="s">
        <v>75</v>
      </c>
      <c r="R364" s="98" t="s">
        <v>75</v>
      </c>
      <c r="S364" s="99" t="s">
        <v>75</v>
      </c>
      <c r="T364" s="99" t="s">
        <v>75</v>
      </c>
      <c r="U364" s="100" t="s">
        <v>75</v>
      </c>
      <c r="V364" s="100" t="s">
        <v>75</v>
      </c>
      <c r="W364" s="101" t="s">
        <v>75</v>
      </c>
      <c r="X364" s="101" t="s">
        <v>75</v>
      </c>
    </row>
    <row r="365" spans="14:24" ht="15.75" x14ac:dyDescent="0.25">
      <c r="N365" s="97">
        <v>47603</v>
      </c>
      <c r="O365" s="98" t="s">
        <v>75</v>
      </c>
      <c r="P365" s="98" t="s">
        <v>75</v>
      </c>
      <c r="Q365" s="98" t="s">
        <v>75</v>
      </c>
      <c r="R365" s="98" t="s">
        <v>75</v>
      </c>
      <c r="S365" s="99" t="s">
        <v>75</v>
      </c>
      <c r="T365" s="99" t="s">
        <v>75</v>
      </c>
      <c r="U365" s="100" t="s">
        <v>75</v>
      </c>
      <c r="V365" s="100" t="s">
        <v>75</v>
      </c>
      <c r="W365" s="101" t="s">
        <v>75</v>
      </c>
      <c r="X365" s="101" t="s">
        <v>75</v>
      </c>
    </row>
    <row r="366" spans="14:24" ht="15.75" x14ac:dyDescent="0.25">
      <c r="N366" s="97">
        <v>47634</v>
      </c>
      <c r="O366" s="98" t="s">
        <v>75</v>
      </c>
      <c r="P366" s="98" t="s">
        <v>75</v>
      </c>
      <c r="Q366" s="98" t="s">
        <v>75</v>
      </c>
      <c r="R366" s="98" t="s">
        <v>75</v>
      </c>
      <c r="S366" s="99" t="s">
        <v>75</v>
      </c>
      <c r="T366" s="99" t="s">
        <v>75</v>
      </c>
      <c r="U366" s="100" t="s">
        <v>75</v>
      </c>
      <c r="V366" s="100" t="s">
        <v>75</v>
      </c>
      <c r="W366" s="101" t="s">
        <v>75</v>
      </c>
      <c r="X366" s="101" t="s">
        <v>75</v>
      </c>
    </row>
    <row r="367" spans="14:24" ht="15.75" x14ac:dyDescent="0.25">
      <c r="N367" s="97">
        <v>47664</v>
      </c>
      <c r="O367" s="98" t="s">
        <v>75</v>
      </c>
      <c r="P367" s="98" t="s">
        <v>75</v>
      </c>
      <c r="Q367" s="98" t="s">
        <v>75</v>
      </c>
      <c r="R367" s="98" t="s">
        <v>75</v>
      </c>
      <c r="S367" s="99" t="s">
        <v>75</v>
      </c>
      <c r="T367" s="99" t="s">
        <v>75</v>
      </c>
      <c r="U367" s="100" t="s">
        <v>75</v>
      </c>
      <c r="V367" s="100" t="s">
        <v>75</v>
      </c>
      <c r="W367" s="101" t="s">
        <v>75</v>
      </c>
      <c r="X367" s="101" t="s">
        <v>75</v>
      </c>
    </row>
    <row r="368" spans="14:24" ht="15.75" x14ac:dyDescent="0.25">
      <c r="N368" s="97">
        <v>47695</v>
      </c>
      <c r="O368" s="98" t="s">
        <v>75</v>
      </c>
      <c r="P368" s="98" t="s">
        <v>75</v>
      </c>
      <c r="Q368" s="98" t="s">
        <v>75</v>
      </c>
      <c r="R368" s="98" t="s">
        <v>75</v>
      </c>
      <c r="S368" s="99" t="s">
        <v>75</v>
      </c>
      <c r="T368" s="99" t="s">
        <v>75</v>
      </c>
      <c r="U368" s="100" t="s">
        <v>75</v>
      </c>
      <c r="V368" s="100" t="s">
        <v>75</v>
      </c>
      <c r="W368" s="101" t="s">
        <v>75</v>
      </c>
      <c r="X368" s="101" t="s">
        <v>75</v>
      </c>
    </row>
    <row r="369" spans="14:24" ht="15.75" x14ac:dyDescent="0.25">
      <c r="N369" s="97">
        <v>47726</v>
      </c>
      <c r="O369" s="98" t="s">
        <v>75</v>
      </c>
      <c r="P369" s="98" t="s">
        <v>75</v>
      </c>
      <c r="Q369" s="98" t="s">
        <v>75</v>
      </c>
      <c r="R369" s="98" t="s">
        <v>75</v>
      </c>
      <c r="S369" s="99" t="s">
        <v>75</v>
      </c>
      <c r="T369" s="99" t="s">
        <v>75</v>
      </c>
      <c r="U369" s="100" t="s">
        <v>75</v>
      </c>
      <c r="V369" s="100" t="s">
        <v>75</v>
      </c>
      <c r="W369" s="101" t="s">
        <v>75</v>
      </c>
      <c r="X369" s="101" t="s">
        <v>75</v>
      </c>
    </row>
    <row r="370" spans="14:24" ht="15.75" x14ac:dyDescent="0.25">
      <c r="N370" s="97">
        <v>47756</v>
      </c>
      <c r="O370" s="98" t="s">
        <v>75</v>
      </c>
      <c r="P370" s="98" t="s">
        <v>75</v>
      </c>
      <c r="Q370" s="98" t="s">
        <v>75</v>
      </c>
      <c r="R370" s="98" t="s">
        <v>75</v>
      </c>
      <c r="S370" s="99" t="s">
        <v>75</v>
      </c>
      <c r="T370" s="99" t="s">
        <v>75</v>
      </c>
      <c r="U370" s="100" t="s">
        <v>75</v>
      </c>
      <c r="V370" s="100" t="s">
        <v>75</v>
      </c>
      <c r="W370" s="101" t="s">
        <v>75</v>
      </c>
      <c r="X370" s="101" t="s">
        <v>75</v>
      </c>
    </row>
    <row r="371" spans="14:24" ht="15.75" x14ac:dyDescent="0.25">
      <c r="N371" s="97">
        <v>47787</v>
      </c>
      <c r="O371" s="98" t="s">
        <v>75</v>
      </c>
      <c r="P371" s="98" t="s">
        <v>75</v>
      </c>
      <c r="Q371" s="98" t="s">
        <v>75</v>
      </c>
      <c r="R371" s="98" t="s">
        <v>75</v>
      </c>
      <c r="S371" s="99" t="s">
        <v>75</v>
      </c>
      <c r="T371" s="99" t="s">
        <v>75</v>
      </c>
      <c r="U371" s="100" t="s">
        <v>75</v>
      </c>
      <c r="V371" s="100" t="s">
        <v>75</v>
      </c>
      <c r="W371" s="101" t="s">
        <v>75</v>
      </c>
      <c r="X371" s="101" t="s">
        <v>75</v>
      </c>
    </row>
    <row r="372" spans="14:24" ht="15.75" x14ac:dyDescent="0.25">
      <c r="N372" s="97">
        <v>47817</v>
      </c>
      <c r="O372" s="98" t="s">
        <v>75</v>
      </c>
      <c r="P372" s="98" t="s">
        <v>75</v>
      </c>
      <c r="Q372" s="98" t="s">
        <v>75</v>
      </c>
      <c r="R372" s="98" t="s">
        <v>75</v>
      </c>
      <c r="S372" s="99" t="s">
        <v>75</v>
      </c>
      <c r="T372" s="99" t="s">
        <v>75</v>
      </c>
      <c r="U372" s="100" t="s">
        <v>75</v>
      </c>
      <c r="V372" s="100" t="s">
        <v>75</v>
      </c>
      <c r="W372" s="101" t="s">
        <v>75</v>
      </c>
      <c r="X372" s="101" t="s">
        <v>75</v>
      </c>
    </row>
    <row r="373" spans="14:24" ht="15.75" x14ac:dyDescent="0.25">
      <c r="N373" s="97">
        <v>47848</v>
      </c>
      <c r="O373" s="98" t="s">
        <v>75</v>
      </c>
      <c r="P373" s="98" t="s">
        <v>75</v>
      </c>
      <c r="Q373" s="98" t="s">
        <v>75</v>
      </c>
      <c r="R373" s="98" t="s">
        <v>75</v>
      </c>
      <c r="S373" s="99" t="s">
        <v>75</v>
      </c>
      <c r="T373" s="99" t="s">
        <v>75</v>
      </c>
      <c r="U373" s="100" t="s">
        <v>75</v>
      </c>
      <c r="V373" s="100" t="s">
        <v>75</v>
      </c>
      <c r="W373" s="101" t="s">
        <v>75</v>
      </c>
      <c r="X373" s="101" t="s">
        <v>75</v>
      </c>
    </row>
    <row r="374" spans="14:24" ht="15.75" x14ac:dyDescent="0.25">
      <c r="N374" s="97">
        <v>47879</v>
      </c>
      <c r="O374" s="98" t="s">
        <v>75</v>
      </c>
      <c r="P374" s="98" t="s">
        <v>75</v>
      </c>
      <c r="Q374" s="98" t="s">
        <v>75</v>
      </c>
      <c r="R374" s="98" t="s">
        <v>75</v>
      </c>
      <c r="S374" s="99" t="s">
        <v>75</v>
      </c>
      <c r="T374" s="99" t="s">
        <v>75</v>
      </c>
      <c r="U374" s="100" t="s">
        <v>75</v>
      </c>
      <c r="V374" s="100" t="s">
        <v>75</v>
      </c>
      <c r="W374" s="101" t="s">
        <v>75</v>
      </c>
      <c r="X374" s="101" t="s">
        <v>75</v>
      </c>
    </row>
    <row r="375" spans="14:24" ht="15.75" x14ac:dyDescent="0.25">
      <c r="N375" s="97">
        <v>47907</v>
      </c>
      <c r="O375" s="98" t="s">
        <v>75</v>
      </c>
      <c r="P375" s="98" t="s">
        <v>75</v>
      </c>
      <c r="Q375" s="98" t="s">
        <v>75</v>
      </c>
      <c r="R375" s="98" t="s">
        <v>75</v>
      </c>
      <c r="S375" s="99" t="s">
        <v>75</v>
      </c>
      <c r="T375" s="99" t="s">
        <v>75</v>
      </c>
      <c r="U375" s="100" t="s">
        <v>75</v>
      </c>
      <c r="V375" s="100" t="s">
        <v>75</v>
      </c>
      <c r="W375" s="101" t="s">
        <v>75</v>
      </c>
      <c r="X375" s="101" t="s">
        <v>75</v>
      </c>
    </row>
    <row r="376" spans="14:24" ht="15.75" x14ac:dyDescent="0.25">
      <c r="N376" s="97">
        <v>47938</v>
      </c>
      <c r="O376" s="98" t="s">
        <v>75</v>
      </c>
      <c r="P376" s="98" t="s">
        <v>75</v>
      </c>
      <c r="Q376" s="98" t="s">
        <v>75</v>
      </c>
      <c r="R376" s="98" t="s">
        <v>75</v>
      </c>
      <c r="S376" s="99" t="s">
        <v>75</v>
      </c>
      <c r="T376" s="99" t="s">
        <v>75</v>
      </c>
      <c r="U376" s="100" t="s">
        <v>75</v>
      </c>
      <c r="V376" s="100" t="s">
        <v>75</v>
      </c>
      <c r="W376" s="101" t="s">
        <v>75</v>
      </c>
      <c r="X376" s="101" t="s">
        <v>75</v>
      </c>
    </row>
    <row r="377" spans="14:24" ht="15.75" x14ac:dyDescent="0.25">
      <c r="N377" s="97">
        <v>47968</v>
      </c>
      <c r="O377" s="98" t="s">
        <v>75</v>
      </c>
      <c r="P377" s="98" t="s">
        <v>75</v>
      </c>
      <c r="Q377" s="98" t="s">
        <v>75</v>
      </c>
      <c r="R377" s="98" t="s">
        <v>75</v>
      </c>
      <c r="S377" s="99" t="s">
        <v>75</v>
      </c>
      <c r="T377" s="99" t="s">
        <v>75</v>
      </c>
      <c r="U377" s="100" t="s">
        <v>75</v>
      </c>
      <c r="V377" s="100" t="s">
        <v>75</v>
      </c>
      <c r="W377" s="101" t="s">
        <v>75</v>
      </c>
      <c r="X377" s="101" t="s">
        <v>75</v>
      </c>
    </row>
    <row r="378" spans="14:24" ht="15.75" x14ac:dyDescent="0.25">
      <c r="N378" s="97">
        <v>47999</v>
      </c>
      <c r="O378" s="98" t="s">
        <v>75</v>
      </c>
      <c r="P378" s="98" t="s">
        <v>75</v>
      </c>
      <c r="Q378" s="98" t="s">
        <v>75</v>
      </c>
      <c r="R378" s="98" t="s">
        <v>75</v>
      </c>
      <c r="S378" s="99" t="s">
        <v>75</v>
      </c>
      <c r="T378" s="99" t="s">
        <v>75</v>
      </c>
      <c r="U378" s="100" t="s">
        <v>75</v>
      </c>
      <c r="V378" s="100" t="s">
        <v>75</v>
      </c>
      <c r="W378" s="101" t="s">
        <v>75</v>
      </c>
      <c r="X378" s="101" t="s">
        <v>75</v>
      </c>
    </row>
    <row r="379" spans="14:24" ht="15.75" x14ac:dyDescent="0.25">
      <c r="N379" s="97">
        <v>48029</v>
      </c>
      <c r="O379" s="98" t="s">
        <v>75</v>
      </c>
      <c r="P379" s="98" t="s">
        <v>75</v>
      </c>
      <c r="Q379" s="98" t="s">
        <v>75</v>
      </c>
      <c r="R379" s="98" t="s">
        <v>75</v>
      </c>
      <c r="S379" s="99" t="s">
        <v>75</v>
      </c>
      <c r="T379" s="99" t="s">
        <v>75</v>
      </c>
      <c r="U379" s="100" t="s">
        <v>75</v>
      </c>
      <c r="V379" s="100" t="s">
        <v>75</v>
      </c>
      <c r="W379" s="101" t="s">
        <v>75</v>
      </c>
      <c r="X379" s="101" t="s">
        <v>75</v>
      </c>
    </row>
    <row r="380" spans="14:24" ht="15.75" x14ac:dyDescent="0.25">
      <c r="N380" s="97">
        <v>48060</v>
      </c>
      <c r="O380" s="98" t="s">
        <v>75</v>
      </c>
      <c r="P380" s="98" t="s">
        <v>75</v>
      </c>
      <c r="Q380" s="98" t="s">
        <v>75</v>
      </c>
      <c r="R380" s="98" t="s">
        <v>75</v>
      </c>
      <c r="S380" s="99" t="s">
        <v>75</v>
      </c>
      <c r="T380" s="99" t="s">
        <v>75</v>
      </c>
      <c r="U380" s="100" t="s">
        <v>75</v>
      </c>
      <c r="V380" s="100" t="s">
        <v>75</v>
      </c>
      <c r="W380" s="101" t="s">
        <v>75</v>
      </c>
      <c r="X380" s="101" t="s">
        <v>75</v>
      </c>
    </row>
    <row r="381" spans="14:24" ht="15.75" x14ac:dyDescent="0.25">
      <c r="N381" s="97">
        <v>48091</v>
      </c>
      <c r="O381" s="98" t="s">
        <v>75</v>
      </c>
      <c r="P381" s="98" t="s">
        <v>75</v>
      </c>
      <c r="Q381" s="98" t="s">
        <v>75</v>
      </c>
      <c r="R381" s="98" t="s">
        <v>75</v>
      </c>
      <c r="S381" s="99" t="s">
        <v>75</v>
      </c>
      <c r="T381" s="99" t="s">
        <v>75</v>
      </c>
      <c r="U381" s="100" t="s">
        <v>75</v>
      </c>
      <c r="V381" s="100" t="s">
        <v>75</v>
      </c>
      <c r="W381" s="101" t="s">
        <v>75</v>
      </c>
      <c r="X381" s="101" t="s">
        <v>75</v>
      </c>
    </row>
    <row r="382" spans="14:24" ht="15.75" x14ac:dyDescent="0.25">
      <c r="N382" s="97">
        <v>48121</v>
      </c>
      <c r="O382" s="98" t="s">
        <v>75</v>
      </c>
      <c r="P382" s="98" t="s">
        <v>75</v>
      </c>
      <c r="Q382" s="98" t="s">
        <v>75</v>
      </c>
      <c r="R382" s="98" t="s">
        <v>75</v>
      </c>
      <c r="S382" s="99" t="s">
        <v>75</v>
      </c>
      <c r="T382" s="99" t="s">
        <v>75</v>
      </c>
      <c r="U382" s="100" t="s">
        <v>75</v>
      </c>
      <c r="V382" s="100" t="s">
        <v>75</v>
      </c>
      <c r="W382" s="101" t="s">
        <v>75</v>
      </c>
      <c r="X382" s="101" t="s">
        <v>75</v>
      </c>
    </row>
    <row r="383" spans="14:24" ht="15.75" x14ac:dyDescent="0.25">
      <c r="N383" s="97">
        <v>48152</v>
      </c>
      <c r="O383" s="98" t="s">
        <v>75</v>
      </c>
      <c r="P383" s="98" t="s">
        <v>75</v>
      </c>
      <c r="Q383" s="98" t="s">
        <v>75</v>
      </c>
      <c r="R383" s="98" t="s">
        <v>75</v>
      </c>
      <c r="S383" s="99" t="s">
        <v>75</v>
      </c>
      <c r="T383" s="99" t="s">
        <v>75</v>
      </c>
      <c r="U383" s="100" t="s">
        <v>75</v>
      </c>
      <c r="V383" s="100" t="s">
        <v>75</v>
      </c>
      <c r="W383" s="101" t="s">
        <v>75</v>
      </c>
      <c r="X383" s="101" t="s">
        <v>75</v>
      </c>
    </row>
    <row r="384" spans="14:24" ht="15.75" x14ac:dyDescent="0.25">
      <c r="N384" s="97">
        <v>48182</v>
      </c>
      <c r="O384" s="98" t="s">
        <v>75</v>
      </c>
      <c r="P384" s="98" t="s">
        <v>75</v>
      </c>
      <c r="Q384" s="98" t="s">
        <v>75</v>
      </c>
      <c r="R384" s="98" t="s">
        <v>75</v>
      </c>
      <c r="S384" s="99" t="s">
        <v>75</v>
      </c>
      <c r="T384" s="99" t="s">
        <v>75</v>
      </c>
      <c r="U384" s="100" t="s">
        <v>75</v>
      </c>
      <c r="V384" s="100" t="s">
        <v>75</v>
      </c>
      <c r="W384" s="101" t="s">
        <v>75</v>
      </c>
      <c r="X384" s="101" t="s">
        <v>75</v>
      </c>
    </row>
    <row r="385" spans="14:24" ht="15.75" x14ac:dyDescent="0.25">
      <c r="N385" s="97">
        <v>48213</v>
      </c>
      <c r="O385" s="98" t="s">
        <v>75</v>
      </c>
      <c r="P385" s="98" t="s">
        <v>75</v>
      </c>
      <c r="Q385" s="98" t="s">
        <v>75</v>
      </c>
      <c r="R385" s="98" t="s">
        <v>75</v>
      </c>
      <c r="S385" s="99" t="s">
        <v>75</v>
      </c>
      <c r="T385" s="99" t="s">
        <v>75</v>
      </c>
      <c r="U385" s="100" t="s">
        <v>75</v>
      </c>
      <c r="V385" s="100" t="s">
        <v>75</v>
      </c>
      <c r="W385" s="101" t="s">
        <v>75</v>
      </c>
      <c r="X385" s="101" t="s">
        <v>75</v>
      </c>
    </row>
    <row r="386" spans="14:24" ht="15.75" x14ac:dyDescent="0.25">
      <c r="N386" s="97">
        <v>48244</v>
      </c>
      <c r="O386" s="98" t="s">
        <v>75</v>
      </c>
      <c r="P386" s="98" t="s">
        <v>75</v>
      </c>
      <c r="Q386" s="98" t="s">
        <v>75</v>
      </c>
      <c r="R386" s="98" t="s">
        <v>75</v>
      </c>
      <c r="S386" s="99" t="s">
        <v>75</v>
      </c>
      <c r="T386" s="99" t="s">
        <v>75</v>
      </c>
      <c r="U386" s="100" t="s">
        <v>75</v>
      </c>
      <c r="V386" s="100" t="s">
        <v>75</v>
      </c>
      <c r="W386" s="101" t="s">
        <v>75</v>
      </c>
      <c r="X386" s="101" t="s">
        <v>75</v>
      </c>
    </row>
    <row r="387" spans="14:24" ht="15.75" x14ac:dyDescent="0.25">
      <c r="N387" s="97">
        <v>48273</v>
      </c>
      <c r="O387" s="98" t="s">
        <v>75</v>
      </c>
      <c r="P387" s="98" t="s">
        <v>75</v>
      </c>
      <c r="Q387" s="98" t="s">
        <v>75</v>
      </c>
      <c r="R387" s="98" t="s">
        <v>75</v>
      </c>
      <c r="S387" s="99" t="s">
        <v>75</v>
      </c>
      <c r="T387" s="99" t="s">
        <v>75</v>
      </c>
      <c r="U387" s="100" t="s">
        <v>75</v>
      </c>
      <c r="V387" s="100" t="s">
        <v>75</v>
      </c>
      <c r="W387" s="101" t="s">
        <v>75</v>
      </c>
      <c r="X387" s="101" t="s">
        <v>75</v>
      </c>
    </row>
    <row r="388" spans="14:24" ht="15.75" x14ac:dyDescent="0.25">
      <c r="N388" s="97">
        <v>48304</v>
      </c>
      <c r="O388" s="98" t="s">
        <v>75</v>
      </c>
      <c r="P388" s="98" t="s">
        <v>75</v>
      </c>
      <c r="Q388" s="98" t="s">
        <v>75</v>
      </c>
      <c r="R388" s="98" t="s">
        <v>75</v>
      </c>
      <c r="S388" s="99" t="s">
        <v>75</v>
      </c>
      <c r="T388" s="99" t="s">
        <v>75</v>
      </c>
      <c r="U388" s="100" t="s">
        <v>75</v>
      </c>
      <c r="V388" s="100" t="s">
        <v>75</v>
      </c>
      <c r="W388" s="101" t="s">
        <v>75</v>
      </c>
      <c r="X388" s="101" t="s">
        <v>75</v>
      </c>
    </row>
    <row r="389" spans="14:24" ht="15.75" x14ac:dyDescent="0.25">
      <c r="N389" s="97">
        <v>48334</v>
      </c>
      <c r="O389" s="98" t="s">
        <v>75</v>
      </c>
      <c r="P389" s="98" t="s">
        <v>75</v>
      </c>
      <c r="Q389" s="98" t="s">
        <v>75</v>
      </c>
      <c r="R389" s="98" t="s">
        <v>75</v>
      </c>
      <c r="S389" s="99" t="s">
        <v>75</v>
      </c>
      <c r="T389" s="99" t="s">
        <v>75</v>
      </c>
      <c r="U389" s="100" t="s">
        <v>75</v>
      </c>
      <c r="V389" s="100" t="s">
        <v>75</v>
      </c>
      <c r="W389" s="101" t="s">
        <v>75</v>
      </c>
      <c r="X389" s="101" t="s">
        <v>75</v>
      </c>
    </row>
    <row r="390" spans="14:24" ht="15.75" x14ac:dyDescent="0.25">
      <c r="N390" s="97">
        <v>48365</v>
      </c>
      <c r="O390" s="98" t="s">
        <v>75</v>
      </c>
      <c r="P390" s="98" t="s">
        <v>75</v>
      </c>
      <c r="Q390" s="98" t="s">
        <v>75</v>
      </c>
      <c r="R390" s="98" t="s">
        <v>75</v>
      </c>
      <c r="S390" s="99" t="s">
        <v>75</v>
      </c>
      <c r="T390" s="99" t="s">
        <v>75</v>
      </c>
      <c r="U390" s="100" t="s">
        <v>75</v>
      </c>
      <c r="V390" s="100" t="s">
        <v>75</v>
      </c>
      <c r="W390" s="101" t="s">
        <v>75</v>
      </c>
      <c r="X390" s="101" t="s">
        <v>75</v>
      </c>
    </row>
    <row r="391" spans="14:24" ht="15.75" x14ac:dyDescent="0.25">
      <c r="N391" s="97">
        <v>48395</v>
      </c>
      <c r="O391" s="98" t="s">
        <v>75</v>
      </c>
      <c r="P391" s="98" t="s">
        <v>75</v>
      </c>
      <c r="Q391" s="98" t="s">
        <v>75</v>
      </c>
      <c r="R391" s="98" t="s">
        <v>75</v>
      </c>
      <c r="S391" s="99" t="s">
        <v>75</v>
      </c>
      <c r="T391" s="99" t="s">
        <v>75</v>
      </c>
      <c r="U391" s="100" t="s">
        <v>75</v>
      </c>
      <c r="V391" s="100" t="s">
        <v>75</v>
      </c>
      <c r="W391" s="101" t="s">
        <v>75</v>
      </c>
      <c r="X391" s="101" t="s">
        <v>75</v>
      </c>
    </row>
    <row r="392" spans="14:24" ht="15.75" x14ac:dyDescent="0.25">
      <c r="N392" s="97">
        <v>48426</v>
      </c>
      <c r="O392" s="98" t="s">
        <v>75</v>
      </c>
      <c r="P392" s="98" t="s">
        <v>75</v>
      </c>
      <c r="Q392" s="98" t="s">
        <v>75</v>
      </c>
      <c r="R392" s="98" t="s">
        <v>75</v>
      </c>
      <c r="S392" s="99" t="s">
        <v>75</v>
      </c>
      <c r="T392" s="99" t="s">
        <v>75</v>
      </c>
      <c r="U392" s="100" t="s">
        <v>75</v>
      </c>
      <c r="V392" s="100" t="s">
        <v>75</v>
      </c>
      <c r="W392" s="101" t="s">
        <v>75</v>
      </c>
      <c r="X392" s="101" t="s">
        <v>75</v>
      </c>
    </row>
    <row r="393" spans="14:24" ht="15.75" x14ac:dyDescent="0.25">
      <c r="N393" s="97">
        <v>48457</v>
      </c>
      <c r="O393" s="98" t="s">
        <v>75</v>
      </c>
      <c r="P393" s="98" t="s">
        <v>75</v>
      </c>
      <c r="Q393" s="98" t="s">
        <v>75</v>
      </c>
      <c r="R393" s="98" t="s">
        <v>75</v>
      </c>
      <c r="S393" s="99" t="s">
        <v>75</v>
      </c>
      <c r="T393" s="99" t="s">
        <v>75</v>
      </c>
      <c r="U393" s="100" t="s">
        <v>75</v>
      </c>
      <c r="V393" s="100" t="s">
        <v>75</v>
      </c>
      <c r="W393" s="101" t="s">
        <v>75</v>
      </c>
      <c r="X393" s="101" t="s">
        <v>75</v>
      </c>
    </row>
    <row r="394" spans="14:24" ht="15.75" x14ac:dyDescent="0.25">
      <c r="N394" s="97">
        <v>48487</v>
      </c>
      <c r="O394" s="98" t="s">
        <v>75</v>
      </c>
      <c r="P394" s="98" t="s">
        <v>75</v>
      </c>
      <c r="Q394" s="98" t="s">
        <v>75</v>
      </c>
      <c r="R394" s="98" t="s">
        <v>75</v>
      </c>
      <c r="S394" s="99" t="s">
        <v>75</v>
      </c>
      <c r="T394" s="99" t="s">
        <v>75</v>
      </c>
      <c r="U394" s="100" t="s">
        <v>75</v>
      </c>
      <c r="V394" s="100" t="s">
        <v>75</v>
      </c>
      <c r="W394" s="101" t="s">
        <v>75</v>
      </c>
      <c r="X394" s="101" t="s">
        <v>75</v>
      </c>
    </row>
    <row r="395" spans="14:24" ht="15.75" x14ac:dyDescent="0.25">
      <c r="N395" s="97">
        <v>48518</v>
      </c>
      <c r="O395" s="98" t="s">
        <v>75</v>
      </c>
      <c r="P395" s="98" t="s">
        <v>75</v>
      </c>
      <c r="Q395" s="98" t="s">
        <v>75</v>
      </c>
      <c r="R395" s="98" t="s">
        <v>75</v>
      </c>
      <c r="S395" s="99" t="s">
        <v>75</v>
      </c>
      <c r="T395" s="99" t="s">
        <v>75</v>
      </c>
      <c r="U395" s="100" t="s">
        <v>75</v>
      </c>
      <c r="V395" s="100" t="s">
        <v>75</v>
      </c>
      <c r="W395" s="101" t="s">
        <v>75</v>
      </c>
      <c r="X395" s="101" t="s">
        <v>75</v>
      </c>
    </row>
    <row r="396" spans="14:24" ht="15.75" x14ac:dyDescent="0.25">
      <c r="N396" s="97">
        <v>48548</v>
      </c>
      <c r="O396" s="98" t="s">
        <v>75</v>
      </c>
      <c r="P396" s="98" t="s">
        <v>75</v>
      </c>
      <c r="Q396" s="98" t="s">
        <v>75</v>
      </c>
      <c r="R396" s="98" t="s">
        <v>75</v>
      </c>
      <c r="S396" s="99" t="s">
        <v>75</v>
      </c>
      <c r="T396" s="99" t="s">
        <v>75</v>
      </c>
      <c r="U396" s="100" t="s">
        <v>75</v>
      </c>
      <c r="V396" s="100" t="s">
        <v>75</v>
      </c>
      <c r="W396" s="101" t="s">
        <v>75</v>
      </c>
      <c r="X396" s="101" t="s">
        <v>75</v>
      </c>
    </row>
    <row r="397" spans="14:24" ht="15.75" x14ac:dyDescent="0.25">
      <c r="N397" s="97">
        <v>48579</v>
      </c>
      <c r="O397" s="98" t="s">
        <v>75</v>
      </c>
      <c r="P397" s="98" t="s">
        <v>75</v>
      </c>
      <c r="Q397" s="98" t="s">
        <v>75</v>
      </c>
      <c r="R397" s="98" t="s">
        <v>75</v>
      </c>
      <c r="S397" s="99" t="s">
        <v>75</v>
      </c>
      <c r="T397" s="99" t="s">
        <v>75</v>
      </c>
      <c r="U397" s="100" t="s">
        <v>75</v>
      </c>
      <c r="V397" s="100" t="s">
        <v>75</v>
      </c>
      <c r="W397" s="101" t="s">
        <v>75</v>
      </c>
      <c r="X397" s="101" t="s">
        <v>75</v>
      </c>
    </row>
    <row r="398" spans="14:24" ht="15.75" x14ac:dyDescent="0.25">
      <c r="N398" s="97">
        <v>48610</v>
      </c>
      <c r="O398" s="98" t="s">
        <v>75</v>
      </c>
      <c r="P398" s="98" t="s">
        <v>75</v>
      </c>
      <c r="Q398" s="98" t="s">
        <v>75</v>
      </c>
      <c r="R398" s="98" t="s">
        <v>75</v>
      </c>
      <c r="S398" s="99" t="s">
        <v>75</v>
      </c>
      <c r="T398" s="99" t="s">
        <v>75</v>
      </c>
      <c r="U398" s="100" t="s">
        <v>75</v>
      </c>
      <c r="V398" s="100" t="s">
        <v>75</v>
      </c>
      <c r="W398" s="101" t="s">
        <v>75</v>
      </c>
      <c r="X398" s="101" t="s">
        <v>75</v>
      </c>
    </row>
    <row r="399" spans="14:24" ht="15.75" x14ac:dyDescent="0.25">
      <c r="N399" s="97">
        <v>48638</v>
      </c>
      <c r="O399" s="98" t="s">
        <v>75</v>
      </c>
      <c r="P399" s="98" t="s">
        <v>75</v>
      </c>
      <c r="Q399" s="98" t="s">
        <v>75</v>
      </c>
      <c r="R399" s="98" t="s">
        <v>75</v>
      </c>
      <c r="S399" s="99" t="s">
        <v>75</v>
      </c>
      <c r="T399" s="99" t="s">
        <v>75</v>
      </c>
      <c r="U399" s="100" t="s">
        <v>75</v>
      </c>
      <c r="V399" s="100" t="s">
        <v>75</v>
      </c>
      <c r="W399" s="101" t="s">
        <v>75</v>
      </c>
      <c r="X399" s="101" t="s">
        <v>75</v>
      </c>
    </row>
    <row r="400" spans="14:24" ht="15.75" x14ac:dyDescent="0.25">
      <c r="N400" s="97">
        <v>48669</v>
      </c>
      <c r="O400" s="98" t="s">
        <v>75</v>
      </c>
      <c r="P400" s="98" t="s">
        <v>75</v>
      </c>
      <c r="Q400" s="98" t="s">
        <v>75</v>
      </c>
      <c r="R400" s="98" t="s">
        <v>75</v>
      </c>
      <c r="S400" s="99" t="s">
        <v>75</v>
      </c>
      <c r="T400" s="99" t="s">
        <v>75</v>
      </c>
      <c r="U400" s="100" t="s">
        <v>75</v>
      </c>
      <c r="V400" s="100" t="s">
        <v>75</v>
      </c>
      <c r="W400" s="101" t="s">
        <v>75</v>
      </c>
      <c r="X400" s="101" t="s">
        <v>75</v>
      </c>
    </row>
    <row r="401" spans="14:24" ht="15.75" x14ac:dyDescent="0.25">
      <c r="N401" s="97">
        <v>48699</v>
      </c>
      <c r="O401" s="98" t="s">
        <v>75</v>
      </c>
      <c r="P401" s="98" t="s">
        <v>75</v>
      </c>
      <c r="Q401" s="98" t="s">
        <v>75</v>
      </c>
      <c r="R401" s="98" t="s">
        <v>75</v>
      </c>
      <c r="S401" s="99" t="s">
        <v>75</v>
      </c>
      <c r="T401" s="99" t="s">
        <v>75</v>
      </c>
      <c r="U401" s="100" t="s">
        <v>75</v>
      </c>
      <c r="V401" s="100" t="s">
        <v>75</v>
      </c>
      <c r="W401" s="101" t="s">
        <v>75</v>
      </c>
      <c r="X401" s="101" t="s">
        <v>75</v>
      </c>
    </row>
    <row r="402" spans="14:24" ht="15.75" x14ac:dyDescent="0.25">
      <c r="N402" s="97">
        <v>48730</v>
      </c>
      <c r="O402" s="98" t="s">
        <v>75</v>
      </c>
      <c r="P402" s="98" t="s">
        <v>75</v>
      </c>
      <c r="Q402" s="98" t="s">
        <v>75</v>
      </c>
      <c r="R402" s="98" t="s">
        <v>75</v>
      </c>
      <c r="S402" s="99" t="s">
        <v>75</v>
      </c>
      <c r="T402" s="99" t="s">
        <v>75</v>
      </c>
      <c r="U402" s="100" t="s">
        <v>75</v>
      </c>
      <c r="V402" s="100" t="s">
        <v>75</v>
      </c>
      <c r="W402" s="101" t="s">
        <v>75</v>
      </c>
      <c r="X402" s="101" t="s">
        <v>75</v>
      </c>
    </row>
    <row r="403" spans="14:24" ht="15.75" x14ac:dyDescent="0.25">
      <c r="N403" s="97">
        <v>48760</v>
      </c>
      <c r="O403" s="98" t="s">
        <v>75</v>
      </c>
      <c r="P403" s="98" t="s">
        <v>75</v>
      </c>
      <c r="Q403" s="98" t="s">
        <v>75</v>
      </c>
      <c r="R403" s="98" t="s">
        <v>75</v>
      </c>
      <c r="S403" s="99" t="s">
        <v>75</v>
      </c>
      <c r="T403" s="99" t="s">
        <v>75</v>
      </c>
      <c r="U403" s="100" t="s">
        <v>75</v>
      </c>
      <c r="V403" s="100" t="s">
        <v>75</v>
      </c>
      <c r="W403" s="101" t="s">
        <v>75</v>
      </c>
      <c r="X403" s="101" t="s">
        <v>75</v>
      </c>
    </row>
    <row r="404" spans="14:24" ht="15.75" x14ac:dyDescent="0.25">
      <c r="N404" s="97">
        <v>48791</v>
      </c>
      <c r="O404" s="98" t="s">
        <v>75</v>
      </c>
      <c r="P404" s="98" t="s">
        <v>75</v>
      </c>
      <c r="Q404" s="98" t="s">
        <v>75</v>
      </c>
      <c r="R404" s="98" t="s">
        <v>75</v>
      </c>
      <c r="S404" s="99" t="s">
        <v>75</v>
      </c>
      <c r="T404" s="99" t="s">
        <v>75</v>
      </c>
      <c r="U404" s="100" t="s">
        <v>75</v>
      </c>
      <c r="V404" s="100" t="s">
        <v>75</v>
      </c>
      <c r="W404" s="101" t="s">
        <v>75</v>
      </c>
      <c r="X404" s="101" t="s">
        <v>75</v>
      </c>
    </row>
    <row r="405" spans="14:24" ht="15.75" x14ac:dyDescent="0.25">
      <c r="N405" s="97">
        <v>48822</v>
      </c>
      <c r="O405" s="98" t="s">
        <v>75</v>
      </c>
      <c r="P405" s="98" t="s">
        <v>75</v>
      </c>
      <c r="Q405" s="98" t="s">
        <v>75</v>
      </c>
      <c r="R405" s="98" t="s">
        <v>75</v>
      </c>
      <c r="S405" s="99" t="s">
        <v>75</v>
      </c>
      <c r="T405" s="99" t="s">
        <v>75</v>
      </c>
      <c r="U405" s="100" t="s">
        <v>75</v>
      </c>
      <c r="V405" s="100" t="s">
        <v>75</v>
      </c>
      <c r="W405" s="101" t="s">
        <v>75</v>
      </c>
      <c r="X405" s="101" t="s">
        <v>75</v>
      </c>
    </row>
    <row r="406" spans="14:24" ht="15.75" x14ac:dyDescent="0.25">
      <c r="N406" s="97">
        <v>48852</v>
      </c>
      <c r="O406" s="98" t="s">
        <v>75</v>
      </c>
      <c r="P406" s="98" t="s">
        <v>75</v>
      </c>
      <c r="Q406" s="98" t="s">
        <v>75</v>
      </c>
      <c r="R406" s="98" t="s">
        <v>75</v>
      </c>
      <c r="S406" s="99" t="s">
        <v>75</v>
      </c>
      <c r="T406" s="99" t="s">
        <v>75</v>
      </c>
      <c r="U406" s="100" t="s">
        <v>75</v>
      </c>
      <c r="V406" s="100" t="s">
        <v>75</v>
      </c>
      <c r="W406" s="101" t="s">
        <v>75</v>
      </c>
      <c r="X406" s="101" t="s">
        <v>75</v>
      </c>
    </row>
    <row r="407" spans="14:24" ht="15.75" x14ac:dyDescent="0.25">
      <c r="N407" s="97">
        <v>48883</v>
      </c>
      <c r="O407" s="98" t="s">
        <v>75</v>
      </c>
      <c r="P407" s="98" t="s">
        <v>75</v>
      </c>
      <c r="Q407" s="98" t="s">
        <v>75</v>
      </c>
      <c r="R407" s="98" t="s">
        <v>75</v>
      </c>
      <c r="S407" s="99" t="s">
        <v>75</v>
      </c>
      <c r="T407" s="99" t="s">
        <v>75</v>
      </c>
      <c r="U407" s="100" t="s">
        <v>75</v>
      </c>
      <c r="V407" s="100" t="s">
        <v>75</v>
      </c>
      <c r="W407" s="101" t="s">
        <v>75</v>
      </c>
      <c r="X407" s="101" t="s">
        <v>75</v>
      </c>
    </row>
    <row r="408" spans="14:24" ht="15.75" x14ac:dyDescent="0.25">
      <c r="N408" s="97">
        <v>48913</v>
      </c>
      <c r="O408" s="98" t="s">
        <v>75</v>
      </c>
      <c r="P408" s="98" t="s">
        <v>75</v>
      </c>
      <c r="Q408" s="98" t="s">
        <v>75</v>
      </c>
      <c r="R408" s="98" t="s">
        <v>75</v>
      </c>
      <c r="S408" s="99" t="s">
        <v>75</v>
      </c>
      <c r="T408" s="99" t="s">
        <v>75</v>
      </c>
      <c r="U408" s="100" t="s">
        <v>75</v>
      </c>
      <c r="V408" s="100" t="s">
        <v>75</v>
      </c>
      <c r="W408" s="101" t="s">
        <v>75</v>
      </c>
      <c r="X408" s="101" t="s">
        <v>75</v>
      </c>
    </row>
    <row r="409" spans="14:24" ht="15.75" x14ac:dyDescent="0.25">
      <c r="N409" s="97">
        <v>48944</v>
      </c>
      <c r="O409" s="98" t="s">
        <v>75</v>
      </c>
      <c r="P409" s="98" t="s">
        <v>75</v>
      </c>
      <c r="Q409" s="98" t="s">
        <v>75</v>
      </c>
      <c r="R409" s="98" t="s">
        <v>75</v>
      </c>
      <c r="S409" s="99" t="s">
        <v>75</v>
      </c>
      <c r="T409" s="99" t="s">
        <v>75</v>
      </c>
      <c r="U409" s="100" t="s">
        <v>75</v>
      </c>
      <c r="V409" s="100" t="s">
        <v>75</v>
      </c>
      <c r="W409" s="101" t="s">
        <v>75</v>
      </c>
      <c r="X409" s="101" t="s">
        <v>75</v>
      </c>
    </row>
    <row r="410" spans="14:24" ht="15.75" x14ac:dyDescent="0.25">
      <c r="N410" s="97">
        <v>48975</v>
      </c>
      <c r="O410" s="98" t="s">
        <v>75</v>
      </c>
      <c r="P410" s="98" t="s">
        <v>75</v>
      </c>
      <c r="Q410" s="98" t="s">
        <v>75</v>
      </c>
      <c r="R410" s="98" t="s">
        <v>75</v>
      </c>
      <c r="S410" s="99" t="s">
        <v>75</v>
      </c>
      <c r="T410" s="99" t="s">
        <v>75</v>
      </c>
      <c r="U410" s="100" t="s">
        <v>75</v>
      </c>
      <c r="V410" s="100" t="s">
        <v>75</v>
      </c>
      <c r="W410" s="101" t="s">
        <v>75</v>
      </c>
      <c r="X410" s="101" t="s">
        <v>75</v>
      </c>
    </row>
    <row r="411" spans="14:24" ht="15.75" x14ac:dyDescent="0.25">
      <c r="N411" s="97">
        <v>49003</v>
      </c>
      <c r="O411" s="98" t="s">
        <v>75</v>
      </c>
      <c r="P411" s="98" t="s">
        <v>75</v>
      </c>
      <c r="Q411" s="98" t="s">
        <v>75</v>
      </c>
      <c r="R411" s="98" t="s">
        <v>75</v>
      </c>
      <c r="S411" s="99" t="s">
        <v>75</v>
      </c>
      <c r="T411" s="99" t="s">
        <v>75</v>
      </c>
      <c r="U411" s="100" t="s">
        <v>75</v>
      </c>
      <c r="V411" s="100" t="s">
        <v>75</v>
      </c>
      <c r="W411" s="101" t="s">
        <v>75</v>
      </c>
      <c r="X411" s="101" t="s">
        <v>75</v>
      </c>
    </row>
    <row r="412" spans="14:24" ht="15.75" x14ac:dyDescent="0.25">
      <c r="N412" s="97">
        <v>49034</v>
      </c>
      <c r="O412" s="98" t="s">
        <v>75</v>
      </c>
      <c r="P412" s="98" t="s">
        <v>75</v>
      </c>
      <c r="Q412" s="98" t="s">
        <v>75</v>
      </c>
      <c r="R412" s="98" t="s">
        <v>75</v>
      </c>
      <c r="S412" s="99" t="s">
        <v>75</v>
      </c>
      <c r="T412" s="99" t="s">
        <v>75</v>
      </c>
      <c r="U412" s="100" t="s">
        <v>75</v>
      </c>
      <c r="V412" s="100" t="s">
        <v>75</v>
      </c>
      <c r="W412" s="101" t="s">
        <v>75</v>
      </c>
      <c r="X412" s="101" t="s">
        <v>75</v>
      </c>
    </row>
    <row r="413" spans="14:24" ht="15.75" x14ac:dyDescent="0.25">
      <c r="N413" s="97">
        <v>49064</v>
      </c>
      <c r="O413" s="98" t="s">
        <v>75</v>
      </c>
      <c r="P413" s="98" t="s">
        <v>75</v>
      </c>
      <c r="Q413" s="98" t="s">
        <v>75</v>
      </c>
      <c r="R413" s="98" t="s">
        <v>75</v>
      </c>
      <c r="S413" s="99" t="s">
        <v>75</v>
      </c>
      <c r="T413" s="99" t="s">
        <v>75</v>
      </c>
      <c r="U413" s="100" t="s">
        <v>75</v>
      </c>
      <c r="V413" s="100" t="s">
        <v>75</v>
      </c>
      <c r="W413" s="101" t="s">
        <v>75</v>
      </c>
      <c r="X413" s="101" t="s">
        <v>75</v>
      </c>
    </row>
    <row r="414" spans="14:24" ht="15.75" x14ac:dyDescent="0.25">
      <c r="N414" s="97">
        <v>49095</v>
      </c>
      <c r="O414" s="98" t="s">
        <v>75</v>
      </c>
      <c r="P414" s="98" t="s">
        <v>75</v>
      </c>
      <c r="Q414" s="98" t="s">
        <v>75</v>
      </c>
      <c r="R414" s="98" t="s">
        <v>75</v>
      </c>
      <c r="S414" s="99" t="s">
        <v>75</v>
      </c>
      <c r="T414" s="99" t="s">
        <v>75</v>
      </c>
      <c r="U414" s="100" t="s">
        <v>75</v>
      </c>
      <c r="V414" s="100" t="s">
        <v>75</v>
      </c>
      <c r="W414" s="101" t="s">
        <v>75</v>
      </c>
      <c r="X414" s="101" t="s">
        <v>75</v>
      </c>
    </row>
    <row r="415" spans="14:24" ht="15.75" x14ac:dyDescent="0.25">
      <c r="N415" s="97">
        <v>49125</v>
      </c>
      <c r="O415" s="98" t="s">
        <v>75</v>
      </c>
      <c r="P415" s="98" t="s">
        <v>75</v>
      </c>
      <c r="Q415" s="98" t="s">
        <v>75</v>
      </c>
      <c r="R415" s="98" t="s">
        <v>75</v>
      </c>
      <c r="S415" s="99" t="s">
        <v>75</v>
      </c>
      <c r="T415" s="99" t="s">
        <v>75</v>
      </c>
      <c r="U415" s="100" t="s">
        <v>75</v>
      </c>
      <c r="V415" s="100" t="s">
        <v>75</v>
      </c>
      <c r="W415" s="101" t="s">
        <v>75</v>
      </c>
      <c r="X415" s="101" t="s">
        <v>75</v>
      </c>
    </row>
    <row r="416" spans="14:24" ht="15.75" x14ac:dyDescent="0.25">
      <c r="N416" s="97">
        <v>49156</v>
      </c>
      <c r="O416" s="98" t="s">
        <v>75</v>
      </c>
      <c r="P416" s="98" t="s">
        <v>75</v>
      </c>
      <c r="Q416" s="98" t="s">
        <v>75</v>
      </c>
      <c r="R416" s="98" t="s">
        <v>75</v>
      </c>
      <c r="S416" s="99" t="s">
        <v>75</v>
      </c>
      <c r="T416" s="99" t="s">
        <v>75</v>
      </c>
      <c r="U416" s="100" t="s">
        <v>75</v>
      </c>
      <c r="V416" s="100" t="s">
        <v>75</v>
      </c>
      <c r="W416" s="101" t="s">
        <v>75</v>
      </c>
      <c r="X416" s="101" t="s">
        <v>75</v>
      </c>
    </row>
    <row r="417" spans="14:24" ht="15.75" x14ac:dyDescent="0.25">
      <c r="N417" s="97">
        <v>49187</v>
      </c>
      <c r="O417" s="98" t="s">
        <v>75</v>
      </c>
      <c r="P417" s="98" t="s">
        <v>75</v>
      </c>
      <c r="Q417" s="98" t="s">
        <v>75</v>
      </c>
      <c r="R417" s="98" t="s">
        <v>75</v>
      </c>
      <c r="S417" s="99" t="s">
        <v>75</v>
      </c>
      <c r="T417" s="99" t="s">
        <v>75</v>
      </c>
      <c r="U417" s="100" t="s">
        <v>75</v>
      </c>
      <c r="V417" s="100" t="s">
        <v>75</v>
      </c>
      <c r="W417" s="101" t="s">
        <v>75</v>
      </c>
      <c r="X417" s="101" t="s">
        <v>75</v>
      </c>
    </row>
    <row r="418" spans="14:24" ht="15.75" x14ac:dyDescent="0.25">
      <c r="N418" s="97">
        <v>49217</v>
      </c>
      <c r="O418" s="98" t="s">
        <v>75</v>
      </c>
      <c r="P418" s="98" t="s">
        <v>75</v>
      </c>
      <c r="Q418" s="98" t="s">
        <v>75</v>
      </c>
      <c r="R418" s="98" t="s">
        <v>75</v>
      </c>
      <c r="S418" s="99" t="s">
        <v>75</v>
      </c>
      <c r="T418" s="99" t="s">
        <v>75</v>
      </c>
      <c r="U418" s="100" t="s">
        <v>75</v>
      </c>
      <c r="V418" s="100" t="s">
        <v>75</v>
      </c>
      <c r="W418" s="101" t="s">
        <v>75</v>
      </c>
      <c r="X418" s="101" t="s">
        <v>75</v>
      </c>
    </row>
    <row r="419" spans="14:24" ht="15.75" x14ac:dyDescent="0.25">
      <c r="N419" s="97">
        <v>49248</v>
      </c>
      <c r="O419" s="98" t="s">
        <v>75</v>
      </c>
      <c r="P419" s="98" t="s">
        <v>75</v>
      </c>
      <c r="Q419" s="98" t="s">
        <v>75</v>
      </c>
      <c r="R419" s="98" t="s">
        <v>75</v>
      </c>
      <c r="S419" s="99" t="s">
        <v>75</v>
      </c>
      <c r="T419" s="99" t="s">
        <v>75</v>
      </c>
      <c r="U419" s="100" t="s">
        <v>75</v>
      </c>
      <c r="V419" s="100" t="s">
        <v>75</v>
      </c>
      <c r="W419" s="101" t="s">
        <v>75</v>
      </c>
      <c r="X419" s="101" t="s">
        <v>75</v>
      </c>
    </row>
    <row r="420" spans="14:24" ht="15.75" x14ac:dyDescent="0.25">
      <c r="N420" s="97">
        <v>49278</v>
      </c>
      <c r="O420" s="98" t="s">
        <v>75</v>
      </c>
      <c r="P420" s="98" t="s">
        <v>75</v>
      </c>
      <c r="Q420" s="98" t="s">
        <v>75</v>
      </c>
      <c r="R420" s="98" t="s">
        <v>75</v>
      </c>
      <c r="S420" s="99" t="s">
        <v>75</v>
      </c>
      <c r="T420" s="99" t="s">
        <v>75</v>
      </c>
      <c r="U420" s="100" t="s">
        <v>75</v>
      </c>
      <c r="V420" s="100" t="s">
        <v>75</v>
      </c>
      <c r="W420" s="101" t="s">
        <v>75</v>
      </c>
      <c r="X420" s="101" t="s">
        <v>75</v>
      </c>
    </row>
    <row r="421" spans="14:24" ht="15.75" x14ac:dyDescent="0.25">
      <c r="N421" s="97">
        <v>49309</v>
      </c>
      <c r="O421" s="98" t="s">
        <v>75</v>
      </c>
      <c r="P421" s="98" t="s">
        <v>75</v>
      </c>
      <c r="Q421" s="98" t="s">
        <v>75</v>
      </c>
      <c r="R421" s="98" t="s">
        <v>75</v>
      </c>
      <c r="S421" s="99" t="s">
        <v>75</v>
      </c>
      <c r="T421" s="99" t="s">
        <v>75</v>
      </c>
      <c r="U421" s="100" t="s">
        <v>75</v>
      </c>
      <c r="V421" s="100" t="s">
        <v>75</v>
      </c>
      <c r="W421" s="101" t="s">
        <v>75</v>
      </c>
      <c r="X421" s="101" t="s">
        <v>75</v>
      </c>
    </row>
    <row r="422" spans="14:24" ht="15.75" x14ac:dyDescent="0.25">
      <c r="N422" s="97">
        <v>49340</v>
      </c>
      <c r="O422" s="98" t="s">
        <v>75</v>
      </c>
      <c r="P422" s="98" t="s">
        <v>75</v>
      </c>
      <c r="Q422" s="98" t="s">
        <v>75</v>
      </c>
      <c r="R422" s="98" t="s">
        <v>75</v>
      </c>
      <c r="S422" s="99" t="s">
        <v>75</v>
      </c>
      <c r="T422" s="99" t="s">
        <v>75</v>
      </c>
      <c r="U422" s="100" t="s">
        <v>75</v>
      </c>
      <c r="V422" s="100" t="s">
        <v>75</v>
      </c>
      <c r="W422" s="101" t="s">
        <v>75</v>
      </c>
      <c r="X422" s="101" t="s">
        <v>75</v>
      </c>
    </row>
    <row r="423" spans="14:24" ht="15.75" x14ac:dyDescent="0.25">
      <c r="N423" s="97">
        <v>49368</v>
      </c>
      <c r="O423" s="98" t="s">
        <v>75</v>
      </c>
      <c r="P423" s="98" t="s">
        <v>75</v>
      </c>
      <c r="Q423" s="98" t="s">
        <v>75</v>
      </c>
      <c r="R423" s="98" t="s">
        <v>75</v>
      </c>
      <c r="S423" s="99" t="s">
        <v>75</v>
      </c>
      <c r="T423" s="99" t="s">
        <v>75</v>
      </c>
      <c r="U423" s="100" t="s">
        <v>75</v>
      </c>
      <c r="V423" s="100" t="s">
        <v>75</v>
      </c>
      <c r="W423" s="101" t="s">
        <v>75</v>
      </c>
      <c r="X423" s="101" t="s">
        <v>75</v>
      </c>
    </row>
    <row r="424" spans="14:24" ht="15.75" x14ac:dyDescent="0.25">
      <c r="N424" s="97">
        <v>49399</v>
      </c>
      <c r="O424" s="98" t="s">
        <v>75</v>
      </c>
      <c r="P424" s="98" t="s">
        <v>75</v>
      </c>
      <c r="Q424" s="98" t="s">
        <v>75</v>
      </c>
      <c r="R424" s="98" t="s">
        <v>75</v>
      </c>
      <c r="S424" s="99" t="s">
        <v>75</v>
      </c>
      <c r="T424" s="99" t="s">
        <v>75</v>
      </c>
      <c r="U424" s="100" t="s">
        <v>75</v>
      </c>
      <c r="V424" s="100" t="s">
        <v>75</v>
      </c>
      <c r="W424" s="101" t="s">
        <v>75</v>
      </c>
      <c r="X424" s="101" t="s">
        <v>75</v>
      </c>
    </row>
    <row r="425" spans="14:24" ht="15.75" x14ac:dyDescent="0.25">
      <c r="N425" s="97">
        <v>49429</v>
      </c>
      <c r="O425" s="98" t="s">
        <v>75</v>
      </c>
      <c r="P425" s="98" t="s">
        <v>75</v>
      </c>
      <c r="Q425" s="98" t="s">
        <v>75</v>
      </c>
      <c r="R425" s="98" t="s">
        <v>75</v>
      </c>
      <c r="S425" s="99" t="s">
        <v>75</v>
      </c>
      <c r="T425" s="99" t="s">
        <v>75</v>
      </c>
      <c r="U425" s="100" t="s">
        <v>75</v>
      </c>
      <c r="V425" s="100" t="s">
        <v>75</v>
      </c>
      <c r="W425" s="101" t="s">
        <v>75</v>
      </c>
      <c r="X425" s="101" t="s">
        <v>75</v>
      </c>
    </row>
    <row r="426" spans="14:24" ht="15.75" x14ac:dyDescent="0.25">
      <c r="N426" s="97">
        <v>49460</v>
      </c>
      <c r="O426" s="98" t="s">
        <v>75</v>
      </c>
      <c r="P426" s="98" t="s">
        <v>75</v>
      </c>
      <c r="Q426" s="98" t="s">
        <v>75</v>
      </c>
      <c r="R426" s="98" t="s">
        <v>75</v>
      </c>
      <c r="S426" s="99" t="s">
        <v>75</v>
      </c>
      <c r="T426" s="99" t="s">
        <v>75</v>
      </c>
      <c r="U426" s="100" t="s">
        <v>75</v>
      </c>
      <c r="V426" s="100" t="s">
        <v>75</v>
      </c>
      <c r="W426" s="101" t="s">
        <v>75</v>
      </c>
      <c r="X426" s="101" t="s">
        <v>75</v>
      </c>
    </row>
    <row r="427" spans="14:24" ht="15.75" x14ac:dyDescent="0.25">
      <c r="N427" s="97">
        <v>49490</v>
      </c>
      <c r="O427" s="98" t="s">
        <v>75</v>
      </c>
      <c r="P427" s="98" t="s">
        <v>75</v>
      </c>
      <c r="Q427" s="98" t="s">
        <v>75</v>
      </c>
      <c r="R427" s="98" t="s">
        <v>75</v>
      </c>
      <c r="S427" s="99" t="s">
        <v>75</v>
      </c>
      <c r="T427" s="99" t="s">
        <v>75</v>
      </c>
      <c r="U427" s="100" t="s">
        <v>75</v>
      </c>
      <c r="V427" s="100" t="s">
        <v>75</v>
      </c>
      <c r="W427" s="101" t="s">
        <v>75</v>
      </c>
      <c r="X427" s="101" t="s">
        <v>75</v>
      </c>
    </row>
    <row r="428" spans="14:24" ht="15.75" x14ac:dyDescent="0.25">
      <c r="N428" s="97">
        <v>49521</v>
      </c>
      <c r="O428" s="98" t="s">
        <v>75</v>
      </c>
      <c r="P428" s="98" t="s">
        <v>75</v>
      </c>
      <c r="Q428" s="98" t="s">
        <v>75</v>
      </c>
      <c r="R428" s="98" t="s">
        <v>75</v>
      </c>
      <c r="S428" s="99" t="s">
        <v>75</v>
      </c>
      <c r="T428" s="99" t="s">
        <v>75</v>
      </c>
      <c r="U428" s="100" t="s">
        <v>75</v>
      </c>
      <c r="V428" s="100" t="s">
        <v>75</v>
      </c>
      <c r="W428" s="101" t="s">
        <v>75</v>
      </c>
      <c r="X428" s="101" t="s">
        <v>75</v>
      </c>
    </row>
    <row r="429" spans="14:24" ht="15.75" x14ac:dyDescent="0.25">
      <c r="N429" s="97">
        <v>49552</v>
      </c>
      <c r="O429" s="98" t="s">
        <v>75</v>
      </c>
      <c r="P429" s="98" t="s">
        <v>75</v>
      </c>
      <c r="Q429" s="98" t="s">
        <v>75</v>
      </c>
      <c r="R429" s="98" t="s">
        <v>75</v>
      </c>
      <c r="S429" s="99" t="s">
        <v>75</v>
      </c>
      <c r="T429" s="99" t="s">
        <v>75</v>
      </c>
      <c r="U429" s="100" t="s">
        <v>75</v>
      </c>
      <c r="V429" s="100" t="s">
        <v>75</v>
      </c>
      <c r="W429" s="101" t="s">
        <v>75</v>
      </c>
      <c r="X429" s="101" t="s">
        <v>75</v>
      </c>
    </row>
    <row r="430" spans="14:24" ht="15.75" x14ac:dyDescent="0.25">
      <c r="N430" s="97">
        <v>49582</v>
      </c>
      <c r="O430" s="98" t="s">
        <v>75</v>
      </c>
      <c r="P430" s="98" t="s">
        <v>75</v>
      </c>
      <c r="Q430" s="98" t="s">
        <v>75</v>
      </c>
      <c r="R430" s="98" t="s">
        <v>75</v>
      </c>
      <c r="S430" s="99" t="s">
        <v>75</v>
      </c>
      <c r="T430" s="99" t="s">
        <v>75</v>
      </c>
      <c r="U430" s="100" t="s">
        <v>75</v>
      </c>
      <c r="V430" s="100" t="s">
        <v>75</v>
      </c>
      <c r="W430" s="101" t="s">
        <v>75</v>
      </c>
      <c r="X430" s="101" t="s">
        <v>75</v>
      </c>
    </row>
    <row r="431" spans="14:24" ht="15.75" x14ac:dyDescent="0.25">
      <c r="N431" s="97">
        <v>49613</v>
      </c>
      <c r="O431" s="98" t="s">
        <v>75</v>
      </c>
      <c r="P431" s="98" t="s">
        <v>75</v>
      </c>
      <c r="Q431" s="98" t="s">
        <v>75</v>
      </c>
      <c r="R431" s="98" t="s">
        <v>75</v>
      </c>
      <c r="S431" s="99" t="s">
        <v>75</v>
      </c>
      <c r="T431" s="99" t="s">
        <v>75</v>
      </c>
      <c r="U431" s="100" t="s">
        <v>75</v>
      </c>
      <c r="V431" s="100" t="s">
        <v>75</v>
      </c>
      <c r="W431" s="101" t="s">
        <v>75</v>
      </c>
      <c r="X431" s="101" t="s">
        <v>75</v>
      </c>
    </row>
    <row r="432" spans="14:24" ht="15.75" x14ac:dyDescent="0.25">
      <c r="N432" s="97">
        <v>49643</v>
      </c>
      <c r="O432" s="98" t="s">
        <v>75</v>
      </c>
      <c r="P432" s="98" t="s">
        <v>75</v>
      </c>
      <c r="Q432" s="98" t="s">
        <v>75</v>
      </c>
      <c r="R432" s="98" t="s">
        <v>75</v>
      </c>
      <c r="S432" s="99" t="s">
        <v>75</v>
      </c>
      <c r="T432" s="99" t="s">
        <v>75</v>
      </c>
      <c r="U432" s="100" t="s">
        <v>75</v>
      </c>
      <c r="V432" s="100" t="s">
        <v>75</v>
      </c>
      <c r="W432" s="101" t="s">
        <v>75</v>
      </c>
      <c r="X432" s="101" t="s">
        <v>75</v>
      </c>
    </row>
    <row r="433" spans="14:24" ht="15.75" x14ac:dyDescent="0.25">
      <c r="N433" s="97">
        <v>49674</v>
      </c>
      <c r="O433" s="98" t="s">
        <v>75</v>
      </c>
      <c r="P433" s="98" t="s">
        <v>75</v>
      </c>
      <c r="Q433" s="98" t="s">
        <v>75</v>
      </c>
      <c r="R433" s="98" t="s">
        <v>75</v>
      </c>
      <c r="S433" s="99" t="s">
        <v>75</v>
      </c>
      <c r="T433" s="99" t="s">
        <v>75</v>
      </c>
      <c r="U433" s="100" t="s">
        <v>75</v>
      </c>
      <c r="V433" s="100" t="s">
        <v>75</v>
      </c>
      <c r="W433" s="101" t="s">
        <v>75</v>
      </c>
      <c r="X433" s="101" t="s">
        <v>75</v>
      </c>
    </row>
    <row r="434" spans="14:24" ht="15.75" x14ac:dyDescent="0.25">
      <c r="N434" s="97">
        <v>49705</v>
      </c>
      <c r="O434" s="98" t="s">
        <v>75</v>
      </c>
      <c r="P434" s="98" t="s">
        <v>75</v>
      </c>
      <c r="Q434" s="98" t="s">
        <v>75</v>
      </c>
      <c r="R434" s="98" t="s">
        <v>75</v>
      </c>
      <c r="S434" s="99" t="s">
        <v>75</v>
      </c>
      <c r="T434" s="99" t="s">
        <v>75</v>
      </c>
      <c r="U434" s="100" t="s">
        <v>75</v>
      </c>
      <c r="V434" s="100" t="s">
        <v>75</v>
      </c>
      <c r="W434" s="101" t="s">
        <v>75</v>
      </c>
      <c r="X434" s="101" t="s">
        <v>75</v>
      </c>
    </row>
    <row r="435" spans="14:24" ht="15.75" x14ac:dyDescent="0.25">
      <c r="N435" s="97">
        <v>49734</v>
      </c>
      <c r="O435" s="98" t="s">
        <v>75</v>
      </c>
      <c r="P435" s="98" t="s">
        <v>75</v>
      </c>
      <c r="Q435" s="98" t="s">
        <v>75</v>
      </c>
      <c r="R435" s="98" t="s">
        <v>75</v>
      </c>
      <c r="S435" s="99" t="s">
        <v>75</v>
      </c>
      <c r="T435" s="99" t="s">
        <v>75</v>
      </c>
      <c r="U435" s="100" t="s">
        <v>75</v>
      </c>
      <c r="V435" s="100" t="s">
        <v>75</v>
      </c>
      <c r="W435" s="101" t="s">
        <v>75</v>
      </c>
      <c r="X435" s="101" t="s">
        <v>75</v>
      </c>
    </row>
    <row r="436" spans="14:24" ht="15.75" x14ac:dyDescent="0.25">
      <c r="N436" s="97">
        <v>49765</v>
      </c>
      <c r="O436" s="98" t="s">
        <v>75</v>
      </c>
      <c r="P436" s="98" t="s">
        <v>75</v>
      </c>
      <c r="Q436" s="98" t="s">
        <v>75</v>
      </c>
      <c r="R436" s="98" t="s">
        <v>75</v>
      </c>
      <c r="S436" s="99" t="s">
        <v>75</v>
      </c>
      <c r="T436" s="99" t="s">
        <v>75</v>
      </c>
      <c r="U436" s="100" t="s">
        <v>75</v>
      </c>
      <c r="V436" s="100" t="s">
        <v>75</v>
      </c>
      <c r="W436" s="101" t="s">
        <v>75</v>
      </c>
      <c r="X436" s="101" t="s">
        <v>75</v>
      </c>
    </row>
    <row r="437" spans="14:24" ht="15.75" x14ac:dyDescent="0.25">
      <c r="N437" s="97">
        <v>49795</v>
      </c>
      <c r="O437" s="98" t="s">
        <v>75</v>
      </c>
      <c r="P437" s="98" t="s">
        <v>75</v>
      </c>
      <c r="Q437" s="98" t="s">
        <v>75</v>
      </c>
      <c r="R437" s="98" t="s">
        <v>75</v>
      </c>
      <c r="S437" s="99" t="s">
        <v>75</v>
      </c>
      <c r="T437" s="99" t="s">
        <v>75</v>
      </c>
      <c r="U437" s="100" t="s">
        <v>75</v>
      </c>
      <c r="V437" s="100" t="s">
        <v>75</v>
      </c>
      <c r="W437" s="101" t="s">
        <v>75</v>
      </c>
      <c r="X437" s="101" t="s">
        <v>75</v>
      </c>
    </row>
    <row r="438" spans="14:24" ht="15.75" x14ac:dyDescent="0.25">
      <c r="N438" s="97">
        <v>49826</v>
      </c>
      <c r="O438" s="98" t="s">
        <v>75</v>
      </c>
      <c r="P438" s="98" t="s">
        <v>75</v>
      </c>
      <c r="Q438" s="98" t="s">
        <v>75</v>
      </c>
      <c r="R438" s="98" t="s">
        <v>75</v>
      </c>
      <c r="S438" s="99" t="s">
        <v>75</v>
      </c>
      <c r="T438" s="99" t="s">
        <v>75</v>
      </c>
      <c r="U438" s="100" t="s">
        <v>75</v>
      </c>
      <c r="V438" s="100" t="s">
        <v>75</v>
      </c>
      <c r="W438" s="101" t="s">
        <v>75</v>
      </c>
      <c r="X438" s="101" t="s">
        <v>75</v>
      </c>
    </row>
    <row r="439" spans="14:24" ht="15.75" x14ac:dyDescent="0.25">
      <c r="N439" s="97">
        <v>49856</v>
      </c>
      <c r="O439" s="98" t="s">
        <v>75</v>
      </c>
      <c r="P439" s="98" t="s">
        <v>75</v>
      </c>
      <c r="Q439" s="98" t="s">
        <v>75</v>
      </c>
      <c r="R439" s="98" t="s">
        <v>75</v>
      </c>
      <c r="S439" s="99" t="s">
        <v>75</v>
      </c>
      <c r="T439" s="99" t="s">
        <v>75</v>
      </c>
      <c r="U439" s="100" t="s">
        <v>75</v>
      </c>
      <c r="V439" s="100" t="s">
        <v>75</v>
      </c>
      <c r="W439" s="101" t="s">
        <v>75</v>
      </c>
      <c r="X439" s="101" t="s">
        <v>75</v>
      </c>
    </row>
    <row r="440" spans="14:24" ht="15.75" x14ac:dyDescent="0.25">
      <c r="N440" s="97">
        <v>49887</v>
      </c>
      <c r="O440" s="98" t="s">
        <v>75</v>
      </c>
      <c r="P440" s="98" t="s">
        <v>75</v>
      </c>
      <c r="Q440" s="98" t="s">
        <v>75</v>
      </c>
      <c r="R440" s="98" t="s">
        <v>75</v>
      </c>
      <c r="S440" s="99" t="s">
        <v>75</v>
      </c>
      <c r="T440" s="99" t="s">
        <v>75</v>
      </c>
      <c r="U440" s="100" t="s">
        <v>75</v>
      </c>
      <c r="V440" s="100" t="s">
        <v>75</v>
      </c>
      <c r="W440" s="101" t="s">
        <v>75</v>
      </c>
      <c r="X440" s="101" t="s">
        <v>75</v>
      </c>
    </row>
    <row r="441" spans="14:24" ht="15.75" x14ac:dyDescent="0.25">
      <c r="N441" s="97">
        <v>49918</v>
      </c>
      <c r="O441" s="98" t="s">
        <v>75</v>
      </c>
      <c r="P441" s="98" t="s">
        <v>75</v>
      </c>
      <c r="Q441" s="98" t="s">
        <v>75</v>
      </c>
      <c r="R441" s="98" t="s">
        <v>75</v>
      </c>
      <c r="S441" s="99" t="s">
        <v>75</v>
      </c>
      <c r="T441" s="99" t="s">
        <v>75</v>
      </c>
      <c r="U441" s="100" t="s">
        <v>75</v>
      </c>
      <c r="V441" s="100" t="s">
        <v>75</v>
      </c>
      <c r="W441" s="101" t="s">
        <v>75</v>
      </c>
      <c r="X441" s="101" t="s">
        <v>75</v>
      </c>
    </row>
    <row r="442" spans="14:24" ht="15.75" x14ac:dyDescent="0.25">
      <c r="N442" s="97">
        <v>49948</v>
      </c>
      <c r="O442" s="98" t="s">
        <v>75</v>
      </c>
      <c r="P442" s="98" t="s">
        <v>75</v>
      </c>
      <c r="Q442" s="98" t="s">
        <v>75</v>
      </c>
      <c r="R442" s="98" t="s">
        <v>75</v>
      </c>
      <c r="S442" s="99" t="s">
        <v>75</v>
      </c>
      <c r="T442" s="99" t="s">
        <v>75</v>
      </c>
      <c r="U442" s="100" t="s">
        <v>75</v>
      </c>
      <c r="V442" s="100" t="s">
        <v>75</v>
      </c>
      <c r="W442" s="101" t="s">
        <v>75</v>
      </c>
      <c r="X442" s="101" t="s">
        <v>75</v>
      </c>
    </row>
    <row r="443" spans="14:24" ht="15.75" x14ac:dyDescent="0.25">
      <c r="N443" s="97">
        <v>49979</v>
      </c>
      <c r="O443" s="98" t="s">
        <v>75</v>
      </c>
      <c r="P443" s="98" t="s">
        <v>75</v>
      </c>
      <c r="Q443" s="98" t="s">
        <v>75</v>
      </c>
      <c r="R443" s="98" t="s">
        <v>75</v>
      </c>
      <c r="S443" s="99" t="s">
        <v>75</v>
      </c>
      <c r="T443" s="99" t="s">
        <v>75</v>
      </c>
      <c r="U443" s="100" t="s">
        <v>75</v>
      </c>
      <c r="V443" s="100" t="s">
        <v>75</v>
      </c>
      <c r="W443" s="101" t="s">
        <v>75</v>
      </c>
      <c r="X443" s="101" t="s">
        <v>75</v>
      </c>
    </row>
    <row r="444" spans="14:24" ht="15.75" x14ac:dyDescent="0.25">
      <c r="N444" s="97">
        <v>50009</v>
      </c>
      <c r="O444" s="98" t="s">
        <v>75</v>
      </c>
      <c r="P444" s="98" t="s">
        <v>75</v>
      </c>
      <c r="Q444" s="98" t="s">
        <v>75</v>
      </c>
      <c r="R444" s="98" t="s">
        <v>75</v>
      </c>
      <c r="S444" s="99" t="s">
        <v>75</v>
      </c>
      <c r="T444" s="99" t="s">
        <v>75</v>
      </c>
      <c r="U444" s="100" t="s">
        <v>75</v>
      </c>
      <c r="V444" s="100" t="s">
        <v>75</v>
      </c>
      <c r="W444" s="101" t="s">
        <v>75</v>
      </c>
      <c r="X444" s="101" t="s">
        <v>75</v>
      </c>
    </row>
    <row r="445" spans="14:24" ht="15.75" x14ac:dyDescent="0.25">
      <c r="N445" s="97">
        <v>50040</v>
      </c>
      <c r="O445" s="98" t="s">
        <v>75</v>
      </c>
      <c r="P445" s="98" t="s">
        <v>75</v>
      </c>
      <c r="Q445" s="98" t="s">
        <v>75</v>
      </c>
      <c r="R445" s="98" t="s">
        <v>75</v>
      </c>
      <c r="S445" s="99" t="s">
        <v>75</v>
      </c>
      <c r="T445" s="99" t="s">
        <v>75</v>
      </c>
      <c r="U445" s="100" t="s">
        <v>75</v>
      </c>
      <c r="V445" s="100" t="s">
        <v>75</v>
      </c>
      <c r="W445" s="101" t="s">
        <v>75</v>
      </c>
      <c r="X445" s="101" t="s">
        <v>75</v>
      </c>
    </row>
    <row r="446" spans="14:24" ht="15.75" x14ac:dyDescent="0.25">
      <c r="N446" s="97">
        <v>50071</v>
      </c>
      <c r="O446" s="98" t="s">
        <v>75</v>
      </c>
      <c r="P446" s="98" t="s">
        <v>75</v>
      </c>
      <c r="Q446" s="98" t="s">
        <v>75</v>
      </c>
      <c r="R446" s="98" t="s">
        <v>75</v>
      </c>
      <c r="S446" s="99" t="s">
        <v>75</v>
      </c>
      <c r="T446" s="99" t="s">
        <v>75</v>
      </c>
      <c r="U446" s="100" t="s">
        <v>75</v>
      </c>
      <c r="V446" s="100" t="s">
        <v>75</v>
      </c>
      <c r="W446" s="101" t="s">
        <v>75</v>
      </c>
      <c r="X446" s="101" t="s">
        <v>75</v>
      </c>
    </row>
    <row r="447" spans="14:24" ht="15.75" x14ac:dyDescent="0.25">
      <c r="N447" s="97">
        <v>50099</v>
      </c>
      <c r="O447" s="98" t="s">
        <v>75</v>
      </c>
      <c r="P447" s="98" t="s">
        <v>75</v>
      </c>
      <c r="Q447" s="98" t="s">
        <v>75</v>
      </c>
      <c r="R447" s="98" t="s">
        <v>75</v>
      </c>
      <c r="S447" s="99" t="s">
        <v>75</v>
      </c>
      <c r="T447" s="99" t="s">
        <v>75</v>
      </c>
      <c r="U447" s="100" t="s">
        <v>75</v>
      </c>
      <c r="V447" s="100" t="s">
        <v>75</v>
      </c>
      <c r="W447" s="101" t="s">
        <v>75</v>
      </c>
      <c r="X447" s="101" t="s">
        <v>75</v>
      </c>
    </row>
    <row r="448" spans="14:24" ht="15.75" x14ac:dyDescent="0.25">
      <c r="N448" s="97">
        <v>50130</v>
      </c>
      <c r="O448" s="98" t="s">
        <v>75</v>
      </c>
      <c r="P448" s="98" t="s">
        <v>75</v>
      </c>
      <c r="Q448" s="98" t="s">
        <v>75</v>
      </c>
      <c r="R448" s="98" t="s">
        <v>75</v>
      </c>
      <c r="S448" s="99" t="s">
        <v>75</v>
      </c>
      <c r="T448" s="99" t="s">
        <v>75</v>
      </c>
      <c r="U448" s="100" t="s">
        <v>75</v>
      </c>
      <c r="V448" s="100" t="s">
        <v>75</v>
      </c>
      <c r="W448" s="101" t="s">
        <v>75</v>
      </c>
      <c r="X448" s="101" t="s">
        <v>75</v>
      </c>
    </row>
    <row r="449" spans="14:24" ht="15.75" x14ac:dyDescent="0.25">
      <c r="N449" s="97">
        <v>50160</v>
      </c>
      <c r="O449" s="98" t="s">
        <v>75</v>
      </c>
      <c r="P449" s="98" t="s">
        <v>75</v>
      </c>
      <c r="Q449" s="98" t="s">
        <v>75</v>
      </c>
      <c r="R449" s="98" t="s">
        <v>75</v>
      </c>
      <c r="S449" s="99" t="s">
        <v>75</v>
      </c>
      <c r="T449" s="99" t="s">
        <v>75</v>
      </c>
      <c r="U449" s="100" t="s">
        <v>75</v>
      </c>
      <c r="V449" s="100" t="s">
        <v>75</v>
      </c>
      <c r="W449" s="101" t="s">
        <v>75</v>
      </c>
      <c r="X449" s="101" t="s">
        <v>75</v>
      </c>
    </row>
    <row r="450" spans="14:24" ht="15.75" x14ac:dyDescent="0.25">
      <c r="N450" s="97">
        <v>50191</v>
      </c>
      <c r="O450" s="98" t="s">
        <v>75</v>
      </c>
      <c r="P450" s="98" t="s">
        <v>75</v>
      </c>
      <c r="Q450" s="98" t="s">
        <v>75</v>
      </c>
      <c r="R450" s="98" t="s">
        <v>75</v>
      </c>
      <c r="S450" s="99" t="s">
        <v>75</v>
      </c>
      <c r="T450" s="99" t="s">
        <v>75</v>
      </c>
      <c r="U450" s="100" t="s">
        <v>75</v>
      </c>
      <c r="V450" s="100" t="s">
        <v>75</v>
      </c>
      <c r="W450" s="101" t="s">
        <v>75</v>
      </c>
      <c r="X450" s="101" t="s">
        <v>75</v>
      </c>
    </row>
    <row r="451" spans="14:24" ht="15.75" x14ac:dyDescent="0.25">
      <c r="N451" s="97">
        <v>50221</v>
      </c>
      <c r="O451" s="98" t="s">
        <v>75</v>
      </c>
      <c r="P451" s="98" t="s">
        <v>75</v>
      </c>
      <c r="Q451" s="98" t="s">
        <v>75</v>
      </c>
      <c r="R451" s="98" t="s">
        <v>75</v>
      </c>
      <c r="S451" s="99" t="s">
        <v>75</v>
      </c>
      <c r="T451" s="99" t="s">
        <v>75</v>
      </c>
      <c r="U451" s="100" t="s">
        <v>75</v>
      </c>
      <c r="V451" s="100" t="s">
        <v>75</v>
      </c>
      <c r="W451" s="101" t="s">
        <v>75</v>
      </c>
      <c r="X451" s="101" t="s">
        <v>75</v>
      </c>
    </row>
    <row r="452" spans="14:24" ht="15.75" x14ac:dyDescent="0.25">
      <c r="N452" s="97">
        <v>50252</v>
      </c>
      <c r="O452" s="98" t="s">
        <v>75</v>
      </c>
      <c r="P452" s="98" t="s">
        <v>75</v>
      </c>
      <c r="Q452" s="98" t="s">
        <v>75</v>
      </c>
      <c r="R452" s="98" t="s">
        <v>75</v>
      </c>
      <c r="S452" s="99" t="s">
        <v>75</v>
      </c>
      <c r="T452" s="99" t="s">
        <v>75</v>
      </c>
      <c r="U452" s="100" t="s">
        <v>75</v>
      </c>
      <c r="V452" s="100" t="s">
        <v>75</v>
      </c>
      <c r="W452" s="101" t="s">
        <v>75</v>
      </c>
      <c r="X452" s="101" t="s">
        <v>75</v>
      </c>
    </row>
    <row r="453" spans="14:24" ht="15.75" x14ac:dyDescent="0.25">
      <c r="N453" s="97">
        <v>50283</v>
      </c>
      <c r="O453" s="98" t="s">
        <v>75</v>
      </c>
      <c r="P453" s="98" t="s">
        <v>75</v>
      </c>
      <c r="Q453" s="98" t="s">
        <v>75</v>
      </c>
      <c r="R453" s="98" t="s">
        <v>75</v>
      </c>
      <c r="S453" s="99" t="s">
        <v>75</v>
      </c>
      <c r="T453" s="99" t="s">
        <v>75</v>
      </c>
      <c r="U453" s="100" t="s">
        <v>75</v>
      </c>
      <c r="V453" s="100" t="s">
        <v>75</v>
      </c>
      <c r="W453" s="101" t="s">
        <v>75</v>
      </c>
      <c r="X453" s="101" t="s">
        <v>75</v>
      </c>
    </row>
    <row r="454" spans="14:24" ht="15.75" x14ac:dyDescent="0.25">
      <c r="N454" s="97">
        <v>50313</v>
      </c>
      <c r="O454" s="98" t="s">
        <v>75</v>
      </c>
      <c r="P454" s="98" t="s">
        <v>75</v>
      </c>
      <c r="Q454" s="98" t="s">
        <v>75</v>
      </c>
      <c r="R454" s="98" t="s">
        <v>75</v>
      </c>
      <c r="S454" s="99" t="s">
        <v>75</v>
      </c>
      <c r="T454" s="99" t="s">
        <v>75</v>
      </c>
      <c r="U454" s="100" t="s">
        <v>75</v>
      </c>
      <c r="V454" s="100" t="s">
        <v>75</v>
      </c>
      <c r="W454" s="101" t="s">
        <v>75</v>
      </c>
      <c r="X454" s="101" t="s">
        <v>75</v>
      </c>
    </row>
    <row r="455" spans="14:24" ht="15.75" x14ac:dyDescent="0.25">
      <c r="N455" s="97">
        <v>50344</v>
      </c>
      <c r="O455" s="98" t="s">
        <v>75</v>
      </c>
      <c r="P455" s="98" t="s">
        <v>75</v>
      </c>
      <c r="Q455" s="98" t="s">
        <v>75</v>
      </c>
      <c r="R455" s="98" t="s">
        <v>75</v>
      </c>
      <c r="S455" s="99" t="s">
        <v>75</v>
      </c>
      <c r="T455" s="99" t="s">
        <v>75</v>
      </c>
      <c r="U455" s="100" t="s">
        <v>75</v>
      </c>
      <c r="V455" s="100" t="s">
        <v>75</v>
      </c>
      <c r="W455" s="101" t="s">
        <v>75</v>
      </c>
      <c r="X455" s="101" t="s">
        <v>75</v>
      </c>
    </row>
    <row r="456" spans="14:24" ht="15.75" x14ac:dyDescent="0.25">
      <c r="N456" s="97">
        <v>50374</v>
      </c>
      <c r="O456" s="98" t="s">
        <v>75</v>
      </c>
      <c r="P456" s="98" t="s">
        <v>75</v>
      </c>
      <c r="Q456" s="98" t="s">
        <v>75</v>
      </c>
      <c r="R456" s="98" t="s">
        <v>75</v>
      </c>
      <c r="S456" s="99" t="s">
        <v>75</v>
      </c>
      <c r="T456" s="99" t="s">
        <v>75</v>
      </c>
      <c r="U456" s="100" t="s">
        <v>75</v>
      </c>
      <c r="V456" s="100" t="s">
        <v>75</v>
      </c>
      <c r="W456" s="101" t="s">
        <v>75</v>
      </c>
      <c r="X456" s="101" t="s">
        <v>75</v>
      </c>
    </row>
    <row r="457" spans="14:24" ht="15.75" x14ac:dyDescent="0.25">
      <c r="N457" s="97">
        <v>50405</v>
      </c>
      <c r="O457" s="98" t="s">
        <v>75</v>
      </c>
      <c r="P457" s="98" t="s">
        <v>75</v>
      </c>
      <c r="Q457" s="98" t="s">
        <v>75</v>
      </c>
      <c r="R457" s="98" t="s">
        <v>75</v>
      </c>
      <c r="S457" s="99" t="s">
        <v>75</v>
      </c>
      <c r="T457" s="99" t="s">
        <v>75</v>
      </c>
      <c r="U457" s="100" t="s">
        <v>75</v>
      </c>
      <c r="V457" s="100" t="s">
        <v>75</v>
      </c>
      <c r="W457" s="101" t="s">
        <v>75</v>
      </c>
      <c r="X457" s="101" t="s">
        <v>75</v>
      </c>
    </row>
    <row r="458" spans="14:24" ht="15.75" x14ac:dyDescent="0.25">
      <c r="N458" s="97">
        <v>50436</v>
      </c>
      <c r="O458" s="98" t="s">
        <v>75</v>
      </c>
      <c r="P458" s="98" t="s">
        <v>75</v>
      </c>
      <c r="Q458" s="98" t="s">
        <v>75</v>
      </c>
      <c r="R458" s="98" t="s">
        <v>75</v>
      </c>
      <c r="S458" s="99" t="s">
        <v>75</v>
      </c>
      <c r="T458" s="99" t="s">
        <v>75</v>
      </c>
      <c r="U458" s="100" t="s">
        <v>75</v>
      </c>
      <c r="V458" s="100" t="s">
        <v>75</v>
      </c>
      <c r="W458" s="101" t="s">
        <v>75</v>
      </c>
      <c r="X458" s="101" t="s">
        <v>75</v>
      </c>
    </row>
    <row r="459" spans="14:24" ht="15.75" x14ac:dyDescent="0.25">
      <c r="N459" s="97">
        <v>50464</v>
      </c>
      <c r="O459" s="98" t="s">
        <v>75</v>
      </c>
      <c r="P459" s="98" t="s">
        <v>75</v>
      </c>
      <c r="Q459" s="98" t="s">
        <v>75</v>
      </c>
      <c r="R459" s="98" t="s">
        <v>75</v>
      </c>
      <c r="S459" s="99" t="s">
        <v>75</v>
      </c>
      <c r="T459" s="99" t="s">
        <v>75</v>
      </c>
      <c r="U459" s="100" t="s">
        <v>75</v>
      </c>
      <c r="V459" s="100" t="s">
        <v>75</v>
      </c>
      <c r="W459" s="101" t="s">
        <v>75</v>
      </c>
      <c r="X459" s="101" t="s">
        <v>75</v>
      </c>
    </row>
    <row r="460" spans="14:24" ht="15.75" x14ac:dyDescent="0.25">
      <c r="N460" s="97">
        <v>50495</v>
      </c>
      <c r="O460" s="98" t="s">
        <v>75</v>
      </c>
      <c r="P460" s="98" t="s">
        <v>75</v>
      </c>
      <c r="Q460" s="98" t="s">
        <v>75</v>
      </c>
      <c r="R460" s="98" t="s">
        <v>75</v>
      </c>
      <c r="S460" s="99" t="s">
        <v>75</v>
      </c>
      <c r="T460" s="99" t="s">
        <v>75</v>
      </c>
      <c r="U460" s="100" t="s">
        <v>75</v>
      </c>
      <c r="V460" s="100" t="s">
        <v>75</v>
      </c>
      <c r="W460" s="101" t="s">
        <v>75</v>
      </c>
      <c r="X460" s="101" t="s">
        <v>75</v>
      </c>
    </row>
    <row r="461" spans="14:24" ht="15.75" x14ac:dyDescent="0.25">
      <c r="N461" s="97">
        <v>50525</v>
      </c>
      <c r="O461" s="98" t="s">
        <v>75</v>
      </c>
      <c r="P461" s="98" t="s">
        <v>75</v>
      </c>
      <c r="Q461" s="98" t="s">
        <v>75</v>
      </c>
      <c r="R461" s="98" t="s">
        <v>75</v>
      </c>
      <c r="S461" s="99" t="s">
        <v>75</v>
      </c>
      <c r="T461" s="99" t="s">
        <v>75</v>
      </c>
      <c r="U461" s="100" t="s">
        <v>75</v>
      </c>
      <c r="V461" s="100" t="s">
        <v>75</v>
      </c>
      <c r="W461" s="101" t="s">
        <v>75</v>
      </c>
      <c r="X461" s="101" t="s">
        <v>75</v>
      </c>
    </row>
    <row r="462" spans="14:24" ht="15.75" x14ac:dyDescent="0.25">
      <c r="N462" s="97">
        <v>50556</v>
      </c>
      <c r="O462" s="98" t="s">
        <v>75</v>
      </c>
      <c r="P462" s="98" t="s">
        <v>75</v>
      </c>
      <c r="Q462" s="98" t="s">
        <v>75</v>
      </c>
      <c r="R462" s="98" t="s">
        <v>75</v>
      </c>
      <c r="S462" s="99" t="s">
        <v>75</v>
      </c>
      <c r="T462" s="99" t="s">
        <v>75</v>
      </c>
      <c r="U462" s="100" t="s">
        <v>75</v>
      </c>
      <c r="V462" s="100" t="s">
        <v>75</v>
      </c>
      <c r="W462" s="101" t="s">
        <v>75</v>
      </c>
      <c r="X462" s="101" t="s">
        <v>75</v>
      </c>
    </row>
    <row r="463" spans="14:24" ht="15.75" x14ac:dyDescent="0.25">
      <c r="N463" s="97">
        <v>50586</v>
      </c>
      <c r="O463" s="98" t="s">
        <v>75</v>
      </c>
      <c r="P463" s="98" t="s">
        <v>75</v>
      </c>
      <c r="Q463" s="98" t="s">
        <v>75</v>
      </c>
      <c r="R463" s="98" t="s">
        <v>75</v>
      </c>
      <c r="S463" s="99" t="s">
        <v>75</v>
      </c>
      <c r="T463" s="99" t="s">
        <v>75</v>
      </c>
      <c r="U463" s="100" t="s">
        <v>75</v>
      </c>
      <c r="V463" s="100" t="s">
        <v>75</v>
      </c>
      <c r="W463" s="101" t="s">
        <v>75</v>
      </c>
      <c r="X463" s="101" t="s">
        <v>75</v>
      </c>
    </row>
    <row r="464" spans="14:24" ht="15.75" x14ac:dyDescent="0.25">
      <c r="N464" s="97">
        <v>50617</v>
      </c>
      <c r="O464" s="98" t="s">
        <v>75</v>
      </c>
      <c r="P464" s="98" t="s">
        <v>75</v>
      </c>
      <c r="Q464" s="98" t="s">
        <v>75</v>
      </c>
      <c r="R464" s="98" t="s">
        <v>75</v>
      </c>
      <c r="S464" s="99" t="s">
        <v>75</v>
      </c>
      <c r="T464" s="99" t="s">
        <v>75</v>
      </c>
      <c r="U464" s="100" t="s">
        <v>75</v>
      </c>
      <c r="V464" s="100" t="s">
        <v>75</v>
      </c>
      <c r="W464" s="101" t="s">
        <v>75</v>
      </c>
      <c r="X464" s="101" t="s">
        <v>75</v>
      </c>
    </row>
    <row r="465" spans="14:24" ht="15.75" x14ac:dyDescent="0.25">
      <c r="N465" s="97">
        <v>50648</v>
      </c>
      <c r="O465" s="98" t="s">
        <v>75</v>
      </c>
      <c r="P465" s="98" t="s">
        <v>75</v>
      </c>
      <c r="Q465" s="98" t="s">
        <v>75</v>
      </c>
      <c r="R465" s="98" t="s">
        <v>75</v>
      </c>
      <c r="S465" s="99" t="s">
        <v>75</v>
      </c>
      <c r="T465" s="99" t="s">
        <v>75</v>
      </c>
      <c r="U465" s="100" t="s">
        <v>75</v>
      </c>
      <c r="V465" s="100" t="s">
        <v>75</v>
      </c>
      <c r="W465" s="101" t="s">
        <v>75</v>
      </c>
      <c r="X465" s="101" t="s">
        <v>75</v>
      </c>
    </row>
    <row r="466" spans="14:24" ht="15.75" x14ac:dyDescent="0.25">
      <c r="N466" s="97">
        <v>50678</v>
      </c>
      <c r="O466" s="98" t="s">
        <v>75</v>
      </c>
      <c r="P466" s="98" t="s">
        <v>75</v>
      </c>
      <c r="Q466" s="98" t="s">
        <v>75</v>
      </c>
      <c r="R466" s="98" t="s">
        <v>75</v>
      </c>
      <c r="S466" s="99" t="s">
        <v>75</v>
      </c>
      <c r="T466" s="99" t="s">
        <v>75</v>
      </c>
      <c r="U466" s="100" t="s">
        <v>75</v>
      </c>
      <c r="V466" s="100" t="s">
        <v>75</v>
      </c>
      <c r="W466" s="101" t="s">
        <v>75</v>
      </c>
      <c r="X466" s="101" t="s">
        <v>75</v>
      </c>
    </row>
    <row r="467" spans="14:24" ht="15.75" x14ac:dyDescent="0.25">
      <c r="N467" s="97">
        <v>50709</v>
      </c>
      <c r="O467" s="98" t="s">
        <v>75</v>
      </c>
      <c r="P467" s="98" t="s">
        <v>75</v>
      </c>
      <c r="Q467" s="98" t="s">
        <v>75</v>
      </c>
      <c r="R467" s="98" t="s">
        <v>75</v>
      </c>
      <c r="S467" s="99" t="s">
        <v>75</v>
      </c>
      <c r="T467" s="99" t="s">
        <v>75</v>
      </c>
      <c r="U467" s="100" t="s">
        <v>75</v>
      </c>
      <c r="V467" s="100" t="s">
        <v>75</v>
      </c>
      <c r="W467" s="101" t="s">
        <v>75</v>
      </c>
      <c r="X467" s="101" t="s">
        <v>75</v>
      </c>
    </row>
    <row r="468" spans="14:24" ht="15.75" x14ac:dyDescent="0.25">
      <c r="N468" s="97">
        <v>50739</v>
      </c>
      <c r="O468" s="98" t="s">
        <v>75</v>
      </c>
      <c r="P468" s="98" t="s">
        <v>75</v>
      </c>
      <c r="Q468" s="98" t="s">
        <v>75</v>
      </c>
      <c r="R468" s="98" t="s">
        <v>75</v>
      </c>
      <c r="S468" s="99" t="s">
        <v>75</v>
      </c>
      <c r="T468" s="99" t="s">
        <v>75</v>
      </c>
      <c r="U468" s="100" t="s">
        <v>75</v>
      </c>
      <c r="V468" s="100" t="s">
        <v>75</v>
      </c>
      <c r="W468" s="101" t="s">
        <v>75</v>
      </c>
      <c r="X468" s="101" t="s">
        <v>75</v>
      </c>
    </row>
    <row r="469" spans="14:24" ht="15.75" x14ac:dyDescent="0.25">
      <c r="N469" s="97">
        <v>50770</v>
      </c>
      <c r="O469" s="98" t="s">
        <v>75</v>
      </c>
      <c r="P469" s="98" t="s">
        <v>75</v>
      </c>
      <c r="Q469" s="98" t="s">
        <v>75</v>
      </c>
      <c r="R469" s="98" t="s">
        <v>75</v>
      </c>
      <c r="S469" s="99" t="s">
        <v>75</v>
      </c>
      <c r="T469" s="99" t="s">
        <v>75</v>
      </c>
      <c r="U469" s="100" t="s">
        <v>75</v>
      </c>
      <c r="V469" s="100" t="s">
        <v>75</v>
      </c>
      <c r="W469" s="101" t="s">
        <v>75</v>
      </c>
      <c r="X469" s="101" t="s">
        <v>75</v>
      </c>
    </row>
    <row r="470" spans="14:24" ht="15.75" x14ac:dyDescent="0.25">
      <c r="N470" s="97">
        <v>50801</v>
      </c>
      <c r="O470" s="98" t="s">
        <v>75</v>
      </c>
      <c r="P470" s="98" t="s">
        <v>75</v>
      </c>
      <c r="Q470" s="98" t="s">
        <v>75</v>
      </c>
      <c r="R470" s="98" t="s">
        <v>75</v>
      </c>
      <c r="S470" s="99" t="s">
        <v>75</v>
      </c>
      <c r="T470" s="99" t="s">
        <v>75</v>
      </c>
      <c r="U470" s="100" t="s">
        <v>75</v>
      </c>
      <c r="V470" s="100" t="s">
        <v>75</v>
      </c>
      <c r="W470" s="101" t="s">
        <v>75</v>
      </c>
      <c r="X470" s="101" t="s">
        <v>75</v>
      </c>
    </row>
    <row r="471" spans="14:24" ht="15.75" x14ac:dyDescent="0.25">
      <c r="N471" s="97">
        <v>50829</v>
      </c>
      <c r="O471" s="98" t="s">
        <v>75</v>
      </c>
      <c r="P471" s="98" t="s">
        <v>75</v>
      </c>
      <c r="Q471" s="98" t="s">
        <v>75</v>
      </c>
      <c r="R471" s="98" t="s">
        <v>75</v>
      </c>
      <c r="S471" s="99" t="s">
        <v>75</v>
      </c>
      <c r="T471" s="99" t="s">
        <v>75</v>
      </c>
      <c r="U471" s="100" t="s">
        <v>75</v>
      </c>
      <c r="V471" s="100" t="s">
        <v>75</v>
      </c>
      <c r="W471" s="101" t="s">
        <v>75</v>
      </c>
      <c r="X471" s="101" t="s">
        <v>75</v>
      </c>
    </row>
    <row r="472" spans="14:24" ht="15.75" x14ac:dyDescent="0.25">
      <c r="N472" s="97">
        <v>50860</v>
      </c>
      <c r="O472" s="98" t="s">
        <v>75</v>
      </c>
      <c r="P472" s="98" t="s">
        <v>75</v>
      </c>
      <c r="Q472" s="98" t="s">
        <v>75</v>
      </c>
      <c r="R472" s="98" t="s">
        <v>75</v>
      </c>
      <c r="S472" s="99" t="s">
        <v>75</v>
      </c>
      <c r="T472" s="99" t="s">
        <v>75</v>
      </c>
      <c r="U472" s="100" t="s">
        <v>75</v>
      </c>
      <c r="V472" s="100" t="s">
        <v>75</v>
      </c>
      <c r="W472" s="101" t="s">
        <v>75</v>
      </c>
      <c r="X472" s="101" t="s">
        <v>75</v>
      </c>
    </row>
    <row r="473" spans="14:24" ht="15.75" x14ac:dyDescent="0.25">
      <c r="N473" s="97">
        <v>50890</v>
      </c>
      <c r="O473" s="98" t="s">
        <v>75</v>
      </c>
      <c r="P473" s="98" t="s">
        <v>75</v>
      </c>
      <c r="Q473" s="98" t="s">
        <v>75</v>
      </c>
      <c r="R473" s="98" t="s">
        <v>75</v>
      </c>
      <c r="S473" s="99" t="s">
        <v>75</v>
      </c>
      <c r="T473" s="99" t="s">
        <v>75</v>
      </c>
      <c r="U473" s="100" t="s">
        <v>75</v>
      </c>
      <c r="V473" s="100" t="s">
        <v>75</v>
      </c>
      <c r="W473" s="101" t="s">
        <v>75</v>
      </c>
      <c r="X473" s="101" t="s">
        <v>75</v>
      </c>
    </row>
    <row r="474" spans="14:24" ht="15.75" x14ac:dyDescent="0.25">
      <c r="N474" s="97">
        <v>50921</v>
      </c>
      <c r="O474" s="98" t="s">
        <v>75</v>
      </c>
      <c r="P474" s="98" t="s">
        <v>75</v>
      </c>
      <c r="Q474" s="98" t="s">
        <v>75</v>
      </c>
      <c r="R474" s="98" t="s">
        <v>75</v>
      </c>
      <c r="S474" s="99" t="s">
        <v>75</v>
      </c>
      <c r="T474" s="99" t="s">
        <v>75</v>
      </c>
      <c r="U474" s="100" t="s">
        <v>75</v>
      </c>
      <c r="V474" s="100" t="s">
        <v>75</v>
      </c>
      <c r="W474" s="101" t="s">
        <v>75</v>
      </c>
      <c r="X474" s="101" t="s">
        <v>75</v>
      </c>
    </row>
    <row r="475" spans="14:24" ht="15.75" x14ac:dyDescent="0.25">
      <c r="N475" s="97">
        <v>50951</v>
      </c>
      <c r="O475" s="98" t="s">
        <v>75</v>
      </c>
      <c r="P475" s="98" t="s">
        <v>75</v>
      </c>
      <c r="Q475" s="98" t="s">
        <v>75</v>
      </c>
      <c r="R475" s="98" t="s">
        <v>75</v>
      </c>
      <c r="S475" s="99" t="s">
        <v>75</v>
      </c>
      <c r="T475" s="99" t="s">
        <v>75</v>
      </c>
      <c r="U475" s="100" t="s">
        <v>75</v>
      </c>
      <c r="V475" s="100" t="s">
        <v>75</v>
      </c>
      <c r="W475" s="101" t="s">
        <v>75</v>
      </c>
      <c r="X475" s="101" t="s">
        <v>75</v>
      </c>
    </row>
    <row r="476" spans="14:24" ht="15.75" x14ac:dyDescent="0.25">
      <c r="N476" s="97">
        <v>50982</v>
      </c>
      <c r="O476" s="98" t="s">
        <v>75</v>
      </c>
      <c r="P476" s="98" t="s">
        <v>75</v>
      </c>
      <c r="Q476" s="98" t="s">
        <v>75</v>
      </c>
      <c r="R476" s="98" t="s">
        <v>75</v>
      </c>
      <c r="S476" s="99" t="s">
        <v>75</v>
      </c>
      <c r="T476" s="99" t="s">
        <v>75</v>
      </c>
      <c r="U476" s="100" t="s">
        <v>75</v>
      </c>
      <c r="V476" s="100" t="s">
        <v>75</v>
      </c>
      <c r="W476" s="101" t="s">
        <v>75</v>
      </c>
      <c r="X476" s="101" t="s">
        <v>75</v>
      </c>
    </row>
    <row r="477" spans="14:24" ht="15.75" x14ac:dyDescent="0.25">
      <c r="N477" s="97">
        <v>51013</v>
      </c>
      <c r="O477" s="98" t="s">
        <v>75</v>
      </c>
      <c r="P477" s="98" t="s">
        <v>75</v>
      </c>
      <c r="Q477" s="98" t="s">
        <v>75</v>
      </c>
      <c r="R477" s="98" t="s">
        <v>75</v>
      </c>
      <c r="S477" s="99" t="s">
        <v>75</v>
      </c>
      <c r="T477" s="99" t="s">
        <v>75</v>
      </c>
      <c r="U477" s="100" t="s">
        <v>75</v>
      </c>
      <c r="V477" s="100" t="s">
        <v>75</v>
      </c>
      <c r="W477" s="101" t="s">
        <v>75</v>
      </c>
      <c r="X477" s="101" t="s">
        <v>75</v>
      </c>
    </row>
    <row r="478" spans="14:24" ht="15.75" x14ac:dyDescent="0.25">
      <c r="N478" s="97">
        <v>51043</v>
      </c>
      <c r="O478" s="98" t="s">
        <v>75</v>
      </c>
      <c r="P478" s="98" t="s">
        <v>75</v>
      </c>
      <c r="Q478" s="98" t="s">
        <v>75</v>
      </c>
      <c r="R478" s="98" t="s">
        <v>75</v>
      </c>
      <c r="S478" s="99" t="s">
        <v>75</v>
      </c>
      <c r="T478" s="99" t="s">
        <v>75</v>
      </c>
      <c r="U478" s="100" t="s">
        <v>75</v>
      </c>
      <c r="V478" s="100" t="s">
        <v>75</v>
      </c>
      <c r="W478" s="101" t="s">
        <v>75</v>
      </c>
      <c r="X478" s="101" t="s">
        <v>75</v>
      </c>
    </row>
    <row r="479" spans="14:24" ht="15.75" x14ac:dyDescent="0.25">
      <c r="N479" s="97">
        <v>51074</v>
      </c>
      <c r="O479" s="98" t="s">
        <v>75</v>
      </c>
      <c r="P479" s="98" t="s">
        <v>75</v>
      </c>
      <c r="Q479" s="98" t="s">
        <v>75</v>
      </c>
      <c r="R479" s="98" t="s">
        <v>75</v>
      </c>
      <c r="S479" s="99" t="s">
        <v>75</v>
      </c>
      <c r="T479" s="99" t="s">
        <v>75</v>
      </c>
      <c r="U479" s="100" t="s">
        <v>75</v>
      </c>
      <c r="V479" s="100" t="s">
        <v>75</v>
      </c>
      <c r="W479" s="101" t="s">
        <v>75</v>
      </c>
      <c r="X479" s="101" t="s">
        <v>75</v>
      </c>
    </row>
    <row r="480" spans="14:24" ht="15.75" x14ac:dyDescent="0.25">
      <c r="N480" s="97">
        <v>51104</v>
      </c>
      <c r="O480" s="98" t="s">
        <v>75</v>
      </c>
      <c r="P480" s="98" t="s">
        <v>75</v>
      </c>
      <c r="Q480" s="98" t="s">
        <v>75</v>
      </c>
      <c r="R480" s="98" t="s">
        <v>75</v>
      </c>
      <c r="S480" s="99" t="s">
        <v>75</v>
      </c>
      <c r="T480" s="99" t="s">
        <v>75</v>
      </c>
      <c r="U480" s="100" t="s">
        <v>75</v>
      </c>
      <c r="V480" s="100" t="s">
        <v>75</v>
      </c>
      <c r="W480" s="101" t="s">
        <v>75</v>
      </c>
      <c r="X480" s="101" t="s">
        <v>75</v>
      </c>
    </row>
    <row r="481" spans="14:24" ht="15.75" x14ac:dyDescent="0.25">
      <c r="N481" s="97">
        <v>51135</v>
      </c>
      <c r="O481" s="98" t="s">
        <v>75</v>
      </c>
      <c r="P481" s="98" t="s">
        <v>75</v>
      </c>
      <c r="Q481" s="98" t="s">
        <v>75</v>
      </c>
      <c r="R481" s="98" t="s">
        <v>75</v>
      </c>
      <c r="S481" s="99" t="s">
        <v>75</v>
      </c>
      <c r="T481" s="99" t="s">
        <v>75</v>
      </c>
      <c r="U481" s="100" t="s">
        <v>75</v>
      </c>
      <c r="V481" s="100" t="s">
        <v>75</v>
      </c>
      <c r="W481" s="101" t="s">
        <v>75</v>
      </c>
      <c r="X481" s="101" t="s">
        <v>75</v>
      </c>
    </row>
    <row r="482" spans="14:24" ht="15.75" x14ac:dyDescent="0.25">
      <c r="N482" s="97">
        <v>51166</v>
      </c>
      <c r="O482" s="98" t="s">
        <v>75</v>
      </c>
      <c r="P482" s="98" t="s">
        <v>75</v>
      </c>
      <c r="Q482" s="98" t="s">
        <v>75</v>
      </c>
      <c r="R482" s="98" t="s">
        <v>75</v>
      </c>
      <c r="S482" s="99" t="s">
        <v>75</v>
      </c>
      <c r="T482" s="99" t="s">
        <v>75</v>
      </c>
      <c r="U482" s="100" t="s">
        <v>75</v>
      </c>
      <c r="V482" s="100" t="s">
        <v>75</v>
      </c>
      <c r="W482" s="101" t="s">
        <v>75</v>
      </c>
      <c r="X482" s="101" t="s">
        <v>75</v>
      </c>
    </row>
    <row r="483" spans="14:24" ht="15.75" x14ac:dyDescent="0.25">
      <c r="N483" s="97">
        <v>51195</v>
      </c>
      <c r="O483" s="98" t="s">
        <v>75</v>
      </c>
      <c r="P483" s="98" t="s">
        <v>75</v>
      </c>
      <c r="Q483" s="98" t="s">
        <v>75</v>
      </c>
      <c r="R483" s="98" t="s">
        <v>75</v>
      </c>
      <c r="S483" s="99" t="s">
        <v>75</v>
      </c>
      <c r="T483" s="99" t="s">
        <v>75</v>
      </c>
      <c r="U483" s="100" t="s">
        <v>75</v>
      </c>
      <c r="V483" s="100" t="s">
        <v>75</v>
      </c>
      <c r="W483" s="101" t="s">
        <v>75</v>
      </c>
      <c r="X483" s="101" t="s">
        <v>75</v>
      </c>
    </row>
    <row r="484" spans="14:24" ht="15.75" x14ac:dyDescent="0.25">
      <c r="N484" s="97">
        <v>51226</v>
      </c>
      <c r="O484" s="98" t="s">
        <v>75</v>
      </c>
      <c r="P484" s="98" t="s">
        <v>75</v>
      </c>
      <c r="Q484" s="98" t="s">
        <v>75</v>
      </c>
      <c r="R484" s="98" t="s">
        <v>75</v>
      </c>
      <c r="S484" s="99" t="s">
        <v>75</v>
      </c>
      <c r="T484" s="99" t="s">
        <v>75</v>
      </c>
      <c r="U484" s="100" t="s">
        <v>75</v>
      </c>
      <c r="V484" s="100" t="s">
        <v>75</v>
      </c>
      <c r="W484" s="101" t="s">
        <v>75</v>
      </c>
      <c r="X484" s="101" t="s">
        <v>75</v>
      </c>
    </row>
    <row r="485" spans="14:24" ht="15.75" x14ac:dyDescent="0.25">
      <c r="N485" s="97">
        <v>51256</v>
      </c>
      <c r="O485" s="98" t="s">
        <v>75</v>
      </c>
      <c r="P485" s="98" t="s">
        <v>75</v>
      </c>
      <c r="Q485" s="98" t="s">
        <v>75</v>
      </c>
      <c r="R485" s="98" t="s">
        <v>75</v>
      </c>
      <c r="S485" s="99" t="s">
        <v>75</v>
      </c>
      <c r="T485" s="99" t="s">
        <v>75</v>
      </c>
      <c r="U485" s="100" t="s">
        <v>75</v>
      </c>
      <c r="V485" s="100" t="s">
        <v>75</v>
      </c>
      <c r="W485" s="101" t="s">
        <v>75</v>
      </c>
      <c r="X485" s="101" t="s">
        <v>75</v>
      </c>
    </row>
    <row r="486" spans="14:24" ht="15.75" x14ac:dyDescent="0.25">
      <c r="N486" s="97">
        <v>51287</v>
      </c>
      <c r="O486" s="98" t="s">
        <v>75</v>
      </c>
      <c r="P486" s="98" t="s">
        <v>75</v>
      </c>
      <c r="Q486" s="98" t="s">
        <v>75</v>
      </c>
      <c r="R486" s="98" t="s">
        <v>75</v>
      </c>
      <c r="S486" s="99" t="s">
        <v>75</v>
      </c>
      <c r="T486" s="99" t="s">
        <v>75</v>
      </c>
      <c r="U486" s="100" t="s">
        <v>75</v>
      </c>
      <c r="V486" s="100" t="s">
        <v>75</v>
      </c>
      <c r="W486" s="101" t="s">
        <v>75</v>
      </c>
      <c r="X486" s="101" t="s">
        <v>75</v>
      </c>
    </row>
    <row r="487" spans="14:24" ht="15.75" x14ac:dyDescent="0.25">
      <c r="N487" s="97">
        <v>51317</v>
      </c>
      <c r="O487" s="98" t="s">
        <v>75</v>
      </c>
      <c r="P487" s="98" t="s">
        <v>75</v>
      </c>
      <c r="Q487" s="98" t="s">
        <v>75</v>
      </c>
      <c r="R487" s="98" t="s">
        <v>75</v>
      </c>
      <c r="S487" s="99" t="s">
        <v>75</v>
      </c>
      <c r="T487" s="99" t="s">
        <v>75</v>
      </c>
      <c r="U487" s="100" t="s">
        <v>75</v>
      </c>
      <c r="V487" s="100" t="s">
        <v>75</v>
      </c>
      <c r="W487" s="101" t="s">
        <v>75</v>
      </c>
      <c r="X487" s="101" t="s">
        <v>75</v>
      </c>
    </row>
    <row r="488" spans="14:24" ht="15.75" x14ac:dyDescent="0.25">
      <c r="N488" s="97">
        <v>51348</v>
      </c>
      <c r="O488" s="98" t="s">
        <v>75</v>
      </c>
      <c r="P488" s="98" t="s">
        <v>75</v>
      </c>
      <c r="Q488" s="98" t="s">
        <v>75</v>
      </c>
      <c r="R488" s="98" t="s">
        <v>75</v>
      </c>
      <c r="S488" s="99" t="s">
        <v>75</v>
      </c>
      <c r="T488" s="99" t="s">
        <v>75</v>
      </c>
      <c r="U488" s="100" t="s">
        <v>75</v>
      </c>
      <c r="V488" s="100" t="s">
        <v>75</v>
      </c>
      <c r="W488" s="101" t="s">
        <v>75</v>
      </c>
      <c r="X488" s="101" t="s">
        <v>75</v>
      </c>
    </row>
    <row r="489" spans="14:24" ht="15.75" x14ac:dyDescent="0.25">
      <c r="N489" s="97">
        <v>51379</v>
      </c>
      <c r="O489" s="98" t="s">
        <v>75</v>
      </c>
      <c r="P489" s="98" t="s">
        <v>75</v>
      </c>
      <c r="Q489" s="98" t="s">
        <v>75</v>
      </c>
      <c r="R489" s="98" t="s">
        <v>75</v>
      </c>
      <c r="S489" s="99" t="s">
        <v>75</v>
      </c>
      <c r="T489" s="99" t="s">
        <v>75</v>
      </c>
      <c r="U489" s="100" t="s">
        <v>75</v>
      </c>
      <c r="V489" s="100" t="s">
        <v>75</v>
      </c>
      <c r="W489" s="101" t="s">
        <v>75</v>
      </c>
      <c r="X489" s="101" t="s">
        <v>75</v>
      </c>
    </row>
    <row r="490" spans="14:24" ht="15.75" x14ac:dyDescent="0.25">
      <c r="N490" s="97">
        <v>51409</v>
      </c>
      <c r="O490" s="98" t="s">
        <v>75</v>
      </c>
      <c r="P490" s="98" t="s">
        <v>75</v>
      </c>
      <c r="Q490" s="98" t="s">
        <v>75</v>
      </c>
      <c r="R490" s="98" t="s">
        <v>75</v>
      </c>
      <c r="S490" s="99" t="s">
        <v>75</v>
      </c>
      <c r="T490" s="99" t="s">
        <v>75</v>
      </c>
      <c r="U490" s="100" t="s">
        <v>75</v>
      </c>
      <c r="V490" s="100" t="s">
        <v>75</v>
      </c>
      <c r="W490" s="101" t="s">
        <v>75</v>
      </c>
      <c r="X490" s="101" t="s">
        <v>75</v>
      </c>
    </row>
    <row r="491" spans="14:24" ht="15.75" x14ac:dyDescent="0.25">
      <c r="N491" s="97">
        <v>51440</v>
      </c>
      <c r="O491" s="98" t="s">
        <v>75</v>
      </c>
      <c r="P491" s="98" t="s">
        <v>75</v>
      </c>
      <c r="Q491" s="98" t="s">
        <v>75</v>
      </c>
      <c r="R491" s="98" t="s">
        <v>75</v>
      </c>
      <c r="S491" s="99" t="s">
        <v>75</v>
      </c>
      <c r="T491" s="99" t="s">
        <v>75</v>
      </c>
      <c r="U491" s="100" t="s">
        <v>75</v>
      </c>
      <c r="V491" s="100" t="s">
        <v>75</v>
      </c>
      <c r="W491" s="101" t="s">
        <v>75</v>
      </c>
      <c r="X491" s="101" t="s">
        <v>75</v>
      </c>
    </row>
    <row r="492" spans="14:24" ht="15.75" x14ac:dyDescent="0.25">
      <c r="N492" s="97">
        <v>51470</v>
      </c>
      <c r="O492" s="98" t="s">
        <v>75</v>
      </c>
      <c r="P492" s="98" t="s">
        <v>75</v>
      </c>
      <c r="Q492" s="98" t="s">
        <v>75</v>
      </c>
      <c r="R492" s="98" t="s">
        <v>75</v>
      </c>
      <c r="S492" s="99" t="s">
        <v>75</v>
      </c>
      <c r="T492" s="99" t="s">
        <v>75</v>
      </c>
      <c r="U492" s="100" t="s">
        <v>75</v>
      </c>
      <c r="V492" s="100" t="s">
        <v>75</v>
      </c>
      <c r="W492" s="101" t="s">
        <v>75</v>
      </c>
      <c r="X492" s="101" t="s">
        <v>75</v>
      </c>
    </row>
    <row r="493" spans="14:24" ht="15.75" x14ac:dyDescent="0.25">
      <c r="N493" s="97">
        <v>51501</v>
      </c>
      <c r="O493" s="98" t="s">
        <v>75</v>
      </c>
      <c r="P493" s="98" t="s">
        <v>75</v>
      </c>
      <c r="Q493" s="98" t="s">
        <v>75</v>
      </c>
      <c r="R493" s="98" t="s">
        <v>75</v>
      </c>
      <c r="S493" s="99" t="s">
        <v>75</v>
      </c>
      <c r="T493" s="99" t="s">
        <v>75</v>
      </c>
      <c r="U493" s="100" t="s">
        <v>75</v>
      </c>
      <c r="V493" s="100" t="s">
        <v>75</v>
      </c>
      <c r="W493" s="101" t="s">
        <v>75</v>
      </c>
      <c r="X493" s="101" t="s">
        <v>75</v>
      </c>
    </row>
    <row r="494" spans="14:24" ht="15.75" x14ac:dyDescent="0.25">
      <c r="N494" s="97">
        <v>51532</v>
      </c>
      <c r="O494" s="98" t="s">
        <v>75</v>
      </c>
      <c r="P494" s="98" t="s">
        <v>75</v>
      </c>
      <c r="Q494" s="98" t="s">
        <v>75</v>
      </c>
      <c r="R494" s="98" t="s">
        <v>75</v>
      </c>
      <c r="S494" s="99" t="s">
        <v>75</v>
      </c>
      <c r="T494" s="99" t="s">
        <v>75</v>
      </c>
      <c r="U494" s="100" t="s">
        <v>75</v>
      </c>
      <c r="V494" s="100" t="s">
        <v>75</v>
      </c>
      <c r="W494" s="101" t="s">
        <v>75</v>
      </c>
      <c r="X494" s="101" t="s">
        <v>75</v>
      </c>
    </row>
    <row r="495" spans="14:24" ht="15.75" x14ac:dyDescent="0.25">
      <c r="N495" s="97">
        <v>51560</v>
      </c>
      <c r="O495" s="98" t="s">
        <v>75</v>
      </c>
      <c r="P495" s="98" t="s">
        <v>75</v>
      </c>
      <c r="Q495" s="98" t="s">
        <v>75</v>
      </c>
      <c r="R495" s="98" t="s">
        <v>75</v>
      </c>
      <c r="S495" s="99" t="s">
        <v>75</v>
      </c>
      <c r="T495" s="99" t="s">
        <v>75</v>
      </c>
      <c r="U495" s="100" t="s">
        <v>75</v>
      </c>
      <c r="V495" s="100" t="s">
        <v>75</v>
      </c>
      <c r="W495" s="101" t="s">
        <v>75</v>
      </c>
      <c r="X495" s="101" t="s">
        <v>75</v>
      </c>
    </row>
    <row r="496" spans="14:24" ht="15.75" x14ac:dyDescent="0.25">
      <c r="N496" s="97">
        <v>51591</v>
      </c>
      <c r="O496" s="98" t="s">
        <v>75</v>
      </c>
      <c r="P496" s="98" t="s">
        <v>75</v>
      </c>
      <c r="Q496" s="98" t="s">
        <v>75</v>
      </c>
      <c r="R496" s="98" t="s">
        <v>75</v>
      </c>
      <c r="S496" s="99" t="s">
        <v>75</v>
      </c>
      <c r="T496" s="99" t="s">
        <v>75</v>
      </c>
      <c r="U496" s="100" t="s">
        <v>75</v>
      </c>
      <c r="V496" s="100" t="s">
        <v>75</v>
      </c>
      <c r="W496" s="101" t="s">
        <v>75</v>
      </c>
      <c r="X496" s="101" t="s">
        <v>75</v>
      </c>
    </row>
    <row r="497" spans="14:24" ht="15.75" x14ac:dyDescent="0.25">
      <c r="N497" s="97">
        <v>51621</v>
      </c>
      <c r="O497" s="98" t="s">
        <v>75</v>
      </c>
      <c r="P497" s="98" t="s">
        <v>75</v>
      </c>
      <c r="Q497" s="98" t="s">
        <v>75</v>
      </c>
      <c r="R497" s="98" t="s">
        <v>75</v>
      </c>
      <c r="S497" s="99" t="s">
        <v>75</v>
      </c>
      <c r="T497" s="99" t="s">
        <v>75</v>
      </c>
      <c r="U497" s="100" t="s">
        <v>75</v>
      </c>
      <c r="V497" s="100" t="s">
        <v>75</v>
      </c>
      <c r="W497" s="101" t="s">
        <v>75</v>
      </c>
      <c r="X497" s="101" t="s">
        <v>75</v>
      </c>
    </row>
    <row r="498" spans="14:24" ht="15.75" x14ac:dyDescent="0.25">
      <c r="N498" s="97">
        <v>51652</v>
      </c>
      <c r="O498" s="98" t="s">
        <v>75</v>
      </c>
      <c r="P498" s="98" t="s">
        <v>75</v>
      </c>
      <c r="Q498" s="98" t="s">
        <v>75</v>
      </c>
      <c r="R498" s="98" t="s">
        <v>75</v>
      </c>
      <c r="S498" s="99" t="s">
        <v>75</v>
      </c>
      <c r="T498" s="99" t="s">
        <v>75</v>
      </c>
      <c r="U498" s="100" t="s">
        <v>75</v>
      </c>
      <c r="V498" s="100" t="s">
        <v>75</v>
      </c>
      <c r="W498" s="101" t="s">
        <v>75</v>
      </c>
      <c r="X498" s="101" t="s">
        <v>75</v>
      </c>
    </row>
    <row r="499" spans="14:24" ht="15.75" x14ac:dyDescent="0.25">
      <c r="N499" s="97">
        <v>51682</v>
      </c>
      <c r="O499" s="98" t="s">
        <v>75</v>
      </c>
      <c r="P499" s="98" t="s">
        <v>75</v>
      </c>
      <c r="Q499" s="98" t="s">
        <v>75</v>
      </c>
      <c r="R499" s="98" t="s">
        <v>75</v>
      </c>
      <c r="S499" s="99" t="s">
        <v>75</v>
      </c>
      <c r="T499" s="99" t="s">
        <v>75</v>
      </c>
      <c r="U499" s="100" t="s">
        <v>75</v>
      </c>
      <c r="V499" s="100" t="s">
        <v>75</v>
      </c>
      <c r="W499" s="101" t="s">
        <v>75</v>
      </c>
      <c r="X499" s="101" t="s">
        <v>75</v>
      </c>
    </row>
    <row r="500" spans="14:24" ht="15.75" x14ac:dyDescent="0.25">
      <c r="N500" s="97">
        <v>51713</v>
      </c>
      <c r="O500" s="98" t="s">
        <v>75</v>
      </c>
      <c r="P500" s="98" t="s">
        <v>75</v>
      </c>
      <c r="Q500" s="98" t="s">
        <v>75</v>
      </c>
      <c r="R500" s="98" t="s">
        <v>75</v>
      </c>
      <c r="S500" s="99" t="s">
        <v>75</v>
      </c>
      <c r="T500" s="99" t="s">
        <v>75</v>
      </c>
      <c r="U500" s="100" t="s">
        <v>75</v>
      </c>
      <c r="V500" s="100" t="s">
        <v>75</v>
      </c>
      <c r="W500" s="101" t="s">
        <v>75</v>
      </c>
      <c r="X500" s="101" t="s">
        <v>75</v>
      </c>
    </row>
    <row r="501" spans="14:24" ht="15.75" x14ac:dyDescent="0.25">
      <c r="N501" s="97">
        <v>51744</v>
      </c>
      <c r="O501" s="98" t="s">
        <v>75</v>
      </c>
      <c r="P501" s="98" t="s">
        <v>75</v>
      </c>
      <c r="Q501" s="98" t="s">
        <v>75</v>
      </c>
      <c r="R501" s="98" t="s">
        <v>75</v>
      </c>
      <c r="S501" s="99" t="s">
        <v>75</v>
      </c>
      <c r="T501" s="99" t="s">
        <v>75</v>
      </c>
      <c r="U501" s="100" t="s">
        <v>75</v>
      </c>
      <c r="V501" s="100" t="s">
        <v>75</v>
      </c>
      <c r="W501" s="101" t="s">
        <v>75</v>
      </c>
      <c r="X501" s="101" t="s">
        <v>75</v>
      </c>
    </row>
    <row r="502" spans="14:24" ht="15.75" x14ac:dyDescent="0.25">
      <c r="N502" s="97">
        <v>51774</v>
      </c>
      <c r="O502" s="98" t="s">
        <v>75</v>
      </c>
      <c r="P502" s="98" t="s">
        <v>75</v>
      </c>
      <c r="Q502" s="98" t="s">
        <v>75</v>
      </c>
      <c r="R502" s="98" t="s">
        <v>75</v>
      </c>
      <c r="S502" s="99" t="s">
        <v>75</v>
      </c>
      <c r="T502" s="99" t="s">
        <v>75</v>
      </c>
      <c r="U502" s="100" t="s">
        <v>75</v>
      </c>
      <c r="V502" s="100" t="s">
        <v>75</v>
      </c>
      <c r="W502" s="101" t="s">
        <v>75</v>
      </c>
      <c r="X502" s="101" t="s">
        <v>75</v>
      </c>
    </row>
    <row r="503" spans="14:24" ht="15.75" x14ac:dyDescent="0.25">
      <c r="N503" s="97">
        <v>51805</v>
      </c>
      <c r="O503" s="98" t="s">
        <v>75</v>
      </c>
      <c r="P503" s="98" t="s">
        <v>75</v>
      </c>
      <c r="Q503" s="98" t="s">
        <v>75</v>
      </c>
      <c r="R503" s="98" t="s">
        <v>75</v>
      </c>
      <c r="S503" s="99" t="s">
        <v>75</v>
      </c>
      <c r="T503" s="99" t="s">
        <v>75</v>
      </c>
      <c r="U503" s="100" t="s">
        <v>75</v>
      </c>
      <c r="V503" s="100" t="s">
        <v>75</v>
      </c>
      <c r="W503" s="101" t="s">
        <v>75</v>
      </c>
      <c r="X503" s="101" t="s">
        <v>75</v>
      </c>
    </row>
    <row r="504" spans="14:24" ht="15.75" x14ac:dyDescent="0.25">
      <c r="N504" s="97">
        <v>51835</v>
      </c>
      <c r="O504" s="98" t="s">
        <v>75</v>
      </c>
      <c r="P504" s="98" t="s">
        <v>75</v>
      </c>
      <c r="Q504" s="98" t="s">
        <v>75</v>
      </c>
      <c r="R504" s="98" t="s">
        <v>75</v>
      </c>
      <c r="S504" s="99" t="s">
        <v>75</v>
      </c>
      <c r="T504" s="99" t="s">
        <v>75</v>
      </c>
      <c r="U504" s="100" t="s">
        <v>75</v>
      </c>
      <c r="V504" s="100" t="s">
        <v>75</v>
      </c>
      <c r="W504" s="101" t="s">
        <v>75</v>
      </c>
      <c r="X504" s="101" t="s">
        <v>75</v>
      </c>
    </row>
    <row r="505" spans="14:24" ht="15.75" x14ac:dyDescent="0.25">
      <c r="N505" s="97">
        <v>51866</v>
      </c>
      <c r="O505" s="98" t="s">
        <v>75</v>
      </c>
      <c r="P505" s="98" t="s">
        <v>75</v>
      </c>
      <c r="Q505" s="98" t="s">
        <v>75</v>
      </c>
      <c r="R505" s="98" t="s">
        <v>75</v>
      </c>
      <c r="S505" s="99" t="s">
        <v>75</v>
      </c>
      <c r="T505" s="99" t="s">
        <v>75</v>
      </c>
      <c r="U505" s="100" t="s">
        <v>75</v>
      </c>
      <c r="V505" s="100" t="s">
        <v>75</v>
      </c>
      <c r="W505" s="101" t="s">
        <v>75</v>
      </c>
      <c r="X505" s="101" t="s">
        <v>75</v>
      </c>
    </row>
    <row r="506" spans="14:24" ht="15.75" x14ac:dyDescent="0.25">
      <c r="N506" s="97">
        <v>51897</v>
      </c>
      <c r="O506" s="98" t="s">
        <v>75</v>
      </c>
      <c r="P506" s="98" t="s">
        <v>75</v>
      </c>
      <c r="Q506" s="98" t="s">
        <v>75</v>
      </c>
      <c r="R506" s="98" t="s">
        <v>75</v>
      </c>
      <c r="S506" s="99" t="s">
        <v>75</v>
      </c>
      <c r="T506" s="99" t="s">
        <v>75</v>
      </c>
      <c r="U506" s="100" t="s">
        <v>75</v>
      </c>
      <c r="V506" s="100" t="s">
        <v>75</v>
      </c>
      <c r="W506" s="101" t="s">
        <v>75</v>
      </c>
      <c r="X506" s="101" t="s">
        <v>75</v>
      </c>
    </row>
    <row r="507" spans="14:24" ht="15.75" x14ac:dyDescent="0.25">
      <c r="N507" s="97">
        <v>51925</v>
      </c>
      <c r="O507" s="98" t="s">
        <v>75</v>
      </c>
      <c r="P507" s="98" t="s">
        <v>75</v>
      </c>
      <c r="Q507" s="98" t="s">
        <v>75</v>
      </c>
      <c r="R507" s="98" t="s">
        <v>75</v>
      </c>
      <c r="S507" s="99" t="s">
        <v>75</v>
      </c>
      <c r="T507" s="99" t="s">
        <v>75</v>
      </c>
      <c r="U507" s="100" t="s">
        <v>75</v>
      </c>
      <c r="V507" s="100" t="s">
        <v>75</v>
      </c>
      <c r="W507" s="101" t="s">
        <v>75</v>
      </c>
      <c r="X507" s="101" t="s">
        <v>75</v>
      </c>
    </row>
    <row r="508" spans="14:24" ht="15.75" x14ac:dyDescent="0.25">
      <c r="N508" s="97">
        <v>51956</v>
      </c>
      <c r="O508" s="98" t="s">
        <v>75</v>
      </c>
      <c r="P508" s="98" t="s">
        <v>75</v>
      </c>
      <c r="Q508" s="98" t="s">
        <v>75</v>
      </c>
      <c r="R508" s="98" t="s">
        <v>75</v>
      </c>
      <c r="S508" s="99" t="s">
        <v>75</v>
      </c>
      <c r="T508" s="99" t="s">
        <v>75</v>
      </c>
      <c r="U508" s="100" t="s">
        <v>75</v>
      </c>
      <c r="V508" s="100" t="s">
        <v>75</v>
      </c>
      <c r="W508" s="101" t="s">
        <v>75</v>
      </c>
      <c r="X508" s="101" t="s">
        <v>75</v>
      </c>
    </row>
    <row r="509" spans="14:24" ht="15.75" x14ac:dyDescent="0.25">
      <c r="N509" s="97">
        <v>51986</v>
      </c>
      <c r="O509" s="98" t="s">
        <v>75</v>
      </c>
      <c r="P509" s="98" t="s">
        <v>75</v>
      </c>
      <c r="Q509" s="98" t="s">
        <v>75</v>
      </c>
      <c r="R509" s="98" t="s">
        <v>75</v>
      </c>
      <c r="S509" s="99" t="s">
        <v>75</v>
      </c>
      <c r="T509" s="99" t="s">
        <v>75</v>
      </c>
      <c r="U509" s="100" t="s">
        <v>75</v>
      </c>
      <c r="V509" s="100" t="s">
        <v>75</v>
      </c>
      <c r="W509" s="101" t="s">
        <v>75</v>
      </c>
      <c r="X509" s="101" t="s">
        <v>75</v>
      </c>
    </row>
    <row r="510" spans="14:24" ht="15.75" x14ac:dyDescent="0.25">
      <c r="N510" s="97">
        <v>52017</v>
      </c>
      <c r="O510" s="98" t="s">
        <v>75</v>
      </c>
      <c r="P510" s="98" t="s">
        <v>75</v>
      </c>
      <c r="Q510" s="98" t="s">
        <v>75</v>
      </c>
      <c r="R510" s="98" t="s">
        <v>75</v>
      </c>
      <c r="S510" s="99" t="s">
        <v>75</v>
      </c>
      <c r="T510" s="99" t="s">
        <v>75</v>
      </c>
      <c r="U510" s="100" t="s">
        <v>75</v>
      </c>
      <c r="V510" s="100" t="s">
        <v>75</v>
      </c>
      <c r="W510" s="101" t="s">
        <v>75</v>
      </c>
      <c r="X510" s="101" t="s">
        <v>75</v>
      </c>
    </row>
    <row r="511" spans="14:24" ht="15.75" x14ac:dyDescent="0.25">
      <c r="N511" s="97">
        <v>52047</v>
      </c>
      <c r="O511" s="98" t="s">
        <v>75</v>
      </c>
      <c r="P511" s="98" t="s">
        <v>75</v>
      </c>
      <c r="Q511" s="98" t="s">
        <v>75</v>
      </c>
      <c r="R511" s="98" t="s">
        <v>75</v>
      </c>
      <c r="S511" s="99" t="s">
        <v>75</v>
      </c>
      <c r="T511" s="99" t="s">
        <v>75</v>
      </c>
      <c r="U511" s="100" t="s">
        <v>75</v>
      </c>
      <c r="V511" s="100" t="s">
        <v>75</v>
      </c>
      <c r="W511" s="101" t="s">
        <v>75</v>
      </c>
      <c r="X511" s="101" t="s">
        <v>75</v>
      </c>
    </row>
    <row r="512" spans="14:24" ht="15.75" x14ac:dyDescent="0.25">
      <c r="N512" s="97">
        <v>52078</v>
      </c>
      <c r="O512" s="98" t="s">
        <v>75</v>
      </c>
      <c r="P512" s="98" t="s">
        <v>75</v>
      </c>
      <c r="Q512" s="98" t="s">
        <v>75</v>
      </c>
      <c r="R512" s="98" t="s">
        <v>75</v>
      </c>
      <c r="S512" s="99" t="s">
        <v>75</v>
      </c>
      <c r="T512" s="99" t="s">
        <v>75</v>
      </c>
      <c r="U512" s="100" t="s">
        <v>75</v>
      </c>
      <c r="V512" s="100" t="s">
        <v>75</v>
      </c>
      <c r="W512" s="101" t="s">
        <v>75</v>
      </c>
      <c r="X512" s="101" t="s">
        <v>75</v>
      </c>
    </row>
    <row r="513" spans="14:24" ht="15.75" x14ac:dyDescent="0.25">
      <c r="N513" s="97">
        <v>52109</v>
      </c>
      <c r="O513" s="98" t="s">
        <v>75</v>
      </c>
      <c r="P513" s="98" t="s">
        <v>75</v>
      </c>
      <c r="Q513" s="98" t="s">
        <v>75</v>
      </c>
      <c r="R513" s="98" t="s">
        <v>75</v>
      </c>
      <c r="S513" s="99" t="s">
        <v>75</v>
      </c>
      <c r="T513" s="99" t="s">
        <v>75</v>
      </c>
      <c r="U513" s="100" t="s">
        <v>75</v>
      </c>
      <c r="V513" s="100" t="s">
        <v>75</v>
      </c>
      <c r="W513" s="101" t="s">
        <v>75</v>
      </c>
      <c r="X513" s="101" t="s">
        <v>75</v>
      </c>
    </row>
    <row r="514" spans="14:24" ht="15.75" x14ac:dyDescent="0.25">
      <c r="N514" s="97">
        <v>52139</v>
      </c>
      <c r="O514" s="98" t="s">
        <v>75</v>
      </c>
      <c r="P514" s="98" t="s">
        <v>75</v>
      </c>
      <c r="Q514" s="98" t="s">
        <v>75</v>
      </c>
      <c r="R514" s="98" t="s">
        <v>75</v>
      </c>
      <c r="S514" s="99" t="s">
        <v>75</v>
      </c>
      <c r="T514" s="99" t="s">
        <v>75</v>
      </c>
      <c r="U514" s="100" t="s">
        <v>75</v>
      </c>
      <c r="V514" s="100" t="s">
        <v>75</v>
      </c>
      <c r="W514" s="101" t="s">
        <v>75</v>
      </c>
      <c r="X514" s="101" t="s">
        <v>75</v>
      </c>
    </row>
    <row r="515" spans="14:24" ht="15.75" x14ac:dyDescent="0.25">
      <c r="N515" s="97">
        <v>52170</v>
      </c>
      <c r="O515" s="98" t="s">
        <v>75</v>
      </c>
      <c r="P515" s="98" t="s">
        <v>75</v>
      </c>
      <c r="Q515" s="98" t="s">
        <v>75</v>
      </c>
      <c r="R515" s="98" t="s">
        <v>75</v>
      </c>
      <c r="S515" s="99" t="s">
        <v>75</v>
      </c>
      <c r="T515" s="99" t="s">
        <v>75</v>
      </c>
      <c r="U515" s="100" t="s">
        <v>75</v>
      </c>
      <c r="V515" s="100" t="s">
        <v>75</v>
      </c>
      <c r="W515" s="101" t="s">
        <v>75</v>
      </c>
      <c r="X515" s="101" t="s">
        <v>75</v>
      </c>
    </row>
    <row r="516" spans="14:24" ht="15.75" x14ac:dyDescent="0.25">
      <c r="N516" s="97">
        <v>52200</v>
      </c>
      <c r="O516" s="98" t="s">
        <v>75</v>
      </c>
      <c r="P516" s="98" t="s">
        <v>75</v>
      </c>
      <c r="Q516" s="98" t="s">
        <v>75</v>
      </c>
      <c r="R516" s="98" t="s">
        <v>75</v>
      </c>
      <c r="S516" s="99" t="s">
        <v>75</v>
      </c>
      <c r="T516" s="99" t="s">
        <v>75</v>
      </c>
      <c r="U516" s="100" t="s">
        <v>75</v>
      </c>
      <c r="V516" s="100" t="s">
        <v>75</v>
      </c>
      <c r="W516" s="101" t="s">
        <v>75</v>
      </c>
      <c r="X516" s="101" t="s">
        <v>75</v>
      </c>
    </row>
    <row r="517" spans="14:24" ht="15.75" x14ac:dyDescent="0.25">
      <c r="N517" s="97">
        <v>52231</v>
      </c>
      <c r="O517" s="98" t="s">
        <v>75</v>
      </c>
      <c r="P517" s="98" t="s">
        <v>75</v>
      </c>
      <c r="Q517" s="98" t="s">
        <v>75</v>
      </c>
      <c r="R517" s="98" t="s">
        <v>75</v>
      </c>
      <c r="S517" s="99" t="s">
        <v>75</v>
      </c>
      <c r="T517" s="99" t="s">
        <v>75</v>
      </c>
      <c r="U517" s="100" t="s">
        <v>75</v>
      </c>
      <c r="V517" s="100" t="s">
        <v>75</v>
      </c>
      <c r="W517" s="101" t="s">
        <v>75</v>
      </c>
      <c r="X517" s="101" t="s">
        <v>75</v>
      </c>
    </row>
    <row r="518" spans="14:24" ht="15.75" x14ac:dyDescent="0.25">
      <c r="N518" s="97">
        <v>52262</v>
      </c>
      <c r="O518" s="98" t="s">
        <v>75</v>
      </c>
      <c r="P518" s="98" t="s">
        <v>75</v>
      </c>
      <c r="Q518" s="98" t="s">
        <v>75</v>
      </c>
      <c r="R518" s="98" t="s">
        <v>75</v>
      </c>
      <c r="S518" s="99" t="s">
        <v>75</v>
      </c>
      <c r="T518" s="99" t="s">
        <v>75</v>
      </c>
      <c r="U518" s="100" t="s">
        <v>75</v>
      </c>
      <c r="V518" s="100" t="s">
        <v>75</v>
      </c>
      <c r="W518" s="101" t="s">
        <v>75</v>
      </c>
      <c r="X518" s="101" t="s">
        <v>75</v>
      </c>
    </row>
    <row r="519" spans="14:24" ht="15.75" x14ac:dyDescent="0.25">
      <c r="N519" s="97">
        <v>52290</v>
      </c>
      <c r="O519" s="98" t="s">
        <v>75</v>
      </c>
      <c r="P519" s="98" t="s">
        <v>75</v>
      </c>
      <c r="Q519" s="98" t="s">
        <v>75</v>
      </c>
      <c r="R519" s="98" t="s">
        <v>75</v>
      </c>
      <c r="S519" s="99" t="s">
        <v>75</v>
      </c>
      <c r="T519" s="99" t="s">
        <v>75</v>
      </c>
      <c r="U519" s="100" t="s">
        <v>75</v>
      </c>
      <c r="V519" s="100" t="s">
        <v>75</v>
      </c>
      <c r="W519" s="101" t="s">
        <v>75</v>
      </c>
      <c r="X519" s="101" t="s">
        <v>75</v>
      </c>
    </row>
    <row r="520" spans="14:24" ht="15.75" x14ac:dyDescent="0.25">
      <c r="N520" s="97">
        <v>52321</v>
      </c>
      <c r="O520" s="98" t="s">
        <v>75</v>
      </c>
      <c r="P520" s="98" t="s">
        <v>75</v>
      </c>
      <c r="Q520" s="98" t="s">
        <v>75</v>
      </c>
      <c r="R520" s="98" t="s">
        <v>75</v>
      </c>
      <c r="S520" s="99" t="s">
        <v>75</v>
      </c>
      <c r="T520" s="99" t="s">
        <v>75</v>
      </c>
      <c r="U520" s="100" t="s">
        <v>75</v>
      </c>
      <c r="V520" s="100" t="s">
        <v>75</v>
      </c>
      <c r="W520" s="101" t="s">
        <v>75</v>
      </c>
      <c r="X520" s="101" t="s">
        <v>75</v>
      </c>
    </row>
    <row r="521" spans="14:24" ht="15.75" x14ac:dyDescent="0.25">
      <c r="N521" s="97">
        <v>52351</v>
      </c>
      <c r="O521" s="98" t="s">
        <v>75</v>
      </c>
      <c r="P521" s="98" t="s">
        <v>75</v>
      </c>
      <c r="Q521" s="98" t="s">
        <v>75</v>
      </c>
      <c r="R521" s="98" t="s">
        <v>75</v>
      </c>
      <c r="S521" s="99" t="s">
        <v>75</v>
      </c>
      <c r="T521" s="99" t="s">
        <v>75</v>
      </c>
      <c r="U521" s="100" t="s">
        <v>75</v>
      </c>
      <c r="V521" s="100" t="s">
        <v>75</v>
      </c>
      <c r="W521" s="101" t="s">
        <v>75</v>
      </c>
      <c r="X521" s="101" t="s">
        <v>75</v>
      </c>
    </row>
    <row r="522" spans="14:24" ht="15.75" x14ac:dyDescent="0.25">
      <c r="N522" s="97">
        <v>52382</v>
      </c>
      <c r="O522" s="98" t="s">
        <v>75</v>
      </c>
      <c r="P522" s="98" t="s">
        <v>75</v>
      </c>
      <c r="Q522" s="98" t="s">
        <v>75</v>
      </c>
      <c r="R522" s="98" t="s">
        <v>75</v>
      </c>
      <c r="S522" s="99" t="s">
        <v>75</v>
      </c>
      <c r="T522" s="99" t="s">
        <v>75</v>
      </c>
      <c r="U522" s="100" t="s">
        <v>75</v>
      </c>
      <c r="V522" s="100" t="s">
        <v>75</v>
      </c>
      <c r="W522" s="101" t="s">
        <v>75</v>
      </c>
      <c r="X522" s="101" t="s">
        <v>75</v>
      </c>
    </row>
    <row r="523" spans="14:24" ht="15.75" x14ac:dyDescent="0.25">
      <c r="N523" s="97">
        <v>52412</v>
      </c>
      <c r="O523" s="98" t="s">
        <v>75</v>
      </c>
      <c r="P523" s="98" t="s">
        <v>75</v>
      </c>
      <c r="Q523" s="98" t="s">
        <v>75</v>
      </c>
      <c r="R523" s="98" t="s">
        <v>75</v>
      </c>
      <c r="S523" s="99" t="s">
        <v>75</v>
      </c>
      <c r="T523" s="99" t="s">
        <v>75</v>
      </c>
      <c r="U523" s="100" t="s">
        <v>75</v>
      </c>
      <c r="V523" s="100" t="s">
        <v>75</v>
      </c>
      <c r="W523" s="101" t="s">
        <v>75</v>
      </c>
      <c r="X523" s="101" t="s">
        <v>75</v>
      </c>
    </row>
    <row r="524" spans="14:24" ht="15.75" x14ac:dyDescent="0.25">
      <c r="N524" s="97">
        <v>52443</v>
      </c>
      <c r="O524" s="98" t="s">
        <v>75</v>
      </c>
      <c r="P524" s="98" t="s">
        <v>75</v>
      </c>
      <c r="Q524" s="98" t="s">
        <v>75</v>
      </c>
      <c r="R524" s="98" t="s">
        <v>75</v>
      </c>
      <c r="S524" s="99" t="s">
        <v>75</v>
      </c>
      <c r="T524" s="99" t="s">
        <v>75</v>
      </c>
      <c r="U524" s="100" t="s">
        <v>75</v>
      </c>
      <c r="V524" s="100" t="s">
        <v>75</v>
      </c>
      <c r="W524" s="101" t="s">
        <v>75</v>
      </c>
      <c r="X524" s="101" t="s">
        <v>75</v>
      </c>
    </row>
    <row r="525" spans="14:24" ht="15.75" x14ac:dyDescent="0.25">
      <c r="N525" s="97">
        <v>52474</v>
      </c>
      <c r="O525" s="98" t="s">
        <v>75</v>
      </c>
      <c r="P525" s="98" t="s">
        <v>75</v>
      </c>
      <c r="Q525" s="98" t="s">
        <v>75</v>
      </c>
      <c r="R525" s="98" t="s">
        <v>75</v>
      </c>
      <c r="S525" s="99" t="s">
        <v>75</v>
      </c>
      <c r="T525" s="99" t="s">
        <v>75</v>
      </c>
      <c r="U525" s="100" t="s">
        <v>75</v>
      </c>
      <c r="V525" s="100" t="s">
        <v>75</v>
      </c>
      <c r="W525" s="101" t="s">
        <v>75</v>
      </c>
      <c r="X525" s="101" t="s">
        <v>75</v>
      </c>
    </row>
    <row r="526" spans="14:24" ht="15.75" x14ac:dyDescent="0.25">
      <c r="N526" s="97">
        <v>52504</v>
      </c>
      <c r="O526" s="98" t="s">
        <v>75</v>
      </c>
      <c r="P526" s="98" t="s">
        <v>75</v>
      </c>
      <c r="Q526" s="98" t="s">
        <v>75</v>
      </c>
      <c r="R526" s="98" t="s">
        <v>75</v>
      </c>
      <c r="S526" s="99" t="s">
        <v>75</v>
      </c>
      <c r="T526" s="99" t="s">
        <v>75</v>
      </c>
      <c r="U526" s="100" t="s">
        <v>75</v>
      </c>
      <c r="V526" s="100" t="s">
        <v>75</v>
      </c>
      <c r="W526" s="101" t="s">
        <v>75</v>
      </c>
      <c r="X526" s="101" t="s">
        <v>75</v>
      </c>
    </row>
    <row r="527" spans="14:24" ht="15.75" x14ac:dyDescent="0.25">
      <c r="N527" s="97">
        <v>52535</v>
      </c>
      <c r="O527" s="98" t="s">
        <v>75</v>
      </c>
      <c r="P527" s="98" t="s">
        <v>75</v>
      </c>
      <c r="Q527" s="98" t="s">
        <v>75</v>
      </c>
      <c r="R527" s="98" t="s">
        <v>75</v>
      </c>
      <c r="S527" s="99" t="s">
        <v>75</v>
      </c>
      <c r="T527" s="99" t="s">
        <v>75</v>
      </c>
      <c r="U527" s="100" t="s">
        <v>75</v>
      </c>
      <c r="V527" s="100" t="s">
        <v>75</v>
      </c>
      <c r="W527" s="101" t="s">
        <v>75</v>
      </c>
      <c r="X527" s="101" t="s">
        <v>75</v>
      </c>
    </row>
    <row r="528" spans="14:24" ht="15.75" x14ac:dyDescent="0.25">
      <c r="N528" s="97">
        <v>52565</v>
      </c>
      <c r="O528" s="98" t="s">
        <v>75</v>
      </c>
      <c r="P528" s="98" t="s">
        <v>75</v>
      </c>
      <c r="Q528" s="98" t="s">
        <v>75</v>
      </c>
      <c r="R528" s="98" t="s">
        <v>75</v>
      </c>
      <c r="S528" s="99" t="s">
        <v>75</v>
      </c>
      <c r="T528" s="99" t="s">
        <v>75</v>
      </c>
      <c r="U528" s="100" t="s">
        <v>75</v>
      </c>
      <c r="V528" s="100" t="s">
        <v>75</v>
      </c>
      <c r="W528" s="101" t="s">
        <v>75</v>
      </c>
      <c r="X528" s="101" t="s">
        <v>75</v>
      </c>
    </row>
    <row r="529" spans="14:24" ht="15.75" x14ac:dyDescent="0.25">
      <c r="N529" s="97">
        <v>52596</v>
      </c>
      <c r="O529" s="98" t="s">
        <v>75</v>
      </c>
      <c r="P529" s="98" t="s">
        <v>75</v>
      </c>
      <c r="Q529" s="98" t="s">
        <v>75</v>
      </c>
      <c r="R529" s="98" t="s">
        <v>75</v>
      </c>
      <c r="S529" s="99" t="s">
        <v>75</v>
      </c>
      <c r="T529" s="99" t="s">
        <v>75</v>
      </c>
      <c r="U529" s="100" t="s">
        <v>75</v>
      </c>
      <c r="V529" s="100" t="s">
        <v>75</v>
      </c>
      <c r="W529" s="101" t="s">
        <v>75</v>
      </c>
      <c r="X529" s="101" t="s">
        <v>75</v>
      </c>
    </row>
    <row r="530" spans="14:24" ht="15.75" x14ac:dyDescent="0.25">
      <c r="N530" s="97">
        <v>52627</v>
      </c>
      <c r="O530" s="98" t="s">
        <v>75</v>
      </c>
      <c r="P530" s="98" t="s">
        <v>75</v>
      </c>
      <c r="Q530" s="98" t="s">
        <v>75</v>
      </c>
      <c r="R530" s="98" t="s">
        <v>75</v>
      </c>
      <c r="S530" s="99" t="s">
        <v>75</v>
      </c>
      <c r="T530" s="99" t="s">
        <v>75</v>
      </c>
      <c r="U530" s="100" t="s">
        <v>75</v>
      </c>
      <c r="V530" s="100" t="s">
        <v>75</v>
      </c>
      <c r="W530" s="101" t="s">
        <v>75</v>
      </c>
      <c r="X530" s="101" t="s">
        <v>75</v>
      </c>
    </row>
    <row r="531" spans="14:24" ht="15.75" x14ac:dyDescent="0.25">
      <c r="N531" s="97">
        <v>52656</v>
      </c>
      <c r="O531" s="98" t="s">
        <v>75</v>
      </c>
      <c r="P531" s="98" t="s">
        <v>75</v>
      </c>
      <c r="Q531" s="98" t="s">
        <v>75</v>
      </c>
      <c r="R531" s="98" t="s">
        <v>75</v>
      </c>
      <c r="S531" s="99" t="s">
        <v>75</v>
      </c>
      <c r="T531" s="99" t="s">
        <v>75</v>
      </c>
      <c r="U531" s="100" t="s">
        <v>75</v>
      </c>
      <c r="V531" s="100" t="s">
        <v>75</v>
      </c>
      <c r="W531" s="101" t="s">
        <v>75</v>
      </c>
      <c r="X531" s="101" t="s">
        <v>75</v>
      </c>
    </row>
    <row r="532" spans="14:24" ht="15.75" x14ac:dyDescent="0.25">
      <c r="N532" s="97">
        <v>52687</v>
      </c>
      <c r="O532" s="98" t="s">
        <v>75</v>
      </c>
      <c r="P532" s="98" t="s">
        <v>75</v>
      </c>
      <c r="Q532" s="98" t="s">
        <v>75</v>
      </c>
      <c r="R532" s="98" t="s">
        <v>75</v>
      </c>
      <c r="S532" s="99" t="s">
        <v>75</v>
      </c>
      <c r="T532" s="99" t="s">
        <v>75</v>
      </c>
      <c r="U532" s="100" t="s">
        <v>75</v>
      </c>
      <c r="V532" s="100" t="s">
        <v>75</v>
      </c>
      <c r="W532" s="101" t="s">
        <v>75</v>
      </c>
      <c r="X532" s="101" t="s">
        <v>75</v>
      </c>
    </row>
    <row r="533" spans="14:24" ht="15.75" x14ac:dyDescent="0.25">
      <c r="N533" s="97">
        <v>52717</v>
      </c>
      <c r="O533" s="98" t="s">
        <v>75</v>
      </c>
      <c r="P533" s="98" t="s">
        <v>75</v>
      </c>
      <c r="Q533" s="98" t="s">
        <v>75</v>
      </c>
      <c r="R533" s="98" t="s">
        <v>75</v>
      </c>
      <c r="S533" s="99" t="s">
        <v>75</v>
      </c>
      <c r="T533" s="99" t="s">
        <v>75</v>
      </c>
      <c r="U533" s="100" t="s">
        <v>75</v>
      </c>
      <c r="V533" s="100" t="s">
        <v>75</v>
      </c>
      <c r="W533" s="101" t="s">
        <v>75</v>
      </c>
      <c r="X533" s="101" t="s">
        <v>75</v>
      </c>
    </row>
    <row r="534" spans="14:24" ht="15.75" x14ac:dyDescent="0.25">
      <c r="N534" s="97">
        <v>52748</v>
      </c>
      <c r="O534" s="98" t="s">
        <v>75</v>
      </c>
      <c r="P534" s="98" t="s">
        <v>75</v>
      </c>
      <c r="Q534" s="98" t="s">
        <v>75</v>
      </c>
      <c r="R534" s="98" t="s">
        <v>75</v>
      </c>
      <c r="S534" s="99" t="s">
        <v>75</v>
      </c>
      <c r="T534" s="99" t="s">
        <v>75</v>
      </c>
      <c r="U534" s="100" t="s">
        <v>75</v>
      </c>
      <c r="V534" s="100" t="s">
        <v>75</v>
      </c>
      <c r="W534" s="101" t="s">
        <v>75</v>
      </c>
      <c r="X534" s="101" t="s">
        <v>75</v>
      </c>
    </row>
    <row r="535" spans="14:24" ht="15.75" x14ac:dyDescent="0.25">
      <c r="N535" s="97">
        <v>52778</v>
      </c>
      <c r="O535" s="98" t="s">
        <v>75</v>
      </c>
      <c r="P535" s="98" t="s">
        <v>75</v>
      </c>
      <c r="Q535" s="98" t="s">
        <v>75</v>
      </c>
      <c r="R535" s="98" t="s">
        <v>75</v>
      </c>
      <c r="S535" s="99" t="s">
        <v>75</v>
      </c>
      <c r="T535" s="99" t="s">
        <v>75</v>
      </c>
      <c r="U535" s="100" t="s">
        <v>75</v>
      </c>
      <c r="V535" s="100" t="s">
        <v>75</v>
      </c>
      <c r="W535" s="101" t="s">
        <v>75</v>
      </c>
      <c r="X535" s="101" t="s">
        <v>75</v>
      </c>
    </row>
    <row r="536" spans="14:24" ht="15.75" x14ac:dyDescent="0.25">
      <c r="N536" s="97">
        <v>52809</v>
      </c>
      <c r="O536" s="98" t="s">
        <v>75</v>
      </c>
      <c r="P536" s="98" t="s">
        <v>75</v>
      </c>
      <c r="Q536" s="98" t="s">
        <v>75</v>
      </c>
      <c r="R536" s="98" t="s">
        <v>75</v>
      </c>
      <c r="S536" s="99" t="s">
        <v>75</v>
      </c>
      <c r="T536" s="99" t="s">
        <v>75</v>
      </c>
      <c r="U536" s="100" t="s">
        <v>75</v>
      </c>
      <c r="V536" s="100" t="s">
        <v>75</v>
      </c>
      <c r="W536" s="101" t="s">
        <v>75</v>
      </c>
      <c r="X536" s="101" t="s">
        <v>75</v>
      </c>
    </row>
    <row r="537" spans="14:24" ht="15.75" x14ac:dyDescent="0.25">
      <c r="N537" s="97">
        <v>52840</v>
      </c>
      <c r="O537" s="98" t="s">
        <v>75</v>
      </c>
      <c r="P537" s="98" t="s">
        <v>75</v>
      </c>
      <c r="Q537" s="98" t="s">
        <v>75</v>
      </c>
      <c r="R537" s="98" t="s">
        <v>75</v>
      </c>
      <c r="S537" s="99" t="s">
        <v>75</v>
      </c>
      <c r="T537" s="99" t="s">
        <v>75</v>
      </c>
      <c r="U537" s="100" t="s">
        <v>75</v>
      </c>
      <c r="V537" s="100" t="s">
        <v>75</v>
      </c>
      <c r="W537" s="101" t="s">
        <v>75</v>
      </c>
      <c r="X537" s="101" t="s">
        <v>75</v>
      </c>
    </row>
    <row r="538" spans="14:24" ht="15.75" x14ac:dyDescent="0.25">
      <c r="N538" s="97">
        <v>52870</v>
      </c>
      <c r="O538" s="98" t="s">
        <v>75</v>
      </c>
      <c r="P538" s="98" t="s">
        <v>75</v>
      </c>
      <c r="Q538" s="98" t="s">
        <v>75</v>
      </c>
      <c r="R538" s="98" t="s">
        <v>75</v>
      </c>
      <c r="S538" s="99" t="s">
        <v>75</v>
      </c>
      <c r="T538" s="99" t="s">
        <v>75</v>
      </c>
      <c r="U538" s="100" t="s">
        <v>75</v>
      </c>
      <c r="V538" s="100" t="s">
        <v>75</v>
      </c>
      <c r="W538" s="101" t="s">
        <v>75</v>
      </c>
      <c r="X538" s="101" t="s">
        <v>75</v>
      </c>
    </row>
    <row r="539" spans="14:24" ht="15.75" x14ac:dyDescent="0.25">
      <c r="N539" s="97">
        <v>52901</v>
      </c>
      <c r="O539" s="98" t="s">
        <v>75</v>
      </c>
      <c r="P539" s="98" t="s">
        <v>75</v>
      </c>
      <c r="Q539" s="98" t="s">
        <v>75</v>
      </c>
      <c r="R539" s="98" t="s">
        <v>75</v>
      </c>
      <c r="S539" s="99" t="s">
        <v>75</v>
      </c>
      <c r="T539" s="99" t="s">
        <v>75</v>
      </c>
      <c r="U539" s="100" t="s">
        <v>75</v>
      </c>
      <c r="V539" s="100" t="s">
        <v>75</v>
      </c>
      <c r="W539" s="101" t="s">
        <v>75</v>
      </c>
      <c r="X539" s="101" t="s">
        <v>75</v>
      </c>
    </row>
    <row r="540" spans="14:24" ht="15.75" x14ac:dyDescent="0.25">
      <c r="N540" s="97">
        <v>52931</v>
      </c>
      <c r="O540" s="98" t="s">
        <v>75</v>
      </c>
      <c r="P540" s="98" t="s">
        <v>75</v>
      </c>
      <c r="Q540" s="98" t="s">
        <v>75</v>
      </c>
      <c r="R540" s="98" t="s">
        <v>75</v>
      </c>
      <c r="S540" s="99" t="s">
        <v>75</v>
      </c>
      <c r="T540" s="99" t="s">
        <v>75</v>
      </c>
      <c r="U540" s="100" t="s">
        <v>75</v>
      </c>
      <c r="V540" s="100" t="s">
        <v>75</v>
      </c>
      <c r="W540" s="101" t="s">
        <v>75</v>
      </c>
      <c r="X540" s="101" t="s">
        <v>75</v>
      </c>
    </row>
    <row r="541" spans="14:24" ht="15.75" x14ac:dyDescent="0.25">
      <c r="N541" s="97">
        <v>52962</v>
      </c>
      <c r="O541" s="98" t="s">
        <v>75</v>
      </c>
      <c r="P541" s="98" t="s">
        <v>75</v>
      </c>
      <c r="Q541" s="98" t="s">
        <v>75</v>
      </c>
      <c r="R541" s="98" t="s">
        <v>75</v>
      </c>
      <c r="S541" s="99" t="s">
        <v>75</v>
      </c>
      <c r="T541" s="99" t="s">
        <v>75</v>
      </c>
      <c r="U541" s="100" t="s">
        <v>75</v>
      </c>
      <c r="V541" s="100" t="s">
        <v>75</v>
      </c>
      <c r="W541" s="101" t="s">
        <v>75</v>
      </c>
      <c r="X541" s="101" t="s">
        <v>75</v>
      </c>
    </row>
    <row r="542" spans="14:24" ht="15.75" x14ac:dyDescent="0.25">
      <c r="N542" s="97">
        <v>52993</v>
      </c>
      <c r="O542" s="98" t="s">
        <v>75</v>
      </c>
      <c r="P542" s="98" t="s">
        <v>75</v>
      </c>
      <c r="Q542" s="98" t="s">
        <v>75</v>
      </c>
      <c r="R542" s="98" t="s">
        <v>75</v>
      </c>
      <c r="S542" s="99" t="s">
        <v>75</v>
      </c>
      <c r="T542" s="99" t="s">
        <v>75</v>
      </c>
      <c r="U542" s="100" t="s">
        <v>75</v>
      </c>
      <c r="V542" s="100" t="s">
        <v>75</v>
      </c>
      <c r="W542" s="101" t="s">
        <v>75</v>
      </c>
      <c r="X542" s="101" t="s">
        <v>75</v>
      </c>
    </row>
    <row r="543" spans="14:24" ht="15.75" x14ac:dyDescent="0.25">
      <c r="N543" s="97">
        <v>53021</v>
      </c>
      <c r="O543" s="98" t="s">
        <v>75</v>
      </c>
      <c r="P543" s="98" t="s">
        <v>75</v>
      </c>
      <c r="Q543" s="98" t="s">
        <v>75</v>
      </c>
      <c r="R543" s="98" t="s">
        <v>75</v>
      </c>
      <c r="S543" s="99" t="s">
        <v>75</v>
      </c>
      <c r="T543" s="99" t="s">
        <v>75</v>
      </c>
      <c r="U543" s="100" t="s">
        <v>75</v>
      </c>
      <c r="V543" s="100" t="s">
        <v>75</v>
      </c>
      <c r="W543" s="101" t="s">
        <v>75</v>
      </c>
      <c r="X543" s="101" t="s">
        <v>75</v>
      </c>
    </row>
    <row r="544" spans="14:24" ht="15.75" x14ac:dyDescent="0.25">
      <c r="N544" s="97">
        <v>53052</v>
      </c>
      <c r="O544" s="98" t="s">
        <v>75</v>
      </c>
      <c r="P544" s="98" t="s">
        <v>75</v>
      </c>
      <c r="Q544" s="98" t="s">
        <v>75</v>
      </c>
      <c r="R544" s="98" t="s">
        <v>75</v>
      </c>
      <c r="S544" s="99" t="s">
        <v>75</v>
      </c>
      <c r="T544" s="99" t="s">
        <v>75</v>
      </c>
      <c r="U544" s="100" t="s">
        <v>75</v>
      </c>
      <c r="V544" s="100" t="s">
        <v>75</v>
      </c>
      <c r="W544" s="101" t="s">
        <v>75</v>
      </c>
      <c r="X544" s="101" t="s">
        <v>75</v>
      </c>
    </row>
    <row r="545" spans="14:24" ht="15.75" x14ac:dyDescent="0.25">
      <c r="N545" s="97">
        <v>53082</v>
      </c>
      <c r="O545" s="98" t="s">
        <v>75</v>
      </c>
      <c r="P545" s="98" t="s">
        <v>75</v>
      </c>
      <c r="Q545" s="98" t="s">
        <v>75</v>
      </c>
      <c r="R545" s="98" t="s">
        <v>75</v>
      </c>
      <c r="S545" s="99" t="s">
        <v>75</v>
      </c>
      <c r="T545" s="99" t="s">
        <v>75</v>
      </c>
      <c r="U545" s="100" t="s">
        <v>75</v>
      </c>
      <c r="V545" s="100" t="s">
        <v>75</v>
      </c>
      <c r="W545" s="101" t="s">
        <v>75</v>
      </c>
      <c r="X545" s="101" t="s">
        <v>75</v>
      </c>
    </row>
    <row r="546" spans="14:24" ht="15.75" x14ac:dyDescent="0.25">
      <c r="N546" s="97">
        <v>53113</v>
      </c>
      <c r="O546" s="98" t="s">
        <v>75</v>
      </c>
      <c r="P546" s="98" t="s">
        <v>75</v>
      </c>
      <c r="Q546" s="98" t="s">
        <v>75</v>
      </c>
      <c r="R546" s="98" t="s">
        <v>75</v>
      </c>
      <c r="S546" s="99" t="s">
        <v>75</v>
      </c>
      <c r="T546" s="99" t="s">
        <v>75</v>
      </c>
      <c r="U546" s="100" t="s">
        <v>75</v>
      </c>
      <c r="V546" s="100" t="s">
        <v>75</v>
      </c>
      <c r="W546" s="101" t="s">
        <v>75</v>
      </c>
      <c r="X546" s="101" t="s">
        <v>75</v>
      </c>
    </row>
    <row r="547" spans="14:24" ht="15.75" x14ac:dyDescent="0.25">
      <c r="N547" s="97">
        <v>53143</v>
      </c>
      <c r="O547" s="98" t="s">
        <v>75</v>
      </c>
      <c r="P547" s="98" t="s">
        <v>75</v>
      </c>
      <c r="Q547" s="98" t="s">
        <v>75</v>
      </c>
      <c r="R547" s="98" t="s">
        <v>75</v>
      </c>
      <c r="S547" s="99" t="s">
        <v>75</v>
      </c>
      <c r="T547" s="99" t="s">
        <v>75</v>
      </c>
      <c r="U547" s="100" t="s">
        <v>75</v>
      </c>
      <c r="V547" s="100" t="s">
        <v>75</v>
      </c>
      <c r="W547" s="101" t="s">
        <v>75</v>
      </c>
      <c r="X547" s="101" t="s">
        <v>75</v>
      </c>
    </row>
    <row r="548" spans="14:24" ht="15.75" x14ac:dyDescent="0.25">
      <c r="N548" s="97">
        <v>53174</v>
      </c>
      <c r="O548" s="98" t="s">
        <v>75</v>
      </c>
      <c r="P548" s="98" t="s">
        <v>75</v>
      </c>
      <c r="Q548" s="98" t="s">
        <v>75</v>
      </c>
      <c r="R548" s="98" t="s">
        <v>75</v>
      </c>
      <c r="S548" s="99" t="s">
        <v>75</v>
      </c>
      <c r="T548" s="99" t="s">
        <v>75</v>
      </c>
      <c r="U548" s="100" t="s">
        <v>75</v>
      </c>
      <c r="V548" s="100" t="s">
        <v>75</v>
      </c>
      <c r="W548" s="101" t="s">
        <v>75</v>
      </c>
      <c r="X548" s="101" t="s">
        <v>75</v>
      </c>
    </row>
    <row r="549" spans="14:24" ht="15.75" x14ac:dyDescent="0.25">
      <c r="N549" s="97">
        <v>53205</v>
      </c>
      <c r="O549" s="98" t="s">
        <v>75</v>
      </c>
      <c r="P549" s="98" t="s">
        <v>75</v>
      </c>
      <c r="Q549" s="98" t="s">
        <v>75</v>
      </c>
      <c r="R549" s="98" t="s">
        <v>75</v>
      </c>
      <c r="S549" s="99" t="s">
        <v>75</v>
      </c>
      <c r="T549" s="99" t="s">
        <v>75</v>
      </c>
      <c r="U549" s="100" t="s">
        <v>75</v>
      </c>
      <c r="V549" s="100" t="s">
        <v>75</v>
      </c>
      <c r="W549" s="101" t="s">
        <v>75</v>
      </c>
      <c r="X549" s="101" t="s">
        <v>75</v>
      </c>
    </row>
    <row r="550" spans="14:24" ht="15.75" x14ac:dyDescent="0.25">
      <c r="N550" s="97">
        <v>53235</v>
      </c>
      <c r="O550" s="98" t="s">
        <v>75</v>
      </c>
      <c r="P550" s="98" t="s">
        <v>75</v>
      </c>
      <c r="Q550" s="98" t="s">
        <v>75</v>
      </c>
      <c r="R550" s="98" t="s">
        <v>75</v>
      </c>
      <c r="S550" s="99" t="s">
        <v>75</v>
      </c>
      <c r="T550" s="99" t="s">
        <v>75</v>
      </c>
      <c r="U550" s="100" t="s">
        <v>75</v>
      </c>
      <c r="V550" s="100" t="s">
        <v>75</v>
      </c>
      <c r="W550" s="101" t="s">
        <v>75</v>
      </c>
      <c r="X550" s="101" t="s">
        <v>75</v>
      </c>
    </row>
    <row r="551" spans="14:24" ht="15.75" x14ac:dyDescent="0.25">
      <c r="N551" s="97">
        <v>53266</v>
      </c>
      <c r="O551" s="98" t="s">
        <v>75</v>
      </c>
      <c r="P551" s="98" t="s">
        <v>75</v>
      </c>
      <c r="Q551" s="98" t="s">
        <v>75</v>
      </c>
      <c r="R551" s="98" t="s">
        <v>75</v>
      </c>
      <c r="S551" s="99" t="s">
        <v>75</v>
      </c>
      <c r="T551" s="99" t="s">
        <v>75</v>
      </c>
      <c r="U551" s="100" t="s">
        <v>75</v>
      </c>
      <c r="V551" s="100" t="s">
        <v>75</v>
      </c>
      <c r="W551" s="101" t="s">
        <v>75</v>
      </c>
      <c r="X551" s="101" t="s">
        <v>75</v>
      </c>
    </row>
    <row r="552" spans="14:24" ht="15.75" x14ac:dyDescent="0.25">
      <c r="N552" s="97">
        <v>53296</v>
      </c>
      <c r="O552" s="98" t="s">
        <v>75</v>
      </c>
      <c r="P552" s="98" t="s">
        <v>75</v>
      </c>
      <c r="Q552" s="98" t="s">
        <v>75</v>
      </c>
      <c r="R552" s="98" t="s">
        <v>75</v>
      </c>
      <c r="S552" s="99" t="s">
        <v>75</v>
      </c>
      <c r="T552" s="99" t="s">
        <v>75</v>
      </c>
      <c r="U552" s="100" t="s">
        <v>75</v>
      </c>
      <c r="V552" s="100" t="s">
        <v>75</v>
      </c>
      <c r="W552" s="101" t="s">
        <v>75</v>
      </c>
      <c r="X552" s="101" t="s">
        <v>75</v>
      </c>
    </row>
    <row r="553" spans="14:24" ht="15.75" x14ac:dyDescent="0.25">
      <c r="N553" s="97">
        <v>53327</v>
      </c>
      <c r="O553" s="98" t="s">
        <v>75</v>
      </c>
      <c r="P553" s="98" t="s">
        <v>75</v>
      </c>
      <c r="Q553" s="98" t="s">
        <v>75</v>
      </c>
      <c r="R553" s="98" t="s">
        <v>75</v>
      </c>
      <c r="S553" s="99" t="s">
        <v>75</v>
      </c>
      <c r="T553" s="99" t="s">
        <v>75</v>
      </c>
      <c r="U553" s="100" t="s">
        <v>75</v>
      </c>
      <c r="V553" s="100" t="s">
        <v>75</v>
      </c>
      <c r="W553" s="101" t="s">
        <v>75</v>
      </c>
      <c r="X553" s="101" t="s">
        <v>75</v>
      </c>
    </row>
    <row r="554" spans="14:24" ht="15.75" x14ac:dyDescent="0.25">
      <c r="N554" s="97">
        <v>53358</v>
      </c>
      <c r="O554" s="98" t="s">
        <v>75</v>
      </c>
      <c r="P554" s="98" t="s">
        <v>75</v>
      </c>
      <c r="Q554" s="98" t="s">
        <v>75</v>
      </c>
      <c r="R554" s="98" t="s">
        <v>75</v>
      </c>
      <c r="S554" s="99" t="s">
        <v>75</v>
      </c>
      <c r="T554" s="99" t="s">
        <v>75</v>
      </c>
      <c r="U554" s="100" t="s">
        <v>75</v>
      </c>
      <c r="V554" s="100" t="s">
        <v>75</v>
      </c>
      <c r="W554" s="101" t="s">
        <v>75</v>
      </c>
      <c r="X554" s="101" t="s">
        <v>75</v>
      </c>
    </row>
    <row r="555" spans="14:24" ht="15.75" x14ac:dyDescent="0.25">
      <c r="N555" s="97">
        <v>53386</v>
      </c>
      <c r="O555" s="98" t="s">
        <v>75</v>
      </c>
      <c r="P555" s="98" t="s">
        <v>75</v>
      </c>
      <c r="Q555" s="98" t="s">
        <v>75</v>
      </c>
      <c r="R555" s="98" t="s">
        <v>75</v>
      </c>
      <c r="S555" s="99" t="s">
        <v>75</v>
      </c>
      <c r="T555" s="99" t="s">
        <v>75</v>
      </c>
      <c r="U555" s="100" t="s">
        <v>75</v>
      </c>
      <c r="V555" s="100" t="s">
        <v>75</v>
      </c>
      <c r="W555" s="101" t="s">
        <v>75</v>
      </c>
      <c r="X555" s="101" t="s">
        <v>75</v>
      </c>
    </row>
    <row r="556" spans="14:24" ht="15.75" x14ac:dyDescent="0.25">
      <c r="N556" s="97">
        <v>53417</v>
      </c>
      <c r="O556" s="98" t="s">
        <v>75</v>
      </c>
      <c r="P556" s="98" t="s">
        <v>75</v>
      </c>
      <c r="Q556" s="98" t="s">
        <v>75</v>
      </c>
      <c r="R556" s="98" t="s">
        <v>75</v>
      </c>
      <c r="S556" s="99" t="s">
        <v>75</v>
      </c>
      <c r="T556" s="99" t="s">
        <v>75</v>
      </c>
      <c r="U556" s="100" t="s">
        <v>75</v>
      </c>
      <c r="V556" s="100" t="s">
        <v>75</v>
      </c>
      <c r="W556" s="101" t="s">
        <v>75</v>
      </c>
      <c r="X556" s="101" t="s">
        <v>75</v>
      </c>
    </row>
    <row r="557" spans="14:24" ht="15.75" x14ac:dyDescent="0.25">
      <c r="N557" s="97">
        <v>53447</v>
      </c>
      <c r="O557" s="98" t="s">
        <v>75</v>
      </c>
      <c r="P557" s="98" t="s">
        <v>75</v>
      </c>
      <c r="Q557" s="98" t="s">
        <v>75</v>
      </c>
      <c r="R557" s="98" t="s">
        <v>75</v>
      </c>
      <c r="S557" s="99" t="s">
        <v>75</v>
      </c>
      <c r="T557" s="99" t="s">
        <v>75</v>
      </c>
      <c r="U557" s="100" t="s">
        <v>75</v>
      </c>
      <c r="V557" s="100" t="s">
        <v>75</v>
      </c>
      <c r="W557" s="101" t="s">
        <v>75</v>
      </c>
      <c r="X557" s="101" t="s">
        <v>75</v>
      </c>
    </row>
    <row r="558" spans="14:24" ht="15.75" x14ac:dyDescent="0.25">
      <c r="N558" s="97">
        <v>53478</v>
      </c>
      <c r="O558" s="98" t="s">
        <v>75</v>
      </c>
      <c r="P558" s="98" t="s">
        <v>75</v>
      </c>
      <c r="Q558" s="98" t="s">
        <v>75</v>
      </c>
      <c r="R558" s="98" t="s">
        <v>75</v>
      </c>
      <c r="S558" s="99" t="s">
        <v>75</v>
      </c>
      <c r="T558" s="99" t="s">
        <v>75</v>
      </c>
      <c r="U558" s="100" t="s">
        <v>75</v>
      </c>
      <c r="V558" s="100" t="s">
        <v>75</v>
      </c>
      <c r="W558" s="101" t="s">
        <v>75</v>
      </c>
      <c r="X558" s="101" t="s">
        <v>75</v>
      </c>
    </row>
    <row r="559" spans="14:24" ht="15.75" x14ac:dyDescent="0.25">
      <c r="N559" s="97">
        <v>53508</v>
      </c>
      <c r="O559" s="98" t="s">
        <v>75</v>
      </c>
      <c r="P559" s="98" t="s">
        <v>75</v>
      </c>
      <c r="Q559" s="98" t="s">
        <v>75</v>
      </c>
      <c r="R559" s="98" t="s">
        <v>75</v>
      </c>
      <c r="S559" s="99" t="s">
        <v>75</v>
      </c>
      <c r="T559" s="99" t="s">
        <v>75</v>
      </c>
      <c r="U559" s="100" t="s">
        <v>75</v>
      </c>
      <c r="V559" s="100" t="s">
        <v>75</v>
      </c>
      <c r="W559" s="101" t="s">
        <v>75</v>
      </c>
      <c r="X559" s="101" t="s">
        <v>75</v>
      </c>
    </row>
    <row r="560" spans="14:24" ht="15.75" x14ac:dyDescent="0.25">
      <c r="N560" s="97">
        <v>53539</v>
      </c>
      <c r="O560" s="98" t="s">
        <v>75</v>
      </c>
      <c r="P560" s="98" t="s">
        <v>75</v>
      </c>
      <c r="Q560" s="98" t="s">
        <v>75</v>
      </c>
      <c r="R560" s="98" t="s">
        <v>75</v>
      </c>
      <c r="S560" s="99" t="s">
        <v>75</v>
      </c>
      <c r="T560" s="99" t="s">
        <v>75</v>
      </c>
      <c r="U560" s="100" t="s">
        <v>75</v>
      </c>
      <c r="V560" s="100" t="s">
        <v>75</v>
      </c>
      <c r="W560" s="101" t="s">
        <v>75</v>
      </c>
      <c r="X560" s="101" t="s">
        <v>75</v>
      </c>
    </row>
    <row r="561" spans="14:24" ht="15.75" x14ac:dyDescent="0.25">
      <c r="N561" s="97">
        <v>53570</v>
      </c>
      <c r="O561" s="98" t="s">
        <v>75</v>
      </c>
      <c r="P561" s="98" t="s">
        <v>75</v>
      </c>
      <c r="Q561" s="98" t="s">
        <v>75</v>
      </c>
      <c r="R561" s="98" t="s">
        <v>75</v>
      </c>
      <c r="S561" s="99" t="s">
        <v>75</v>
      </c>
      <c r="T561" s="99" t="s">
        <v>75</v>
      </c>
      <c r="U561" s="100" t="s">
        <v>75</v>
      </c>
      <c r="V561" s="100" t="s">
        <v>75</v>
      </c>
      <c r="W561" s="101" t="s">
        <v>75</v>
      </c>
      <c r="X561" s="101" t="s">
        <v>75</v>
      </c>
    </row>
    <row r="562" spans="14:24" ht="15.75" x14ac:dyDescent="0.25">
      <c r="N562" s="97">
        <v>53600</v>
      </c>
      <c r="O562" s="98" t="s">
        <v>75</v>
      </c>
      <c r="P562" s="98" t="s">
        <v>75</v>
      </c>
      <c r="Q562" s="98" t="s">
        <v>75</v>
      </c>
      <c r="R562" s="98" t="s">
        <v>75</v>
      </c>
      <c r="S562" s="99" t="s">
        <v>75</v>
      </c>
      <c r="T562" s="99" t="s">
        <v>75</v>
      </c>
      <c r="U562" s="100" t="s">
        <v>75</v>
      </c>
      <c r="V562" s="100" t="s">
        <v>75</v>
      </c>
      <c r="W562" s="101" t="s">
        <v>75</v>
      </c>
      <c r="X562" s="101" t="s">
        <v>75</v>
      </c>
    </row>
    <row r="563" spans="14:24" ht="15.75" x14ac:dyDescent="0.25">
      <c r="N563" s="97">
        <v>53631</v>
      </c>
      <c r="O563" s="98" t="s">
        <v>75</v>
      </c>
      <c r="P563" s="98" t="s">
        <v>75</v>
      </c>
      <c r="Q563" s="98" t="s">
        <v>75</v>
      </c>
      <c r="R563" s="98" t="s">
        <v>75</v>
      </c>
      <c r="S563" s="99" t="s">
        <v>75</v>
      </c>
      <c r="T563" s="99" t="s">
        <v>75</v>
      </c>
      <c r="U563" s="100" t="s">
        <v>75</v>
      </c>
      <c r="V563" s="100" t="s">
        <v>75</v>
      </c>
      <c r="W563" s="101" t="s">
        <v>75</v>
      </c>
      <c r="X563" s="101" t="s">
        <v>75</v>
      </c>
    </row>
    <row r="564" spans="14:24" ht="15.75" x14ac:dyDescent="0.25">
      <c r="N564" s="97">
        <v>53661</v>
      </c>
      <c r="O564" s="98" t="s">
        <v>75</v>
      </c>
      <c r="P564" s="98" t="s">
        <v>75</v>
      </c>
      <c r="Q564" s="98" t="s">
        <v>75</v>
      </c>
      <c r="R564" s="98" t="s">
        <v>75</v>
      </c>
      <c r="S564" s="99" t="s">
        <v>75</v>
      </c>
      <c r="T564" s="99" t="s">
        <v>75</v>
      </c>
      <c r="U564" s="100" t="s">
        <v>75</v>
      </c>
      <c r="V564" s="100" t="s">
        <v>75</v>
      </c>
      <c r="W564" s="101" t="s">
        <v>75</v>
      </c>
      <c r="X564" s="101" t="s">
        <v>75</v>
      </c>
    </row>
    <row r="565" spans="14:24" ht="15.75" x14ac:dyDescent="0.25">
      <c r="N565" s="97">
        <v>53692</v>
      </c>
      <c r="O565" s="98" t="s">
        <v>75</v>
      </c>
      <c r="P565" s="98" t="s">
        <v>75</v>
      </c>
      <c r="Q565" s="98" t="s">
        <v>75</v>
      </c>
      <c r="R565" s="98" t="s">
        <v>75</v>
      </c>
      <c r="S565" s="99" t="s">
        <v>75</v>
      </c>
      <c r="T565" s="99" t="s">
        <v>75</v>
      </c>
      <c r="U565" s="100" t="s">
        <v>75</v>
      </c>
      <c r="V565" s="100" t="s">
        <v>75</v>
      </c>
      <c r="W565" s="101" t="s">
        <v>75</v>
      </c>
      <c r="X565" s="101" t="s">
        <v>75</v>
      </c>
    </row>
    <row r="566" spans="14:24" ht="15.75" x14ac:dyDescent="0.25">
      <c r="N566" s="97">
        <v>53723</v>
      </c>
      <c r="O566" s="98" t="s">
        <v>75</v>
      </c>
      <c r="P566" s="98" t="s">
        <v>75</v>
      </c>
      <c r="Q566" s="98" t="s">
        <v>75</v>
      </c>
      <c r="R566" s="98" t="s">
        <v>75</v>
      </c>
      <c r="S566" s="99" t="s">
        <v>75</v>
      </c>
      <c r="T566" s="99" t="s">
        <v>75</v>
      </c>
      <c r="U566" s="100" t="s">
        <v>75</v>
      </c>
      <c r="V566" s="100" t="s">
        <v>75</v>
      </c>
      <c r="W566" s="101" t="s">
        <v>75</v>
      </c>
      <c r="X566" s="101" t="s">
        <v>75</v>
      </c>
    </row>
    <row r="567" spans="14:24" ht="15.75" x14ac:dyDescent="0.25">
      <c r="N567" s="97">
        <v>53751</v>
      </c>
      <c r="O567" s="98" t="s">
        <v>75</v>
      </c>
      <c r="P567" s="98" t="s">
        <v>75</v>
      </c>
      <c r="Q567" s="98" t="s">
        <v>75</v>
      </c>
      <c r="R567" s="98" t="s">
        <v>75</v>
      </c>
      <c r="S567" s="99" t="s">
        <v>75</v>
      </c>
      <c r="T567" s="99" t="s">
        <v>75</v>
      </c>
      <c r="U567" s="100" t="s">
        <v>75</v>
      </c>
      <c r="V567" s="100" t="s">
        <v>75</v>
      </c>
      <c r="W567" s="101" t="s">
        <v>75</v>
      </c>
      <c r="X567" s="101" t="s">
        <v>75</v>
      </c>
    </row>
    <row r="568" spans="14:24" ht="15.75" x14ac:dyDescent="0.25">
      <c r="N568" s="97">
        <v>53782</v>
      </c>
      <c r="O568" s="98" t="s">
        <v>75</v>
      </c>
      <c r="P568" s="98" t="s">
        <v>75</v>
      </c>
      <c r="Q568" s="98" t="s">
        <v>75</v>
      </c>
      <c r="R568" s="98" t="s">
        <v>75</v>
      </c>
      <c r="S568" s="99" t="s">
        <v>75</v>
      </c>
      <c r="T568" s="99" t="s">
        <v>75</v>
      </c>
      <c r="U568" s="100" t="s">
        <v>75</v>
      </c>
      <c r="V568" s="100" t="s">
        <v>75</v>
      </c>
      <c r="W568" s="101" t="s">
        <v>75</v>
      </c>
      <c r="X568" s="101" t="s">
        <v>75</v>
      </c>
    </row>
    <row r="569" spans="14:24" ht="15.75" x14ac:dyDescent="0.25">
      <c r="N569" s="97">
        <v>53812</v>
      </c>
      <c r="O569" s="98" t="s">
        <v>75</v>
      </c>
      <c r="P569" s="98" t="s">
        <v>75</v>
      </c>
      <c r="Q569" s="98" t="s">
        <v>75</v>
      </c>
      <c r="R569" s="98" t="s">
        <v>75</v>
      </c>
      <c r="S569" s="99" t="s">
        <v>75</v>
      </c>
      <c r="T569" s="99" t="s">
        <v>75</v>
      </c>
      <c r="U569" s="100" t="s">
        <v>75</v>
      </c>
      <c r="V569" s="100" t="s">
        <v>75</v>
      </c>
      <c r="W569" s="101" t="s">
        <v>75</v>
      </c>
      <c r="X569" s="101" t="s">
        <v>75</v>
      </c>
    </row>
    <row r="570" spans="14:24" ht="15.75" x14ac:dyDescent="0.25">
      <c r="N570" s="97">
        <v>53843</v>
      </c>
      <c r="O570" s="98" t="s">
        <v>75</v>
      </c>
      <c r="P570" s="98" t="s">
        <v>75</v>
      </c>
      <c r="Q570" s="98" t="s">
        <v>75</v>
      </c>
      <c r="R570" s="98" t="s">
        <v>75</v>
      </c>
      <c r="S570" s="99" t="s">
        <v>75</v>
      </c>
      <c r="T570" s="99" t="s">
        <v>75</v>
      </c>
      <c r="U570" s="100" t="s">
        <v>75</v>
      </c>
      <c r="V570" s="100" t="s">
        <v>75</v>
      </c>
      <c r="W570" s="101" t="s">
        <v>75</v>
      </c>
      <c r="X570" s="101" t="s">
        <v>75</v>
      </c>
    </row>
    <row r="571" spans="14:24" ht="15.75" x14ac:dyDescent="0.25">
      <c r="N571" s="97">
        <v>53873</v>
      </c>
      <c r="O571" s="98" t="s">
        <v>75</v>
      </c>
      <c r="P571" s="98" t="s">
        <v>75</v>
      </c>
      <c r="Q571" s="98" t="s">
        <v>75</v>
      </c>
      <c r="R571" s="98" t="s">
        <v>75</v>
      </c>
      <c r="S571" s="99" t="s">
        <v>75</v>
      </c>
      <c r="T571" s="99" t="s">
        <v>75</v>
      </c>
      <c r="U571" s="100" t="s">
        <v>75</v>
      </c>
      <c r="V571" s="100" t="s">
        <v>75</v>
      </c>
      <c r="W571" s="101" t="s">
        <v>75</v>
      </c>
      <c r="X571" s="101" t="s">
        <v>75</v>
      </c>
    </row>
    <row r="572" spans="14:24" ht="15.75" x14ac:dyDescent="0.25">
      <c r="N572" s="97">
        <v>53904</v>
      </c>
      <c r="O572" s="98" t="s">
        <v>75</v>
      </c>
      <c r="P572" s="98" t="s">
        <v>75</v>
      </c>
      <c r="Q572" s="98" t="s">
        <v>75</v>
      </c>
      <c r="R572" s="98" t="s">
        <v>75</v>
      </c>
      <c r="S572" s="99" t="s">
        <v>75</v>
      </c>
      <c r="T572" s="99" t="s">
        <v>75</v>
      </c>
      <c r="U572" s="100" t="s">
        <v>75</v>
      </c>
      <c r="V572" s="100" t="s">
        <v>75</v>
      </c>
      <c r="W572" s="101" t="s">
        <v>75</v>
      </c>
      <c r="X572" s="101" t="s">
        <v>75</v>
      </c>
    </row>
    <row r="573" spans="14:24" ht="15.75" x14ac:dyDescent="0.25">
      <c r="N573" s="97">
        <v>53935</v>
      </c>
      <c r="O573" s="98" t="s">
        <v>75</v>
      </c>
      <c r="P573" s="98" t="s">
        <v>75</v>
      </c>
      <c r="Q573" s="98" t="s">
        <v>75</v>
      </c>
      <c r="R573" s="98" t="s">
        <v>75</v>
      </c>
      <c r="S573" s="99" t="s">
        <v>75</v>
      </c>
      <c r="T573" s="99" t="s">
        <v>75</v>
      </c>
      <c r="U573" s="100" t="s">
        <v>75</v>
      </c>
      <c r="V573" s="100" t="s">
        <v>75</v>
      </c>
      <c r="W573" s="101" t="s">
        <v>75</v>
      </c>
      <c r="X573" s="101" t="s">
        <v>75</v>
      </c>
    </row>
    <row r="574" spans="14:24" ht="15.75" x14ac:dyDescent="0.25">
      <c r="N574" s="97">
        <v>53965</v>
      </c>
      <c r="O574" s="98" t="s">
        <v>75</v>
      </c>
      <c r="P574" s="98" t="s">
        <v>75</v>
      </c>
      <c r="Q574" s="98" t="s">
        <v>75</v>
      </c>
      <c r="R574" s="98" t="s">
        <v>75</v>
      </c>
      <c r="S574" s="99" t="s">
        <v>75</v>
      </c>
      <c r="T574" s="99" t="s">
        <v>75</v>
      </c>
      <c r="U574" s="100" t="s">
        <v>75</v>
      </c>
      <c r="V574" s="100" t="s">
        <v>75</v>
      </c>
      <c r="W574" s="101" t="s">
        <v>75</v>
      </c>
      <c r="X574" s="101" t="s">
        <v>75</v>
      </c>
    </row>
    <row r="575" spans="14:24" ht="15.75" x14ac:dyDescent="0.25">
      <c r="N575" s="97">
        <v>53996</v>
      </c>
      <c r="O575" s="98" t="s">
        <v>75</v>
      </c>
      <c r="P575" s="98" t="s">
        <v>75</v>
      </c>
      <c r="Q575" s="98" t="s">
        <v>75</v>
      </c>
      <c r="R575" s="98" t="s">
        <v>75</v>
      </c>
      <c r="S575" s="99" t="s">
        <v>75</v>
      </c>
      <c r="T575" s="99" t="s">
        <v>75</v>
      </c>
      <c r="U575" s="100" t="s">
        <v>75</v>
      </c>
      <c r="V575" s="100" t="s">
        <v>75</v>
      </c>
      <c r="W575" s="101" t="s">
        <v>75</v>
      </c>
      <c r="X575" s="101" t="s">
        <v>75</v>
      </c>
    </row>
    <row r="576" spans="14:24" ht="15.75" x14ac:dyDescent="0.25">
      <c r="N576" s="97">
        <v>54026</v>
      </c>
      <c r="O576" s="98" t="s">
        <v>75</v>
      </c>
      <c r="P576" s="98" t="s">
        <v>75</v>
      </c>
      <c r="Q576" s="98" t="s">
        <v>75</v>
      </c>
      <c r="R576" s="98" t="s">
        <v>75</v>
      </c>
      <c r="S576" s="99" t="s">
        <v>75</v>
      </c>
      <c r="T576" s="99" t="s">
        <v>75</v>
      </c>
      <c r="U576" s="100" t="s">
        <v>75</v>
      </c>
      <c r="V576" s="100" t="s">
        <v>75</v>
      </c>
      <c r="W576" s="101" t="s">
        <v>75</v>
      </c>
      <c r="X576" s="101" t="s">
        <v>75</v>
      </c>
    </row>
    <row r="577" spans="14:24" ht="15.75" x14ac:dyDescent="0.25">
      <c r="N577" s="97">
        <v>54057</v>
      </c>
      <c r="O577" s="98" t="s">
        <v>75</v>
      </c>
      <c r="P577" s="98" t="s">
        <v>75</v>
      </c>
      <c r="Q577" s="98" t="s">
        <v>75</v>
      </c>
      <c r="R577" s="98" t="s">
        <v>75</v>
      </c>
      <c r="S577" s="99" t="s">
        <v>75</v>
      </c>
      <c r="T577" s="99" t="s">
        <v>75</v>
      </c>
      <c r="U577" s="100" t="s">
        <v>75</v>
      </c>
      <c r="V577" s="100" t="s">
        <v>75</v>
      </c>
      <c r="W577" s="101" t="s">
        <v>75</v>
      </c>
      <c r="X577" s="101" t="s">
        <v>75</v>
      </c>
    </row>
    <row r="578" spans="14:24" ht="15.75" x14ac:dyDescent="0.25">
      <c r="N578" s="97">
        <v>54088</v>
      </c>
      <c r="O578" s="98" t="s">
        <v>75</v>
      </c>
      <c r="P578" s="98" t="s">
        <v>75</v>
      </c>
      <c r="Q578" s="98" t="s">
        <v>75</v>
      </c>
      <c r="R578" s="98" t="s">
        <v>75</v>
      </c>
      <c r="S578" s="99" t="s">
        <v>75</v>
      </c>
      <c r="T578" s="99" t="s">
        <v>75</v>
      </c>
      <c r="U578" s="100" t="s">
        <v>75</v>
      </c>
      <c r="V578" s="100" t="s">
        <v>75</v>
      </c>
      <c r="W578" s="101" t="s">
        <v>75</v>
      </c>
      <c r="X578" s="101" t="s">
        <v>75</v>
      </c>
    </row>
    <row r="579" spans="14:24" ht="15.75" x14ac:dyDescent="0.25">
      <c r="N579" s="97">
        <v>54117</v>
      </c>
      <c r="O579" s="98" t="s">
        <v>75</v>
      </c>
      <c r="P579" s="98" t="s">
        <v>75</v>
      </c>
      <c r="Q579" s="98" t="s">
        <v>75</v>
      </c>
      <c r="R579" s="98" t="s">
        <v>75</v>
      </c>
      <c r="S579" s="99" t="s">
        <v>75</v>
      </c>
      <c r="T579" s="99" t="s">
        <v>75</v>
      </c>
      <c r="U579" s="100" t="s">
        <v>75</v>
      </c>
      <c r="V579" s="100" t="s">
        <v>75</v>
      </c>
      <c r="W579" s="101" t="s">
        <v>75</v>
      </c>
      <c r="X579" s="101" t="s">
        <v>75</v>
      </c>
    </row>
    <row r="580" spans="14:24" ht="15.75" x14ac:dyDescent="0.25">
      <c r="N580" s="97">
        <v>54148</v>
      </c>
      <c r="O580" s="98" t="s">
        <v>75</v>
      </c>
      <c r="P580" s="98" t="s">
        <v>75</v>
      </c>
      <c r="Q580" s="98" t="s">
        <v>75</v>
      </c>
      <c r="R580" s="98" t="s">
        <v>75</v>
      </c>
      <c r="S580" s="99" t="s">
        <v>75</v>
      </c>
      <c r="T580" s="99" t="s">
        <v>75</v>
      </c>
      <c r="U580" s="100" t="s">
        <v>75</v>
      </c>
      <c r="V580" s="100" t="s">
        <v>75</v>
      </c>
      <c r="W580" s="101" t="s">
        <v>75</v>
      </c>
      <c r="X580" s="101" t="s">
        <v>75</v>
      </c>
    </row>
    <row r="581" spans="14:24" ht="15.75" x14ac:dyDescent="0.25">
      <c r="N581" s="97">
        <v>54178</v>
      </c>
      <c r="O581" s="98" t="s">
        <v>75</v>
      </c>
      <c r="P581" s="98" t="s">
        <v>75</v>
      </c>
      <c r="Q581" s="98" t="s">
        <v>75</v>
      </c>
      <c r="R581" s="98" t="s">
        <v>75</v>
      </c>
      <c r="S581" s="99" t="s">
        <v>75</v>
      </c>
      <c r="T581" s="99" t="s">
        <v>75</v>
      </c>
      <c r="U581" s="100" t="s">
        <v>75</v>
      </c>
      <c r="V581" s="100" t="s">
        <v>75</v>
      </c>
      <c r="W581" s="101" t="s">
        <v>75</v>
      </c>
      <c r="X581" s="101" t="s">
        <v>75</v>
      </c>
    </row>
    <row r="582" spans="14:24" ht="15.75" x14ac:dyDescent="0.25">
      <c r="N582" s="97">
        <v>54209</v>
      </c>
      <c r="O582" s="98" t="s">
        <v>75</v>
      </c>
      <c r="P582" s="98" t="s">
        <v>75</v>
      </c>
      <c r="Q582" s="98" t="s">
        <v>75</v>
      </c>
      <c r="R582" s="98" t="s">
        <v>75</v>
      </c>
      <c r="S582" s="99" t="s">
        <v>75</v>
      </c>
      <c r="T582" s="99" t="s">
        <v>75</v>
      </c>
      <c r="U582" s="100" t="s">
        <v>75</v>
      </c>
      <c r="V582" s="100" t="s">
        <v>75</v>
      </c>
      <c r="W582" s="101" t="s">
        <v>75</v>
      </c>
      <c r="X582" s="101" t="s">
        <v>75</v>
      </c>
    </row>
    <row r="583" spans="14:24" ht="15.75" x14ac:dyDescent="0.25">
      <c r="N583" s="97">
        <v>54239</v>
      </c>
      <c r="O583" s="98" t="s">
        <v>75</v>
      </c>
      <c r="P583" s="98" t="s">
        <v>75</v>
      </c>
      <c r="Q583" s="98" t="s">
        <v>75</v>
      </c>
      <c r="R583" s="98" t="s">
        <v>75</v>
      </c>
      <c r="S583" s="99" t="s">
        <v>75</v>
      </c>
      <c r="T583" s="99" t="s">
        <v>75</v>
      </c>
      <c r="U583" s="100" t="s">
        <v>75</v>
      </c>
      <c r="V583" s="100" t="s">
        <v>75</v>
      </c>
      <c r="W583" s="101" t="s">
        <v>75</v>
      </c>
      <c r="X583" s="101" t="s">
        <v>75</v>
      </c>
    </row>
    <row r="584" spans="14:24" ht="15.75" x14ac:dyDescent="0.25">
      <c r="N584" s="97">
        <v>54270</v>
      </c>
      <c r="O584" s="98" t="s">
        <v>75</v>
      </c>
      <c r="P584" s="98" t="s">
        <v>75</v>
      </c>
      <c r="Q584" s="98" t="s">
        <v>75</v>
      </c>
      <c r="R584" s="98" t="s">
        <v>75</v>
      </c>
      <c r="S584" s="99" t="s">
        <v>75</v>
      </c>
      <c r="T584" s="99" t="s">
        <v>75</v>
      </c>
      <c r="U584" s="100" t="s">
        <v>75</v>
      </c>
      <c r="V584" s="100" t="s">
        <v>75</v>
      </c>
      <c r="W584" s="101" t="s">
        <v>75</v>
      </c>
      <c r="X584" s="101" t="s">
        <v>75</v>
      </c>
    </row>
    <row r="585" spans="14:24" ht="15.75" x14ac:dyDescent="0.25">
      <c r="N585" s="97">
        <v>54301</v>
      </c>
      <c r="O585" s="98" t="s">
        <v>75</v>
      </c>
      <c r="P585" s="98" t="s">
        <v>75</v>
      </c>
      <c r="Q585" s="98" t="s">
        <v>75</v>
      </c>
      <c r="R585" s="98" t="s">
        <v>75</v>
      </c>
      <c r="S585" s="99" t="s">
        <v>75</v>
      </c>
      <c r="T585" s="99" t="s">
        <v>75</v>
      </c>
      <c r="U585" s="100" t="s">
        <v>75</v>
      </c>
      <c r="V585" s="100" t="s">
        <v>75</v>
      </c>
      <c r="W585" s="101" t="s">
        <v>75</v>
      </c>
      <c r="X585" s="101" t="s">
        <v>75</v>
      </c>
    </row>
    <row r="586" spans="14:24" ht="15.75" x14ac:dyDescent="0.25">
      <c r="N586" s="97">
        <v>54331</v>
      </c>
      <c r="O586" s="98" t="s">
        <v>75</v>
      </c>
      <c r="P586" s="98" t="s">
        <v>75</v>
      </c>
      <c r="Q586" s="98" t="s">
        <v>75</v>
      </c>
      <c r="R586" s="98" t="s">
        <v>75</v>
      </c>
      <c r="S586" s="99" t="s">
        <v>75</v>
      </c>
      <c r="T586" s="99" t="s">
        <v>75</v>
      </c>
      <c r="U586" s="100" t="s">
        <v>75</v>
      </c>
      <c r="V586" s="100" t="s">
        <v>75</v>
      </c>
      <c r="W586" s="101" t="s">
        <v>75</v>
      </c>
      <c r="X586" s="101" t="s">
        <v>75</v>
      </c>
    </row>
    <row r="587" spans="14:24" ht="15.75" x14ac:dyDescent="0.25">
      <c r="N587" s="97">
        <v>54362</v>
      </c>
      <c r="O587" s="98" t="s">
        <v>75</v>
      </c>
      <c r="P587" s="98" t="s">
        <v>75</v>
      </c>
      <c r="Q587" s="98" t="s">
        <v>75</v>
      </c>
      <c r="R587" s="98" t="s">
        <v>75</v>
      </c>
      <c r="S587" s="99" t="s">
        <v>75</v>
      </c>
      <c r="T587" s="99" t="s">
        <v>75</v>
      </c>
      <c r="U587" s="100" t="s">
        <v>75</v>
      </c>
      <c r="V587" s="100" t="s">
        <v>75</v>
      </c>
      <c r="W587" s="101" t="s">
        <v>75</v>
      </c>
      <c r="X587" s="101" t="s">
        <v>75</v>
      </c>
    </row>
    <row r="588" spans="14:24" ht="15.75" x14ac:dyDescent="0.25">
      <c r="N588" s="97">
        <v>54392</v>
      </c>
      <c r="O588" s="98" t="s">
        <v>75</v>
      </c>
      <c r="P588" s="98" t="s">
        <v>75</v>
      </c>
      <c r="Q588" s="98" t="s">
        <v>75</v>
      </c>
      <c r="R588" s="98" t="s">
        <v>75</v>
      </c>
      <c r="S588" s="99" t="s">
        <v>75</v>
      </c>
      <c r="T588" s="99" t="s">
        <v>75</v>
      </c>
      <c r="U588" s="100" t="s">
        <v>75</v>
      </c>
      <c r="V588" s="100" t="s">
        <v>75</v>
      </c>
      <c r="W588" s="101" t="s">
        <v>75</v>
      </c>
      <c r="X588" s="101" t="s">
        <v>75</v>
      </c>
    </row>
    <row r="589" spans="14:24" ht="15.75" x14ac:dyDescent="0.25">
      <c r="N589" s="97">
        <v>54423</v>
      </c>
      <c r="O589" s="98" t="s">
        <v>75</v>
      </c>
      <c r="P589" s="98" t="s">
        <v>75</v>
      </c>
      <c r="Q589" s="98" t="s">
        <v>75</v>
      </c>
      <c r="R589" s="98" t="s">
        <v>75</v>
      </c>
      <c r="S589" s="99" t="s">
        <v>75</v>
      </c>
      <c r="T589" s="99" t="s">
        <v>75</v>
      </c>
      <c r="U589" s="100" t="s">
        <v>75</v>
      </c>
      <c r="V589" s="100" t="s">
        <v>75</v>
      </c>
      <c r="W589" s="101" t="s">
        <v>75</v>
      </c>
      <c r="X589" s="101" t="s">
        <v>75</v>
      </c>
    </row>
    <row r="590" spans="14:24" ht="15.75" x14ac:dyDescent="0.25">
      <c r="N590" s="97">
        <v>54454</v>
      </c>
      <c r="O590" s="98" t="s">
        <v>75</v>
      </c>
      <c r="P590" s="98" t="s">
        <v>75</v>
      </c>
      <c r="Q590" s="98" t="s">
        <v>75</v>
      </c>
      <c r="R590" s="98" t="s">
        <v>75</v>
      </c>
      <c r="S590" s="99" t="s">
        <v>75</v>
      </c>
      <c r="T590" s="99" t="s">
        <v>75</v>
      </c>
      <c r="U590" s="100" t="s">
        <v>75</v>
      </c>
      <c r="V590" s="100" t="s">
        <v>75</v>
      </c>
      <c r="W590" s="101" t="s">
        <v>75</v>
      </c>
      <c r="X590" s="101" t="s">
        <v>75</v>
      </c>
    </row>
    <row r="591" spans="14:24" ht="15.75" x14ac:dyDescent="0.25">
      <c r="N591" s="97">
        <v>54482</v>
      </c>
      <c r="O591" s="98" t="s">
        <v>75</v>
      </c>
      <c r="P591" s="98" t="s">
        <v>75</v>
      </c>
      <c r="Q591" s="98" t="s">
        <v>75</v>
      </c>
      <c r="R591" s="98" t="s">
        <v>75</v>
      </c>
      <c r="S591" s="99" t="s">
        <v>75</v>
      </c>
      <c r="T591" s="99" t="s">
        <v>75</v>
      </c>
      <c r="U591" s="100" t="s">
        <v>75</v>
      </c>
      <c r="V591" s="100" t="s">
        <v>75</v>
      </c>
      <c r="W591" s="101" t="s">
        <v>75</v>
      </c>
      <c r="X591" s="101" t="s">
        <v>75</v>
      </c>
    </row>
    <row r="592" spans="14:24" ht="15.75" x14ac:dyDescent="0.25">
      <c r="N592" s="97">
        <v>54513</v>
      </c>
      <c r="O592" s="98" t="s">
        <v>75</v>
      </c>
      <c r="P592" s="98" t="s">
        <v>75</v>
      </c>
      <c r="Q592" s="98" t="s">
        <v>75</v>
      </c>
      <c r="R592" s="98" t="s">
        <v>75</v>
      </c>
      <c r="S592" s="99" t="s">
        <v>75</v>
      </c>
      <c r="T592" s="99" t="s">
        <v>75</v>
      </c>
      <c r="U592" s="100" t="s">
        <v>75</v>
      </c>
      <c r="V592" s="100" t="s">
        <v>75</v>
      </c>
      <c r="W592" s="101" t="s">
        <v>75</v>
      </c>
      <c r="X592" s="101" t="s">
        <v>75</v>
      </c>
    </row>
    <row r="593" spans="14:24" ht="15.75" x14ac:dyDescent="0.25">
      <c r="N593" s="97">
        <v>54543</v>
      </c>
      <c r="O593" s="98" t="s">
        <v>75</v>
      </c>
      <c r="P593" s="98" t="s">
        <v>75</v>
      </c>
      <c r="Q593" s="98" t="s">
        <v>75</v>
      </c>
      <c r="R593" s="98" t="s">
        <v>75</v>
      </c>
      <c r="S593" s="99" t="s">
        <v>75</v>
      </c>
      <c r="T593" s="99" t="s">
        <v>75</v>
      </c>
      <c r="U593" s="100" t="s">
        <v>75</v>
      </c>
      <c r="V593" s="100" t="s">
        <v>75</v>
      </c>
      <c r="W593" s="101" t="s">
        <v>75</v>
      </c>
      <c r="X593" s="101" t="s">
        <v>75</v>
      </c>
    </row>
    <row r="594" spans="14:24" ht="15.75" x14ac:dyDescent="0.25">
      <c r="N594" s="97">
        <v>54574</v>
      </c>
      <c r="O594" s="98" t="s">
        <v>75</v>
      </c>
      <c r="P594" s="98" t="s">
        <v>75</v>
      </c>
      <c r="Q594" s="98" t="s">
        <v>75</v>
      </c>
      <c r="R594" s="98" t="s">
        <v>75</v>
      </c>
      <c r="S594" s="99" t="s">
        <v>75</v>
      </c>
      <c r="T594" s="99" t="s">
        <v>75</v>
      </c>
      <c r="U594" s="100" t="s">
        <v>75</v>
      </c>
      <c r="V594" s="100" t="s">
        <v>75</v>
      </c>
      <c r="W594" s="101" t="s">
        <v>75</v>
      </c>
      <c r="X594" s="101" t="s">
        <v>75</v>
      </c>
    </row>
    <row r="595" spans="14:24" ht="15.75" x14ac:dyDescent="0.25">
      <c r="N595" s="97">
        <v>54604</v>
      </c>
      <c r="O595" s="98" t="s">
        <v>75</v>
      </c>
      <c r="P595" s="98" t="s">
        <v>75</v>
      </c>
      <c r="Q595" s="98" t="s">
        <v>75</v>
      </c>
      <c r="R595" s="98" t="s">
        <v>75</v>
      </c>
      <c r="S595" s="99" t="s">
        <v>75</v>
      </c>
      <c r="T595" s="99" t="s">
        <v>75</v>
      </c>
      <c r="U595" s="100" t="s">
        <v>75</v>
      </c>
      <c r="V595" s="100" t="s">
        <v>75</v>
      </c>
      <c r="W595" s="101" t="s">
        <v>75</v>
      </c>
      <c r="X595" s="101" t="s">
        <v>75</v>
      </c>
    </row>
    <row r="596" spans="14:24" ht="15.75" x14ac:dyDescent="0.25">
      <c r="N596" s="97">
        <v>54635</v>
      </c>
      <c r="O596" s="98" t="s">
        <v>75</v>
      </c>
      <c r="P596" s="98" t="s">
        <v>75</v>
      </c>
      <c r="Q596" s="98" t="s">
        <v>75</v>
      </c>
      <c r="R596" s="98" t="s">
        <v>75</v>
      </c>
      <c r="S596" s="99" t="s">
        <v>75</v>
      </c>
      <c r="T596" s="99" t="s">
        <v>75</v>
      </c>
      <c r="U596" s="100" t="s">
        <v>75</v>
      </c>
      <c r="V596" s="100" t="s">
        <v>75</v>
      </c>
      <c r="W596" s="101" t="s">
        <v>75</v>
      </c>
      <c r="X596" s="101" t="s">
        <v>75</v>
      </c>
    </row>
    <row r="597" spans="14:24" ht="15.75" x14ac:dyDescent="0.25">
      <c r="N597" s="97">
        <v>54666</v>
      </c>
      <c r="O597" s="98" t="s">
        <v>75</v>
      </c>
      <c r="P597" s="98" t="s">
        <v>75</v>
      </c>
      <c r="Q597" s="98" t="s">
        <v>75</v>
      </c>
      <c r="R597" s="98" t="s">
        <v>75</v>
      </c>
      <c r="S597" s="99" t="s">
        <v>75</v>
      </c>
      <c r="T597" s="99" t="s">
        <v>75</v>
      </c>
      <c r="U597" s="100" t="s">
        <v>75</v>
      </c>
      <c r="V597" s="100" t="s">
        <v>75</v>
      </c>
      <c r="W597" s="101" t="s">
        <v>75</v>
      </c>
      <c r="X597" s="101" t="s">
        <v>75</v>
      </c>
    </row>
    <row r="598" spans="14:24" ht="15.75" x14ac:dyDescent="0.25">
      <c r="N598" s="97">
        <v>54696</v>
      </c>
      <c r="O598" s="98" t="s">
        <v>75</v>
      </c>
      <c r="P598" s="98" t="s">
        <v>75</v>
      </c>
      <c r="Q598" s="98" t="s">
        <v>75</v>
      </c>
      <c r="R598" s="98" t="s">
        <v>75</v>
      </c>
      <c r="S598" s="99" t="s">
        <v>75</v>
      </c>
      <c r="T598" s="99" t="s">
        <v>75</v>
      </c>
      <c r="U598" s="100" t="s">
        <v>75</v>
      </c>
      <c r="V598" s="100" t="s">
        <v>75</v>
      </c>
      <c r="W598" s="101" t="s">
        <v>75</v>
      </c>
      <c r="X598" s="101" t="s">
        <v>75</v>
      </c>
    </row>
    <row r="599" spans="14:24" ht="15.75" x14ac:dyDescent="0.25">
      <c r="N599" s="97">
        <v>54727</v>
      </c>
      <c r="O599" s="98" t="s">
        <v>75</v>
      </c>
      <c r="P599" s="98" t="s">
        <v>75</v>
      </c>
      <c r="Q599" s="98" t="s">
        <v>75</v>
      </c>
      <c r="R599" s="98" t="s">
        <v>75</v>
      </c>
      <c r="S599" s="99" t="s">
        <v>75</v>
      </c>
      <c r="T599" s="99" t="s">
        <v>75</v>
      </c>
      <c r="U599" s="100" t="s">
        <v>75</v>
      </c>
      <c r="V599" s="100" t="s">
        <v>75</v>
      </c>
      <c r="W599" s="101" t="s">
        <v>75</v>
      </c>
      <c r="X599" s="101" t="s">
        <v>75</v>
      </c>
    </row>
    <row r="600" spans="14:24" ht="15.75" x14ac:dyDescent="0.25">
      <c r="N600" s="97">
        <v>54757</v>
      </c>
      <c r="O600" s="98" t="s">
        <v>75</v>
      </c>
      <c r="P600" s="98" t="s">
        <v>75</v>
      </c>
      <c r="Q600" s="98" t="s">
        <v>75</v>
      </c>
      <c r="R600" s="98" t="s">
        <v>75</v>
      </c>
      <c r="S600" s="99" t="s">
        <v>75</v>
      </c>
      <c r="T600" s="99" t="s">
        <v>75</v>
      </c>
      <c r="U600" s="100" t="s">
        <v>75</v>
      </c>
      <c r="V600" s="100" t="s">
        <v>75</v>
      </c>
      <c r="W600" s="101" t="s">
        <v>75</v>
      </c>
      <c r="X600" s="101" t="s">
        <v>75</v>
      </c>
    </row>
    <row r="601" spans="14:24" ht="15.75" x14ac:dyDescent="0.25">
      <c r="N601" s="97">
        <v>54788</v>
      </c>
      <c r="O601" s="98" t="s">
        <v>75</v>
      </c>
      <c r="P601" s="98" t="s">
        <v>75</v>
      </c>
      <c r="Q601" s="98" t="s">
        <v>75</v>
      </c>
      <c r="R601" s="98" t="s">
        <v>75</v>
      </c>
      <c r="S601" s="99" t="s">
        <v>75</v>
      </c>
      <c r="T601" s="99" t="s">
        <v>75</v>
      </c>
      <c r="U601" s="100" t="s">
        <v>75</v>
      </c>
      <c r="V601" s="100" t="s">
        <v>75</v>
      </c>
      <c r="W601" s="101" t="s">
        <v>75</v>
      </c>
      <c r="X601" s="101" t="s">
        <v>75</v>
      </c>
    </row>
    <row r="602" spans="14:24" ht="15.75" x14ac:dyDescent="0.25">
      <c r="N602" s="97">
        <v>54819</v>
      </c>
      <c r="O602" s="98" t="s">
        <v>75</v>
      </c>
      <c r="P602" s="98" t="s">
        <v>75</v>
      </c>
      <c r="Q602" s="98" t="s">
        <v>75</v>
      </c>
      <c r="R602" s="98" t="s">
        <v>75</v>
      </c>
      <c r="S602" s="99" t="s">
        <v>75</v>
      </c>
      <c r="T602" s="99" t="s">
        <v>75</v>
      </c>
      <c r="U602" s="100" t="s">
        <v>75</v>
      </c>
      <c r="V602" s="100" t="s">
        <v>75</v>
      </c>
      <c r="W602" s="101" t="s">
        <v>75</v>
      </c>
      <c r="X602" s="101" t="s">
        <v>75</v>
      </c>
    </row>
    <row r="603" spans="14:24" ht="15.75" x14ac:dyDescent="0.25">
      <c r="N603" s="97">
        <v>54847</v>
      </c>
      <c r="O603" s="98" t="s">
        <v>75</v>
      </c>
      <c r="P603" s="98" t="s">
        <v>75</v>
      </c>
      <c r="Q603" s="98" t="s">
        <v>75</v>
      </c>
      <c r="R603" s="98" t="s">
        <v>75</v>
      </c>
      <c r="S603" s="99" t="s">
        <v>75</v>
      </c>
      <c r="T603" s="99" t="s">
        <v>75</v>
      </c>
      <c r="U603" s="100" t="s">
        <v>75</v>
      </c>
      <c r="V603" s="100" t="s">
        <v>75</v>
      </c>
      <c r="W603" s="101" t="s">
        <v>75</v>
      </c>
      <c r="X603" s="101" t="s">
        <v>75</v>
      </c>
    </row>
    <row r="604" spans="14:24" ht="15.75" x14ac:dyDescent="0.25">
      <c r="N604" s="97">
        <v>54878</v>
      </c>
      <c r="O604" s="98" t="s">
        <v>75</v>
      </c>
      <c r="P604" s="98" t="s">
        <v>75</v>
      </c>
      <c r="Q604" s="98" t="s">
        <v>75</v>
      </c>
      <c r="R604" s="98" t="s">
        <v>75</v>
      </c>
      <c r="S604" s="99" t="s">
        <v>75</v>
      </c>
      <c r="T604" s="99" t="s">
        <v>75</v>
      </c>
      <c r="U604" s="100" t="s">
        <v>75</v>
      </c>
      <c r="V604" s="100" t="s">
        <v>75</v>
      </c>
      <c r="W604" s="101" t="s">
        <v>75</v>
      </c>
      <c r="X604" s="101" t="s">
        <v>75</v>
      </c>
    </row>
    <row r="605" spans="14:24" ht="15.75" x14ac:dyDescent="0.25">
      <c r="N605" s="97">
        <v>54908</v>
      </c>
      <c r="O605" s="98" t="s">
        <v>75</v>
      </c>
      <c r="P605" s="98" t="s">
        <v>75</v>
      </c>
      <c r="Q605" s="98" t="s">
        <v>75</v>
      </c>
      <c r="R605" s="98" t="s">
        <v>75</v>
      </c>
      <c r="S605" s="99" t="s">
        <v>75</v>
      </c>
      <c r="T605" s="99" t="s">
        <v>75</v>
      </c>
      <c r="U605" s="100" t="s">
        <v>75</v>
      </c>
      <c r="V605" s="100" t="s">
        <v>75</v>
      </c>
      <c r="W605" s="101" t="s">
        <v>75</v>
      </c>
      <c r="X605" s="101" t="s">
        <v>75</v>
      </c>
    </row>
    <row r="606" spans="14:24" ht="15.75" x14ac:dyDescent="0.25">
      <c r="N606" s="97">
        <v>54939</v>
      </c>
      <c r="O606" s="98" t="s">
        <v>75</v>
      </c>
      <c r="P606" s="98" t="s">
        <v>75</v>
      </c>
      <c r="Q606" s="98" t="s">
        <v>75</v>
      </c>
      <c r="R606" s="98" t="s">
        <v>75</v>
      </c>
      <c r="S606" s="99" t="s">
        <v>75</v>
      </c>
      <c r="T606" s="99" t="s">
        <v>75</v>
      </c>
      <c r="U606" s="100" t="s">
        <v>75</v>
      </c>
      <c r="V606" s="100" t="s">
        <v>75</v>
      </c>
      <c r="W606" s="101" t="s">
        <v>75</v>
      </c>
      <c r="X606" s="101" t="s">
        <v>75</v>
      </c>
    </row>
    <row r="607" spans="14:24" ht="15.75" x14ac:dyDescent="0.25">
      <c r="N607" s="97">
        <v>54969</v>
      </c>
      <c r="O607" s="98" t="s">
        <v>75</v>
      </c>
      <c r="P607" s="98" t="s">
        <v>75</v>
      </c>
      <c r="Q607" s="98" t="s">
        <v>75</v>
      </c>
      <c r="R607" s="98" t="s">
        <v>75</v>
      </c>
      <c r="S607" s="99" t="s">
        <v>75</v>
      </c>
      <c r="T607" s="99" t="s">
        <v>75</v>
      </c>
      <c r="U607" s="100" t="s">
        <v>75</v>
      </c>
      <c r="V607" s="100" t="s">
        <v>75</v>
      </c>
      <c r="W607" s="101" t="s">
        <v>75</v>
      </c>
      <c r="X607" s="101" t="s">
        <v>75</v>
      </c>
    </row>
    <row r="608" spans="14:24" ht="15.75" x14ac:dyDescent="0.25">
      <c r="N608" s="97">
        <v>55000</v>
      </c>
      <c r="O608" s="98" t="s">
        <v>75</v>
      </c>
      <c r="P608" s="98" t="s">
        <v>75</v>
      </c>
      <c r="Q608" s="98" t="s">
        <v>75</v>
      </c>
      <c r="R608" s="98" t="s">
        <v>75</v>
      </c>
      <c r="S608" s="99" t="s">
        <v>75</v>
      </c>
      <c r="T608" s="99" t="s">
        <v>75</v>
      </c>
      <c r="U608" s="100" t="s">
        <v>75</v>
      </c>
      <c r="V608" s="100" t="s">
        <v>75</v>
      </c>
      <c r="W608" s="101" t="s">
        <v>75</v>
      </c>
      <c r="X608" s="101" t="s">
        <v>75</v>
      </c>
    </row>
    <row r="609" spans="14:24" ht="15.75" x14ac:dyDescent="0.25">
      <c r="N609" s="97">
        <v>55031</v>
      </c>
      <c r="O609" s="98" t="s">
        <v>75</v>
      </c>
      <c r="P609" s="98" t="s">
        <v>75</v>
      </c>
      <c r="Q609" s="98" t="s">
        <v>75</v>
      </c>
      <c r="R609" s="98" t="s">
        <v>75</v>
      </c>
      <c r="S609" s="99" t="s">
        <v>75</v>
      </c>
      <c r="T609" s="99" t="s">
        <v>75</v>
      </c>
      <c r="U609" s="100" t="s">
        <v>75</v>
      </c>
      <c r="V609" s="100" t="s">
        <v>75</v>
      </c>
      <c r="W609" s="101" t="s">
        <v>75</v>
      </c>
      <c r="X609" s="101" t="s">
        <v>75</v>
      </c>
    </row>
    <row r="610" spans="14:24" ht="15.75" x14ac:dyDescent="0.25">
      <c r="N610" s="97">
        <v>55061</v>
      </c>
      <c r="O610" s="98" t="s">
        <v>75</v>
      </c>
      <c r="P610" s="98" t="s">
        <v>75</v>
      </c>
      <c r="Q610" s="98" t="s">
        <v>75</v>
      </c>
      <c r="R610" s="98" t="s">
        <v>75</v>
      </c>
      <c r="S610" s="99" t="s">
        <v>75</v>
      </c>
      <c r="T610" s="99" t="s">
        <v>75</v>
      </c>
      <c r="U610" s="100" t="s">
        <v>75</v>
      </c>
      <c r="V610" s="100" t="s">
        <v>75</v>
      </c>
      <c r="W610" s="101" t="s">
        <v>75</v>
      </c>
      <c r="X610" s="101" t="s">
        <v>75</v>
      </c>
    </row>
    <row r="611" spans="14:24" ht="15.75" x14ac:dyDescent="0.25">
      <c r="N611" s="97">
        <v>55092</v>
      </c>
      <c r="O611" s="98" t="s">
        <v>75</v>
      </c>
      <c r="P611" s="98" t="s">
        <v>75</v>
      </c>
      <c r="Q611" s="98" t="s">
        <v>75</v>
      </c>
      <c r="R611" s="98" t="s">
        <v>75</v>
      </c>
      <c r="S611" s="99" t="s">
        <v>75</v>
      </c>
      <c r="T611" s="99" t="s">
        <v>75</v>
      </c>
      <c r="U611" s="100" t="s">
        <v>75</v>
      </c>
      <c r="V611" s="100" t="s">
        <v>75</v>
      </c>
      <c r="W611" s="101" t="s">
        <v>75</v>
      </c>
      <c r="X611" s="101" t="s">
        <v>75</v>
      </c>
    </row>
    <row r="612" spans="14:24" ht="15.75" x14ac:dyDescent="0.25">
      <c r="N612" s="97">
        <v>55122</v>
      </c>
      <c r="O612" s="98" t="s">
        <v>75</v>
      </c>
      <c r="P612" s="98" t="s">
        <v>75</v>
      </c>
      <c r="Q612" s="98" t="s">
        <v>75</v>
      </c>
      <c r="R612" s="98" t="s">
        <v>75</v>
      </c>
      <c r="S612" s="99" t="s">
        <v>75</v>
      </c>
      <c r="T612" s="99" t="s">
        <v>75</v>
      </c>
      <c r="U612" s="100" t="s">
        <v>75</v>
      </c>
      <c r="V612" s="100" t="s">
        <v>75</v>
      </c>
      <c r="W612" s="101" t="s">
        <v>75</v>
      </c>
      <c r="X612" s="101" t="s">
        <v>75</v>
      </c>
    </row>
    <row r="613" spans="14:24" ht="15.75" x14ac:dyDescent="0.25">
      <c r="N613" s="97">
        <v>55153</v>
      </c>
      <c r="O613" s="98" t="s">
        <v>75</v>
      </c>
      <c r="P613" s="98" t="s">
        <v>75</v>
      </c>
      <c r="Q613" s="98" t="s">
        <v>75</v>
      </c>
      <c r="R613" s="98" t="s">
        <v>75</v>
      </c>
      <c r="S613" s="99" t="s">
        <v>75</v>
      </c>
      <c r="T613" s="99" t="s">
        <v>75</v>
      </c>
      <c r="U613" s="100" t="s">
        <v>75</v>
      </c>
      <c r="V613" s="100" t="s">
        <v>75</v>
      </c>
      <c r="W613" s="101" t="s">
        <v>75</v>
      </c>
      <c r="X613" s="101" t="s">
        <v>75</v>
      </c>
    </row>
    <row r="614" spans="14:24" ht="15.75" x14ac:dyDescent="0.25">
      <c r="N614" s="97">
        <v>55184</v>
      </c>
      <c r="O614" s="98" t="s">
        <v>75</v>
      </c>
      <c r="P614" s="98" t="s">
        <v>75</v>
      </c>
      <c r="Q614" s="98" t="s">
        <v>75</v>
      </c>
      <c r="R614" s="98" t="s">
        <v>75</v>
      </c>
      <c r="S614" s="99" t="s">
        <v>75</v>
      </c>
      <c r="T614" s="99" t="s">
        <v>75</v>
      </c>
      <c r="U614" s="100" t="s">
        <v>75</v>
      </c>
      <c r="V614" s="100" t="s">
        <v>75</v>
      </c>
      <c r="W614" s="101" t="s">
        <v>75</v>
      </c>
      <c r="X614" s="101" t="s">
        <v>75</v>
      </c>
    </row>
    <row r="615" spans="14:24" ht="15.75" x14ac:dyDescent="0.25">
      <c r="N615" s="97">
        <v>55212</v>
      </c>
      <c r="O615" s="98" t="s">
        <v>75</v>
      </c>
      <c r="P615" s="98" t="s">
        <v>75</v>
      </c>
      <c r="Q615" s="98" t="s">
        <v>75</v>
      </c>
      <c r="R615" s="98" t="s">
        <v>75</v>
      </c>
      <c r="S615" s="99" t="s">
        <v>75</v>
      </c>
      <c r="T615" s="99" t="s">
        <v>75</v>
      </c>
      <c r="U615" s="100" t="s">
        <v>75</v>
      </c>
      <c r="V615" s="100" t="s">
        <v>75</v>
      </c>
      <c r="W615" s="101" t="s">
        <v>75</v>
      </c>
      <c r="X615" s="101" t="s">
        <v>75</v>
      </c>
    </row>
    <row r="616" spans="14:24" ht="15.75" x14ac:dyDescent="0.25">
      <c r="N616" s="97">
        <v>55243</v>
      </c>
      <c r="O616" s="98" t="s">
        <v>75</v>
      </c>
      <c r="P616" s="98" t="s">
        <v>75</v>
      </c>
      <c r="Q616" s="98" t="s">
        <v>75</v>
      </c>
      <c r="R616" s="98" t="s">
        <v>75</v>
      </c>
      <c r="S616" s="99" t="s">
        <v>75</v>
      </c>
      <c r="T616" s="99" t="s">
        <v>75</v>
      </c>
      <c r="U616" s="100" t="s">
        <v>75</v>
      </c>
      <c r="V616" s="100" t="s">
        <v>75</v>
      </c>
      <c r="W616" s="101" t="s">
        <v>75</v>
      </c>
      <c r="X616" s="101" t="s">
        <v>75</v>
      </c>
    </row>
    <row r="617" spans="14:24" ht="15.75" x14ac:dyDescent="0.25">
      <c r="N617" s="97">
        <v>55273</v>
      </c>
      <c r="O617" s="98" t="s">
        <v>75</v>
      </c>
      <c r="P617" s="98" t="s">
        <v>75</v>
      </c>
      <c r="Q617" s="98" t="s">
        <v>75</v>
      </c>
      <c r="R617" s="98" t="s">
        <v>75</v>
      </c>
      <c r="S617" s="99" t="s">
        <v>75</v>
      </c>
      <c r="T617" s="99" t="s">
        <v>75</v>
      </c>
      <c r="U617" s="100" t="s">
        <v>75</v>
      </c>
      <c r="V617" s="100" t="s">
        <v>75</v>
      </c>
      <c r="W617" s="101" t="s">
        <v>75</v>
      </c>
      <c r="X617" s="101" t="s">
        <v>75</v>
      </c>
    </row>
    <row r="618" spans="14:24" ht="15.75" x14ac:dyDescent="0.25">
      <c r="N618" s="97">
        <v>55304</v>
      </c>
      <c r="O618" s="98" t="s">
        <v>75</v>
      </c>
      <c r="P618" s="98" t="s">
        <v>75</v>
      </c>
      <c r="Q618" s="98" t="s">
        <v>75</v>
      </c>
      <c r="R618" s="98" t="s">
        <v>75</v>
      </c>
      <c r="S618" s="99" t="s">
        <v>75</v>
      </c>
      <c r="T618" s="99" t="s">
        <v>75</v>
      </c>
      <c r="U618" s="100" t="s">
        <v>75</v>
      </c>
      <c r="V618" s="100" t="s">
        <v>75</v>
      </c>
      <c r="W618" s="101" t="s">
        <v>75</v>
      </c>
      <c r="X618" s="101" t="s">
        <v>75</v>
      </c>
    </row>
    <row r="619" spans="14:24" ht="15.75" x14ac:dyDescent="0.25">
      <c r="N619" s="97">
        <v>55334</v>
      </c>
      <c r="O619" s="98" t="s">
        <v>75</v>
      </c>
      <c r="P619" s="98" t="s">
        <v>75</v>
      </c>
      <c r="Q619" s="98" t="s">
        <v>75</v>
      </c>
      <c r="R619" s="98" t="s">
        <v>75</v>
      </c>
      <c r="S619" s="99" t="s">
        <v>75</v>
      </c>
      <c r="T619" s="99" t="s">
        <v>75</v>
      </c>
      <c r="U619" s="100" t="s">
        <v>75</v>
      </c>
      <c r="V619" s="100" t="s">
        <v>75</v>
      </c>
      <c r="W619" s="101" t="s">
        <v>75</v>
      </c>
      <c r="X619" s="101" t="s">
        <v>75</v>
      </c>
    </row>
    <row r="620" spans="14:24" ht="15.75" x14ac:dyDescent="0.25">
      <c r="N620" s="97">
        <v>55365</v>
      </c>
      <c r="O620" s="98" t="s">
        <v>75</v>
      </c>
      <c r="P620" s="98" t="s">
        <v>75</v>
      </c>
      <c r="Q620" s="98" t="s">
        <v>75</v>
      </c>
      <c r="R620" s="98" t="s">
        <v>75</v>
      </c>
      <c r="S620" s="99" t="s">
        <v>75</v>
      </c>
      <c r="T620" s="99" t="s">
        <v>75</v>
      </c>
      <c r="U620" s="100" t="s">
        <v>75</v>
      </c>
      <c r="V620" s="100" t="s">
        <v>75</v>
      </c>
      <c r="W620" s="101" t="s">
        <v>75</v>
      </c>
      <c r="X620" s="101" t="s">
        <v>75</v>
      </c>
    </row>
    <row r="621" spans="14:24" ht="15.75" x14ac:dyDescent="0.25">
      <c r="N621" s="97">
        <v>55396</v>
      </c>
      <c r="O621" s="98" t="s">
        <v>75</v>
      </c>
      <c r="P621" s="98" t="s">
        <v>75</v>
      </c>
      <c r="Q621" s="98" t="s">
        <v>75</v>
      </c>
      <c r="R621" s="98" t="s">
        <v>75</v>
      </c>
      <c r="S621" s="99" t="s">
        <v>75</v>
      </c>
      <c r="T621" s="99" t="s">
        <v>75</v>
      </c>
      <c r="U621" s="100" t="s">
        <v>75</v>
      </c>
      <c r="V621" s="100" t="s">
        <v>75</v>
      </c>
      <c r="W621" s="101" t="s">
        <v>75</v>
      </c>
      <c r="X621" s="101" t="s">
        <v>75</v>
      </c>
    </row>
    <row r="622" spans="14:24" ht="15.75" x14ac:dyDescent="0.25">
      <c r="N622" s="97">
        <v>55426</v>
      </c>
      <c r="O622" s="98" t="s">
        <v>75</v>
      </c>
      <c r="P622" s="98" t="s">
        <v>75</v>
      </c>
      <c r="Q622" s="98" t="s">
        <v>75</v>
      </c>
      <c r="R622" s="98" t="s">
        <v>75</v>
      </c>
      <c r="S622" s="99" t="s">
        <v>75</v>
      </c>
      <c r="T622" s="99" t="s">
        <v>75</v>
      </c>
      <c r="U622" s="100" t="s">
        <v>75</v>
      </c>
      <c r="V622" s="100" t="s">
        <v>75</v>
      </c>
      <c r="W622" s="101" t="s">
        <v>75</v>
      </c>
      <c r="X622" s="101" t="s">
        <v>75</v>
      </c>
    </row>
    <row r="623" spans="14:24" ht="15.75" x14ac:dyDescent="0.25">
      <c r="N623" s="97">
        <v>55457</v>
      </c>
      <c r="O623" s="98" t="s">
        <v>75</v>
      </c>
      <c r="P623" s="98" t="s">
        <v>75</v>
      </c>
      <c r="Q623" s="98" t="s">
        <v>75</v>
      </c>
      <c r="R623" s="98" t="s">
        <v>75</v>
      </c>
      <c r="S623" s="99" t="s">
        <v>75</v>
      </c>
      <c r="T623" s="99" t="s">
        <v>75</v>
      </c>
      <c r="U623" s="100" t="s">
        <v>75</v>
      </c>
      <c r="V623" s="100" t="s">
        <v>75</v>
      </c>
      <c r="W623" s="101" t="s">
        <v>75</v>
      </c>
      <c r="X623" s="101" t="s">
        <v>75</v>
      </c>
    </row>
    <row r="624" spans="14:24" ht="15.75" x14ac:dyDescent="0.25">
      <c r="N624" s="97">
        <v>55487</v>
      </c>
      <c r="O624" s="98" t="s">
        <v>75</v>
      </c>
      <c r="P624" s="98" t="s">
        <v>75</v>
      </c>
      <c r="Q624" s="98" t="s">
        <v>75</v>
      </c>
      <c r="R624" s="98" t="s">
        <v>75</v>
      </c>
      <c r="S624" s="99" t="s">
        <v>75</v>
      </c>
      <c r="T624" s="99" t="s">
        <v>75</v>
      </c>
      <c r="U624" s="100" t="s">
        <v>75</v>
      </c>
      <c r="V624" s="100" t="s">
        <v>75</v>
      </c>
      <c r="W624" s="101" t="s">
        <v>75</v>
      </c>
      <c r="X624" s="101" t="s">
        <v>75</v>
      </c>
    </row>
    <row r="625" spans="14:24" ht="15.75" x14ac:dyDescent="0.25">
      <c r="N625" s="97">
        <v>55518</v>
      </c>
      <c r="O625" s="98" t="s">
        <v>75</v>
      </c>
      <c r="P625" s="98" t="s">
        <v>75</v>
      </c>
      <c r="Q625" s="98" t="s">
        <v>75</v>
      </c>
      <c r="R625" s="98" t="s">
        <v>75</v>
      </c>
      <c r="S625" s="99" t="s">
        <v>75</v>
      </c>
      <c r="T625" s="99" t="s">
        <v>75</v>
      </c>
      <c r="U625" s="100" t="s">
        <v>75</v>
      </c>
      <c r="V625" s="100" t="s">
        <v>75</v>
      </c>
      <c r="W625" s="101" t="s">
        <v>75</v>
      </c>
      <c r="X625" s="101" t="s">
        <v>75</v>
      </c>
    </row>
    <row r="626" spans="14:24" ht="15.75" x14ac:dyDescent="0.25">
      <c r="N626" s="97">
        <v>55549</v>
      </c>
      <c r="O626" s="98" t="s">
        <v>75</v>
      </c>
      <c r="P626" s="98" t="s">
        <v>75</v>
      </c>
      <c r="Q626" s="98" t="s">
        <v>75</v>
      </c>
      <c r="R626" s="98" t="s">
        <v>75</v>
      </c>
      <c r="S626" s="99" t="s">
        <v>75</v>
      </c>
      <c r="T626" s="99" t="s">
        <v>75</v>
      </c>
      <c r="U626" s="100" t="s">
        <v>75</v>
      </c>
      <c r="V626" s="100" t="s">
        <v>75</v>
      </c>
      <c r="W626" s="101" t="s">
        <v>75</v>
      </c>
      <c r="X626" s="101" t="s">
        <v>75</v>
      </c>
    </row>
    <row r="627" spans="14:24" ht="15.75" x14ac:dyDescent="0.25">
      <c r="N627" s="97">
        <v>55578</v>
      </c>
      <c r="O627" s="98" t="s">
        <v>75</v>
      </c>
      <c r="P627" s="98" t="s">
        <v>75</v>
      </c>
      <c r="Q627" s="98" t="s">
        <v>75</v>
      </c>
      <c r="R627" s="98" t="s">
        <v>75</v>
      </c>
      <c r="S627" s="99" t="s">
        <v>75</v>
      </c>
      <c r="T627" s="99" t="s">
        <v>75</v>
      </c>
      <c r="U627" s="100" t="s">
        <v>75</v>
      </c>
      <c r="V627" s="100" t="s">
        <v>75</v>
      </c>
      <c r="W627" s="101" t="s">
        <v>75</v>
      </c>
      <c r="X627" s="101" t="s">
        <v>75</v>
      </c>
    </row>
    <row r="628" spans="14:24" ht="15.75" x14ac:dyDescent="0.25">
      <c r="N628" s="97">
        <v>55609</v>
      </c>
      <c r="O628" s="98" t="s">
        <v>75</v>
      </c>
      <c r="P628" s="98" t="s">
        <v>75</v>
      </c>
      <c r="Q628" s="98" t="s">
        <v>75</v>
      </c>
      <c r="R628" s="98" t="s">
        <v>75</v>
      </c>
      <c r="S628" s="99" t="s">
        <v>75</v>
      </c>
      <c r="T628" s="99" t="s">
        <v>75</v>
      </c>
      <c r="U628" s="100" t="s">
        <v>75</v>
      </c>
      <c r="V628" s="100" t="s">
        <v>75</v>
      </c>
      <c r="W628" s="101" t="s">
        <v>75</v>
      </c>
      <c r="X628" s="101" t="s">
        <v>75</v>
      </c>
    </row>
    <row r="629" spans="14:24" ht="15.75" x14ac:dyDescent="0.25">
      <c r="N629" s="97">
        <v>55639</v>
      </c>
      <c r="O629" s="98" t="s">
        <v>75</v>
      </c>
      <c r="P629" s="98" t="s">
        <v>75</v>
      </c>
      <c r="Q629" s="98" t="s">
        <v>75</v>
      </c>
      <c r="R629" s="98" t="s">
        <v>75</v>
      </c>
      <c r="S629" s="99" t="s">
        <v>75</v>
      </c>
      <c r="T629" s="99" t="s">
        <v>75</v>
      </c>
      <c r="U629" s="100" t="s">
        <v>75</v>
      </c>
      <c r="V629" s="100" t="s">
        <v>75</v>
      </c>
      <c r="W629" s="101" t="s">
        <v>75</v>
      </c>
      <c r="X629" s="101" t="s">
        <v>75</v>
      </c>
    </row>
    <row r="630" spans="14:24" ht="15.75" x14ac:dyDescent="0.25">
      <c r="N630" s="97">
        <v>55670</v>
      </c>
      <c r="O630" s="98" t="s">
        <v>75</v>
      </c>
      <c r="P630" s="98" t="s">
        <v>75</v>
      </c>
      <c r="Q630" s="98" t="s">
        <v>75</v>
      </c>
      <c r="R630" s="98" t="s">
        <v>75</v>
      </c>
      <c r="S630" s="99" t="s">
        <v>75</v>
      </c>
      <c r="T630" s="99" t="s">
        <v>75</v>
      </c>
      <c r="U630" s="100" t="s">
        <v>75</v>
      </c>
      <c r="V630" s="100" t="s">
        <v>75</v>
      </c>
      <c r="W630" s="101" t="s">
        <v>75</v>
      </c>
      <c r="X630" s="101" t="s">
        <v>75</v>
      </c>
    </row>
    <row r="631" spans="14:24" ht="15.75" x14ac:dyDescent="0.25">
      <c r="N631" s="97">
        <v>55700</v>
      </c>
      <c r="O631" s="98" t="s">
        <v>75</v>
      </c>
      <c r="P631" s="98" t="s">
        <v>75</v>
      </c>
      <c r="Q631" s="98" t="s">
        <v>75</v>
      </c>
      <c r="R631" s="98" t="s">
        <v>75</v>
      </c>
      <c r="S631" s="99" t="s">
        <v>75</v>
      </c>
      <c r="T631" s="99" t="s">
        <v>75</v>
      </c>
      <c r="U631" s="100" t="s">
        <v>75</v>
      </c>
      <c r="V631" s="100" t="s">
        <v>75</v>
      </c>
      <c r="W631" s="101" t="s">
        <v>75</v>
      </c>
      <c r="X631" s="101" t="s">
        <v>75</v>
      </c>
    </row>
    <row r="632" spans="14:24" ht="15.75" x14ac:dyDescent="0.25">
      <c r="N632" s="97">
        <v>55731</v>
      </c>
      <c r="O632" s="98" t="s">
        <v>75</v>
      </c>
      <c r="P632" s="98" t="s">
        <v>75</v>
      </c>
      <c r="Q632" s="98" t="s">
        <v>75</v>
      </c>
      <c r="R632" s="98" t="s">
        <v>75</v>
      </c>
      <c r="S632" s="99" t="s">
        <v>75</v>
      </c>
      <c r="T632" s="99" t="s">
        <v>75</v>
      </c>
      <c r="U632" s="100" t="s">
        <v>75</v>
      </c>
      <c r="V632" s="100" t="s">
        <v>75</v>
      </c>
      <c r="W632" s="101" t="s">
        <v>75</v>
      </c>
      <c r="X632" s="101" t="s">
        <v>75</v>
      </c>
    </row>
    <row r="633" spans="14:24" ht="15.75" x14ac:dyDescent="0.25">
      <c r="N633" s="97">
        <v>55762</v>
      </c>
      <c r="O633" s="98" t="s">
        <v>75</v>
      </c>
      <c r="P633" s="98" t="s">
        <v>75</v>
      </c>
      <c r="Q633" s="98" t="s">
        <v>75</v>
      </c>
      <c r="R633" s="98" t="s">
        <v>75</v>
      </c>
      <c r="S633" s="99" t="s">
        <v>75</v>
      </c>
      <c r="T633" s="99" t="s">
        <v>75</v>
      </c>
      <c r="U633" s="100" t="s">
        <v>75</v>
      </c>
      <c r="V633" s="100" t="s">
        <v>75</v>
      </c>
      <c r="W633" s="101" t="s">
        <v>75</v>
      </c>
      <c r="X633" s="101" t="s">
        <v>75</v>
      </c>
    </row>
  </sheetData>
  <mergeCells count="3">
    <mergeCell ref="A7:F7"/>
    <mergeCell ref="H7:M7"/>
    <mergeCell ref="A27:F27"/>
  </mergeCells>
  <conditionalFormatting sqref="N2:N274 N289:N633">
    <cfRule type="expression" dxfId="6" priority="5">
      <formula>$O2=""</formula>
    </cfRule>
  </conditionalFormatting>
  <conditionalFormatting sqref="N275">
    <cfRule type="expression" dxfId="5" priority="4">
      <formula>$O275=""</formula>
    </cfRule>
  </conditionalFormatting>
  <conditionalFormatting sqref="N276:N277">
    <cfRule type="expression" dxfId="4" priority="3">
      <formula>$O276=""</formula>
    </cfRule>
  </conditionalFormatting>
  <conditionalFormatting sqref="N278:N279">
    <cfRule type="expression" dxfId="3" priority="2">
      <formula>$O278=""</formula>
    </cfRule>
  </conditionalFormatting>
  <conditionalFormatting sqref="N280:N288">
    <cfRule type="expression" dxfId="2" priority="1">
      <formula>$O280=""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3264B-B8F5-4C5F-9D3F-0AC59E4BEDC3}">
  <sheetPr codeName="Sheet12"/>
  <dimension ref="A1:V466"/>
  <sheetViews>
    <sheetView tabSelected="1" topLeftCell="J290" workbookViewId="0">
      <selection activeCell="U294" sqref="U294"/>
    </sheetView>
  </sheetViews>
  <sheetFormatPr defaultColWidth="9.140625" defaultRowHeight="15.75" x14ac:dyDescent="0.25"/>
  <cols>
    <col min="1" max="15" width="13.7109375" style="36" customWidth="1"/>
    <col min="16" max="16" width="23.85546875" style="114" bestFit="1" customWidth="1"/>
    <col min="17" max="17" width="18.28515625" style="15" customWidth="1"/>
    <col min="18" max="18" width="22.28515625" style="15" customWidth="1"/>
    <col min="19" max="19" width="12.5703125" style="15" customWidth="1"/>
    <col min="20" max="20" width="16.7109375" style="114" customWidth="1"/>
    <col min="21" max="21" width="19.28515625" style="15" customWidth="1"/>
    <col min="22" max="22" width="16" style="15" customWidth="1"/>
    <col min="23" max="16384" width="9.140625" style="36"/>
  </cols>
  <sheetData>
    <row r="1" spans="1:22" s="2" customFormat="1" ht="15.95" customHeight="1" x14ac:dyDescent="0.25">
      <c r="P1" s="102"/>
      <c r="Q1" s="1"/>
      <c r="R1" s="1"/>
      <c r="S1" s="1"/>
      <c r="T1" s="1"/>
      <c r="U1" s="1"/>
      <c r="V1" s="1"/>
    </row>
    <row r="2" spans="1:22" s="5" customFormat="1" ht="15.95" customHeight="1" x14ac:dyDescent="0.25">
      <c r="P2" s="4"/>
      <c r="Q2" s="103"/>
      <c r="R2" s="103"/>
      <c r="S2" s="103"/>
      <c r="T2" s="103"/>
      <c r="U2" s="103"/>
      <c r="V2" s="103"/>
    </row>
    <row r="3" spans="1:22" s="5" customFormat="1" ht="15.95" customHeight="1" x14ac:dyDescent="0.25">
      <c r="P3" s="4"/>
      <c r="Q3" s="103"/>
      <c r="R3" s="103"/>
      <c r="S3" s="103"/>
      <c r="T3" s="103"/>
      <c r="U3" s="103"/>
      <c r="V3" s="103"/>
    </row>
    <row r="4" spans="1:22" s="8" customFormat="1" ht="15.95" customHeight="1" x14ac:dyDescent="0.25">
      <c r="P4" s="7"/>
      <c r="Q4" s="104"/>
      <c r="R4" s="104"/>
      <c r="S4" s="104"/>
      <c r="T4" s="104"/>
      <c r="U4" s="104"/>
      <c r="V4" s="104"/>
    </row>
    <row r="5" spans="1:22" s="33" customFormat="1" ht="43.5" customHeight="1" x14ac:dyDescent="0.25">
      <c r="P5" s="105" t="s">
        <v>0</v>
      </c>
      <c r="Q5" s="106" t="s">
        <v>1</v>
      </c>
      <c r="R5" s="107" t="s">
        <v>3</v>
      </c>
      <c r="S5" s="51"/>
      <c r="T5" s="108" t="s">
        <v>0</v>
      </c>
      <c r="U5" s="109" t="s">
        <v>53</v>
      </c>
      <c r="V5" s="109" t="s">
        <v>54</v>
      </c>
    </row>
    <row r="6" spans="1:22" x14ac:dyDescent="0.25">
      <c r="P6" s="110">
        <v>35826</v>
      </c>
      <c r="Q6" s="111">
        <v>78.408733731620103</v>
      </c>
      <c r="R6" s="112">
        <v>84.444896910036107</v>
      </c>
      <c r="T6" s="110">
        <v>35155</v>
      </c>
      <c r="U6" s="113">
        <v>63.645752667785601</v>
      </c>
      <c r="V6" s="113">
        <v>63.941587566823003</v>
      </c>
    </row>
    <row r="7" spans="1:22" x14ac:dyDescent="0.25">
      <c r="A7" s="156" t="s">
        <v>94</v>
      </c>
      <c r="B7" s="156"/>
      <c r="C7" s="156"/>
      <c r="D7" s="156"/>
      <c r="E7" s="156"/>
      <c r="F7" s="156"/>
      <c r="G7" s="156"/>
      <c r="H7" s="71"/>
      <c r="I7" s="156" t="s">
        <v>95</v>
      </c>
      <c r="J7" s="156"/>
      <c r="K7" s="156"/>
      <c r="L7" s="156"/>
      <c r="M7" s="156"/>
      <c r="N7" s="156"/>
      <c r="O7" s="156"/>
      <c r="P7" s="110">
        <v>35854</v>
      </c>
      <c r="Q7" s="111">
        <v>78.023260645547296</v>
      </c>
      <c r="R7" s="112">
        <v>83.345753062172406</v>
      </c>
      <c r="T7" s="110">
        <v>35246</v>
      </c>
      <c r="U7" s="113">
        <v>64.109405616377799</v>
      </c>
      <c r="V7" s="113">
        <v>63.2193534818309</v>
      </c>
    </row>
    <row r="8" spans="1:22" x14ac:dyDescent="0.25">
      <c r="A8" s="156" t="s">
        <v>74</v>
      </c>
      <c r="B8" s="156"/>
      <c r="C8" s="156"/>
      <c r="D8" s="156"/>
      <c r="E8" s="156"/>
      <c r="F8" s="156"/>
      <c r="G8" s="156"/>
      <c r="H8" s="71"/>
      <c r="I8" s="156" t="s">
        <v>74</v>
      </c>
      <c r="J8" s="156"/>
      <c r="K8" s="156"/>
      <c r="L8" s="156"/>
      <c r="M8" s="156"/>
      <c r="N8" s="156"/>
      <c r="O8" s="156"/>
      <c r="P8" s="110">
        <v>35885</v>
      </c>
      <c r="Q8" s="111">
        <v>77.7358701459017</v>
      </c>
      <c r="R8" s="112">
        <v>82.864585123370404</v>
      </c>
      <c r="T8" s="110">
        <v>35338</v>
      </c>
      <c r="U8" s="113">
        <v>66.179065608445597</v>
      </c>
      <c r="V8" s="113">
        <v>69.325869881119701</v>
      </c>
    </row>
    <row r="9" spans="1:22" x14ac:dyDescent="0.25">
      <c r="P9" s="110">
        <v>35915</v>
      </c>
      <c r="Q9" s="111">
        <v>78.565278083895095</v>
      </c>
      <c r="R9" s="112">
        <v>83.715317193452407</v>
      </c>
      <c r="T9" s="110">
        <v>35430</v>
      </c>
      <c r="U9" s="113">
        <v>68.546942078578994</v>
      </c>
      <c r="V9" s="113">
        <v>71.619484002951395</v>
      </c>
    </row>
    <row r="10" spans="1:22" x14ac:dyDescent="0.25">
      <c r="P10" s="110">
        <v>35946</v>
      </c>
      <c r="Q10" s="111">
        <v>79.699739823111003</v>
      </c>
      <c r="R10" s="112">
        <v>85.068478823489897</v>
      </c>
      <c r="T10" s="110">
        <v>35520</v>
      </c>
      <c r="U10" s="113">
        <v>68.906894344273098</v>
      </c>
      <c r="V10" s="113">
        <v>71.469143841973803</v>
      </c>
    </row>
    <row r="11" spans="1:22" x14ac:dyDescent="0.25">
      <c r="P11" s="110">
        <v>35976</v>
      </c>
      <c r="Q11" s="111">
        <v>80.888819468812798</v>
      </c>
      <c r="R11" s="112">
        <v>85.2051547034187</v>
      </c>
      <c r="T11" s="110">
        <v>35611</v>
      </c>
      <c r="U11" s="113">
        <v>71.3429429459663</v>
      </c>
      <c r="V11" s="113">
        <v>74.157615315078601</v>
      </c>
    </row>
    <row r="12" spans="1:22" x14ac:dyDescent="0.25">
      <c r="P12" s="110">
        <v>36007</v>
      </c>
      <c r="Q12" s="111">
        <v>80.673256740483794</v>
      </c>
      <c r="R12" s="112">
        <v>85.012685905732198</v>
      </c>
      <c r="T12" s="110">
        <v>35703</v>
      </c>
      <c r="U12" s="113">
        <v>73.219077106505495</v>
      </c>
      <c r="V12" s="113">
        <v>78.846052781197201</v>
      </c>
    </row>
    <row r="13" spans="1:22" x14ac:dyDescent="0.25">
      <c r="P13" s="110">
        <v>36038</v>
      </c>
      <c r="Q13" s="111">
        <v>79.930217128264999</v>
      </c>
      <c r="R13" s="112">
        <v>83.682462172131594</v>
      </c>
      <c r="T13" s="110">
        <v>35795</v>
      </c>
      <c r="U13" s="113">
        <v>78.245323276888399</v>
      </c>
      <c r="V13" s="113">
        <v>83.713237668543201</v>
      </c>
    </row>
    <row r="14" spans="1:22" x14ac:dyDescent="0.25">
      <c r="P14" s="110">
        <v>36068</v>
      </c>
      <c r="Q14" s="111">
        <v>79.531159426958595</v>
      </c>
      <c r="R14" s="112">
        <v>84.763323396380997</v>
      </c>
      <c r="T14" s="110">
        <v>35885</v>
      </c>
      <c r="U14" s="113">
        <v>77.163218355722194</v>
      </c>
      <c r="V14" s="113">
        <v>82.381857635029803</v>
      </c>
    </row>
    <row r="15" spans="1:22" x14ac:dyDescent="0.25">
      <c r="P15" s="110">
        <v>36099</v>
      </c>
      <c r="Q15" s="111">
        <v>80.490862685817902</v>
      </c>
      <c r="R15" s="112">
        <v>85.574758485734307</v>
      </c>
      <c r="T15" s="110">
        <v>35976</v>
      </c>
      <c r="U15" s="113">
        <v>80.498624015415203</v>
      </c>
      <c r="V15" s="113">
        <v>84.801316117504001</v>
      </c>
    </row>
    <row r="16" spans="1:22" x14ac:dyDescent="0.25">
      <c r="P16" s="110">
        <v>36129</v>
      </c>
      <c r="Q16" s="111">
        <v>82.372942017645698</v>
      </c>
      <c r="R16" s="112">
        <v>89.529527590770698</v>
      </c>
      <c r="T16" s="110">
        <v>36068</v>
      </c>
      <c r="U16" s="113">
        <v>79.395514989051605</v>
      </c>
      <c r="V16" s="113">
        <v>84.207278784518806</v>
      </c>
    </row>
    <row r="17" spans="16:22" x14ac:dyDescent="0.25">
      <c r="P17" s="110">
        <v>36160</v>
      </c>
      <c r="Q17" s="111">
        <v>83.769424190653197</v>
      </c>
      <c r="R17" s="112">
        <v>91.311763480767695</v>
      </c>
      <c r="T17" s="110">
        <v>36160</v>
      </c>
      <c r="U17" s="113">
        <v>83.9725185688458</v>
      </c>
      <c r="V17" s="113">
        <v>91.709127562294597</v>
      </c>
    </row>
    <row r="18" spans="16:22" x14ac:dyDescent="0.25">
      <c r="P18" s="110">
        <v>36191</v>
      </c>
      <c r="Q18" s="111">
        <v>84.133563895761</v>
      </c>
      <c r="R18" s="112">
        <v>91.979014432013699</v>
      </c>
      <c r="T18" s="110">
        <v>36250</v>
      </c>
      <c r="U18" s="113">
        <v>83.249171093940902</v>
      </c>
      <c r="V18" s="113">
        <v>86.194445828502694</v>
      </c>
    </row>
    <row r="19" spans="16:22" x14ac:dyDescent="0.25">
      <c r="P19" s="110">
        <v>36219</v>
      </c>
      <c r="Q19" s="111">
        <v>83.672579518465497</v>
      </c>
      <c r="R19" s="112">
        <v>88.351446796982799</v>
      </c>
      <c r="T19" s="110">
        <v>36341</v>
      </c>
      <c r="U19" s="113">
        <v>87.206607395680393</v>
      </c>
      <c r="V19" s="113">
        <v>92.209752332523493</v>
      </c>
    </row>
    <row r="20" spans="16:22" x14ac:dyDescent="0.25">
      <c r="P20" s="110">
        <v>36250</v>
      </c>
      <c r="Q20" s="111">
        <v>83.819165278572598</v>
      </c>
      <c r="R20" s="112">
        <v>86.577413634728003</v>
      </c>
      <c r="T20" s="110">
        <v>36433</v>
      </c>
      <c r="U20" s="113">
        <v>88.766004653655003</v>
      </c>
      <c r="V20" s="113">
        <v>94.997387563661604</v>
      </c>
    </row>
    <row r="21" spans="16:22" x14ac:dyDescent="0.25">
      <c r="P21" s="110">
        <v>36280</v>
      </c>
      <c r="Q21" s="111">
        <v>84.847712758931607</v>
      </c>
      <c r="R21" s="112">
        <v>86.432061841004398</v>
      </c>
      <c r="T21" s="110">
        <v>36525</v>
      </c>
      <c r="U21" s="113">
        <v>90.447897589988301</v>
      </c>
      <c r="V21" s="113">
        <v>94.4830041374546</v>
      </c>
    </row>
    <row r="22" spans="16:22" x14ac:dyDescent="0.25">
      <c r="P22" s="110">
        <v>36311</v>
      </c>
      <c r="Q22" s="111">
        <v>86.464413958680197</v>
      </c>
      <c r="R22" s="112">
        <v>90.967768580710896</v>
      </c>
      <c r="T22" s="110">
        <v>36616</v>
      </c>
      <c r="U22" s="113">
        <v>92.580870346389403</v>
      </c>
      <c r="V22" s="113">
        <v>96.249016311362894</v>
      </c>
    </row>
    <row r="23" spans="16:22" x14ac:dyDescent="0.25">
      <c r="P23" s="110">
        <v>36341</v>
      </c>
      <c r="Q23" s="111">
        <v>87.755490543475801</v>
      </c>
      <c r="R23" s="112">
        <v>93.368476887382599</v>
      </c>
      <c r="T23" s="110">
        <v>36707</v>
      </c>
      <c r="U23" s="113">
        <v>96.869020529162498</v>
      </c>
      <c r="V23" s="113">
        <v>101.098696436465</v>
      </c>
    </row>
    <row r="24" spans="16:22" x14ac:dyDescent="0.25">
      <c r="P24" s="110">
        <v>36372</v>
      </c>
      <c r="Q24" s="111">
        <v>88.427613768236796</v>
      </c>
      <c r="R24" s="112">
        <v>96.089109558840207</v>
      </c>
      <c r="T24" s="110">
        <v>36799</v>
      </c>
      <c r="U24" s="113">
        <v>96.604550954641098</v>
      </c>
      <c r="V24" s="113">
        <v>102.304041983741</v>
      </c>
    </row>
    <row r="25" spans="16:22" x14ac:dyDescent="0.25">
      <c r="P25" s="110">
        <v>36403</v>
      </c>
      <c r="Q25" s="111">
        <v>88.626578017064901</v>
      </c>
      <c r="R25" s="112">
        <v>94.6241094457706</v>
      </c>
      <c r="T25" s="110">
        <v>36891</v>
      </c>
      <c r="U25" s="113">
        <v>100</v>
      </c>
      <c r="V25" s="113">
        <v>100</v>
      </c>
    </row>
    <row r="26" spans="16:22" x14ac:dyDescent="0.25">
      <c r="P26" s="110">
        <v>36433</v>
      </c>
      <c r="Q26" s="111">
        <v>88.943185259841599</v>
      </c>
      <c r="R26" s="112">
        <v>95.009873685209996</v>
      </c>
      <c r="T26" s="110">
        <v>36981</v>
      </c>
      <c r="U26" s="113">
        <v>99.797788828952207</v>
      </c>
      <c r="V26" s="113">
        <v>104.033724047353</v>
      </c>
    </row>
    <row r="27" spans="16:22" x14ac:dyDescent="0.25">
      <c r="P27" s="110">
        <v>36464</v>
      </c>
      <c r="Q27" s="111">
        <v>89.3941834361368</v>
      </c>
      <c r="R27" s="112">
        <v>93.661676187197301</v>
      </c>
      <c r="T27" s="110">
        <v>37072</v>
      </c>
      <c r="U27" s="113">
        <v>101.36055855567101</v>
      </c>
      <c r="V27" s="113">
        <v>101.819437131648</v>
      </c>
    </row>
    <row r="28" spans="16:22" x14ac:dyDescent="0.25">
      <c r="P28" s="110">
        <v>36494</v>
      </c>
      <c r="Q28" s="111">
        <v>90.494003069056703</v>
      </c>
      <c r="R28" s="112">
        <v>95.818599446065306</v>
      </c>
      <c r="T28" s="110">
        <v>37164</v>
      </c>
      <c r="U28" s="113">
        <v>106.138321104404</v>
      </c>
      <c r="V28" s="113">
        <v>106.408145463739</v>
      </c>
    </row>
    <row r="29" spans="16:22" x14ac:dyDescent="0.25">
      <c r="P29" s="110">
        <v>36525</v>
      </c>
      <c r="Q29" s="111">
        <v>91.079030557522202</v>
      </c>
      <c r="R29" s="112">
        <v>95.555602213388397</v>
      </c>
      <c r="T29" s="110">
        <v>37256</v>
      </c>
      <c r="U29" s="113">
        <v>103.049453025872</v>
      </c>
      <c r="V29" s="113">
        <v>101.041981993386</v>
      </c>
    </row>
    <row r="30" spans="16:22" x14ac:dyDescent="0.25">
      <c r="P30" s="110">
        <v>36556</v>
      </c>
      <c r="Q30" s="111">
        <v>92.139778731929397</v>
      </c>
      <c r="R30" s="112">
        <v>97.537749845380901</v>
      </c>
      <c r="T30" s="110">
        <v>37346</v>
      </c>
      <c r="U30" s="113">
        <v>107.14270366579601</v>
      </c>
      <c r="V30" s="113">
        <v>100.915904433881</v>
      </c>
    </row>
    <row r="31" spans="16:22" x14ac:dyDescent="0.25">
      <c r="P31" s="110">
        <v>36585</v>
      </c>
      <c r="Q31" s="111">
        <v>92.473035089030802</v>
      </c>
      <c r="R31" s="112">
        <v>96.790086105375295</v>
      </c>
      <c r="T31" s="110">
        <v>37437</v>
      </c>
      <c r="U31" s="113">
        <v>108.91306675160099</v>
      </c>
      <c r="V31" s="113">
        <v>98.920985377942202</v>
      </c>
    </row>
    <row r="32" spans="16:22" x14ac:dyDescent="0.25">
      <c r="P32" s="110">
        <v>36616</v>
      </c>
      <c r="Q32" s="111">
        <v>93.115908852684598</v>
      </c>
      <c r="R32" s="112">
        <v>97.634116716702195</v>
      </c>
      <c r="T32" s="110">
        <v>37529</v>
      </c>
      <c r="U32" s="113">
        <v>112.839189226939</v>
      </c>
      <c r="V32" s="113">
        <v>106.87787459792</v>
      </c>
    </row>
    <row r="33" spans="16:22" x14ac:dyDescent="0.25">
      <c r="P33" s="110">
        <v>36646</v>
      </c>
      <c r="Q33" s="111">
        <v>93.849040948683196</v>
      </c>
      <c r="R33" s="112">
        <v>96.669073934426606</v>
      </c>
      <c r="T33" s="110">
        <v>37621</v>
      </c>
      <c r="U33" s="113">
        <v>116.721165504412</v>
      </c>
      <c r="V33" s="113">
        <v>107.386898791654</v>
      </c>
    </row>
    <row r="34" spans="16:22" x14ac:dyDescent="0.25">
      <c r="P34" s="110">
        <v>36677</v>
      </c>
      <c r="Q34" s="111">
        <v>95.636422373242596</v>
      </c>
      <c r="R34" s="112">
        <v>98.469683784942802</v>
      </c>
      <c r="T34" s="110">
        <v>37711</v>
      </c>
      <c r="U34" s="113">
        <v>117.994307562674</v>
      </c>
      <c r="V34" s="113">
        <v>110.248196091914</v>
      </c>
    </row>
    <row r="35" spans="16:22" x14ac:dyDescent="0.25">
      <c r="P35" s="110">
        <v>36707</v>
      </c>
      <c r="Q35" s="111">
        <v>97.604599890738299</v>
      </c>
      <c r="R35" s="112">
        <v>101.446511398464</v>
      </c>
      <c r="T35" s="110">
        <v>37802</v>
      </c>
      <c r="U35" s="113">
        <v>122.02282879315401</v>
      </c>
      <c r="V35" s="113">
        <v>112.638859956095</v>
      </c>
    </row>
    <row r="36" spans="16:22" x14ac:dyDescent="0.25">
      <c r="P36" s="110">
        <v>36738</v>
      </c>
      <c r="Q36" s="111">
        <v>98.005615088673196</v>
      </c>
      <c r="R36" s="112">
        <v>104.95993716916701</v>
      </c>
      <c r="T36" s="110">
        <v>37894</v>
      </c>
      <c r="U36" s="113">
        <v>125.601735636512</v>
      </c>
      <c r="V36" s="113">
        <v>113.389079351579</v>
      </c>
    </row>
    <row r="37" spans="16:22" x14ac:dyDescent="0.25">
      <c r="P37" s="110">
        <v>36769</v>
      </c>
      <c r="Q37" s="111">
        <v>97.603454744905704</v>
      </c>
      <c r="R37" s="112">
        <v>105.685782696083</v>
      </c>
      <c r="T37" s="110">
        <v>37986</v>
      </c>
      <c r="U37" s="113">
        <v>128.325916346003</v>
      </c>
      <c r="V37" s="113">
        <v>115.64580926952</v>
      </c>
    </row>
    <row r="38" spans="16:22" x14ac:dyDescent="0.25">
      <c r="P38" s="110">
        <v>36799</v>
      </c>
      <c r="Q38" s="111">
        <v>97.061554144572298</v>
      </c>
      <c r="R38" s="112">
        <v>103.775201069758</v>
      </c>
      <c r="T38" s="110">
        <v>38077</v>
      </c>
      <c r="U38" s="113">
        <v>133.44369455386399</v>
      </c>
      <c r="V38" s="113">
        <v>121.005592763403</v>
      </c>
    </row>
    <row r="39" spans="16:22" x14ac:dyDescent="0.25">
      <c r="P39" s="110">
        <v>36830</v>
      </c>
      <c r="Q39" s="111">
        <v>98.2237968627757</v>
      </c>
      <c r="R39" s="112">
        <v>101.668147781081</v>
      </c>
      <c r="T39" s="110">
        <v>38168</v>
      </c>
      <c r="U39" s="113">
        <v>140.29989560995099</v>
      </c>
      <c r="V39" s="113">
        <v>124.370343080463</v>
      </c>
    </row>
    <row r="40" spans="16:22" x14ac:dyDescent="0.25">
      <c r="P40" s="110">
        <v>36860</v>
      </c>
      <c r="Q40" s="111">
        <v>99.283183255398598</v>
      </c>
      <c r="R40" s="112">
        <v>100.138367831558</v>
      </c>
      <c r="T40" s="110">
        <v>38260</v>
      </c>
      <c r="U40" s="113">
        <v>144.40597579307999</v>
      </c>
      <c r="V40" s="113">
        <v>128.552103013627</v>
      </c>
    </row>
    <row r="41" spans="16:22" x14ac:dyDescent="0.25">
      <c r="P41" s="110">
        <v>36891</v>
      </c>
      <c r="Q41" s="111">
        <v>100</v>
      </c>
      <c r="R41" s="112">
        <v>100</v>
      </c>
      <c r="T41" s="110">
        <v>38352</v>
      </c>
      <c r="U41" s="113">
        <v>144.82828647850701</v>
      </c>
      <c r="V41" s="113">
        <v>128.76543231539</v>
      </c>
    </row>
    <row r="42" spans="16:22" x14ac:dyDescent="0.25">
      <c r="P42" s="110">
        <v>36922</v>
      </c>
      <c r="Q42" s="111">
        <v>100.107732518955</v>
      </c>
      <c r="R42" s="112">
        <v>101.029349846202</v>
      </c>
      <c r="T42" s="110">
        <v>38442</v>
      </c>
      <c r="U42" s="113">
        <v>155.12091872161301</v>
      </c>
      <c r="V42" s="113">
        <v>134.12207417496401</v>
      </c>
    </row>
    <row r="43" spans="16:22" x14ac:dyDescent="0.25">
      <c r="P43" s="110">
        <v>36950</v>
      </c>
      <c r="Q43" s="111">
        <v>100.275053132563</v>
      </c>
      <c r="R43" s="112">
        <v>103.288248191542</v>
      </c>
      <c r="T43" s="110">
        <v>38533</v>
      </c>
      <c r="U43" s="113">
        <v>160.36536511543201</v>
      </c>
      <c r="V43" s="113">
        <v>139.049073610345</v>
      </c>
    </row>
    <row r="44" spans="16:22" x14ac:dyDescent="0.25">
      <c r="P44" s="110">
        <v>36981</v>
      </c>
      <c r="Q44" s="111">
        <v>100.324436938537</v>
      </c>
      <c r="R44" s="112">
        <v>104.73191044011701</v>
      </c>
      <c r="T44" s="110">
        <v>38625</v>
      </c>
      <c r="U44" s="113">
        <v>164.76064037099701</v>
      </c>
      <c r="V44" s="113">
        <v>148.663569352395</v>
      </c>
    </row>
    <row r="45" spans="16:22" x14ac:dyDescent="0.25">
      <c r="P45" s="110">
        <v>37011</v>
      </c>
      <c r="Q45" s="111">
        <v>100.36842525175599</v>
      </c>
      <c r="R45" s="112">
        <v>104.141363970363</v>
      </c>
      <c r="T45" s="110">
        <v>38717</v>
      </c>
      <c r="U45" s="113">
        <v>167.18167649327401</v>
      </c>
      <c r="V45" s="113">
        <v>149.01840319273501</v>
      </c>
    </row>
    <row r="46" spans="16:22" x14ac:dyDescent="0.25">
      <c r="P46" s="110">
        <v>37042</v>
      </c>
      <c r="Q46" s="111">
        <v>100.692000919454</v>
      </c>
      <c r="R46" s="112">
        <v>103.278856268062</v>
      </c>
      <c r="T46" s="110">
        <v>38807</v>
      </c>
      <c r="U46" s="113">
        <v>171.56334572394201</v>
      </c>
      <c r="V46" s="113">
        <v>150.591593994802</v>
      </c>
    </row>
    <row r="47" spans="16:22" x14ac:dyDescent="0.25">
      <c r="P47" s="110">
        <v>37072</v>
      </c>
      <c r="Q47" s="111">
        <v>101.99863677092</v>
      </c>
      <c r="R47" s="112">
        <v>103.162033963566</v>
      </c>
      <c r="T47" s="110">
        <v>38898</v>
      </c>
      <c r="U47" s="113">
        <v>175.768985421412</v>
      </c>
      <c r="V47" s="113">
        <v>153.288134716586</v>
      </c>
    </row>
    <row r="48" spans="16:22" x14ac:dyDescent="0.25">
      <c r="P48" s="110">
        <v>37103</v>
      </c>
      <c r="Q48" s="111">
        <v>103.618142564915</v>
      </c>
      <c r="R48" s="112">
        <v>105.007166264341</v>
      </c>
      <c r="T48" s="110">
        <v>38990</v>
      </c>
      <c r="U48" s="113">
        <v>175.52037008177501</v>
      </c>
      <c r="V48" s="113">
        <v>155.977573510789</v>
      </c>
    </row>
    <row r="49" spans="16:22" x14ac:dyDescent="0.25">
      <c r="P49" s="110">
        <v>37134</v>
      </c>
      <c r="Q49" s="111">
        <v>105.579313793699</v>
      </c>
      <c r="R49" s="112">
        <v>107.18144046882</v>
      </c>
      <c r="T49" s="110">
        <v>39082</v>
      </c>
      <c r="U49" s="113">
        <v>174.789026243834</v>
      </c>
      <c r="V49" s="113">
        <v>160.488206165631</v>
      </c>
    </row>
    <row r="50" spans="16:22" x14ac:dyDescent="0.25">
      <c r="P50" s="110">
        <v>37164</v>
      </c>
      <c r="Q50" s="111">
        <v>106.629572751799</v>
      </c>
      <c r="R50" s="112">
        <v>107.125700219089</v>
      </c>
      <c r="T50" s="110">
        <v>39172</v>
      </c>
      <c r="U50" s="113">
        <v>181.348132469734</v>
      </c>
      <c r="V50" s="113">
        <v>166.63100566982899</v>
      </c>
    </row>
    <row r="51" spans="16:22" x14ac:dyDescent="0.25">
      <c r="P51" s="110">
        <v>37195</v>
      </c>
      <c r="Q51" s="111">
        <v>106.281552474184</v>
      </c>
      <c r="R51" s="112">
        <v>103.561675825325</v>
      </c>
      <c r="T51" s="110">
        <v>39263</v>
      </c>
      <c r="U51" s="113">
        <v>184.340861680454</v>
      </c>
      <c r="V51" s="113">
        <v>169.90712058905899</v>
      </c>
    </row>
    <row r="52" spans="16:22" x14ac:dyDescent="0.25">
      <c r="P52" s="110">
        <v>37225</v>
      </c>
      <c r="Q52" s="111">
        <v>105.179406712844</v>
      </c>
      <c r="R52" s="112">
        <v>102.120914528904</v>
      </c>
      <c r="T52" s="110">
        <v>39355</v>
      </c>
      <c r="U52" s="113">
        <v>185.206013371213</v>
      </c>
      <c r="V52" s="113">
        <v>167.70453686348699</v>
      </c>
    </row>
    <row r="53" spans="16:22" x14ac:dyDescent="0.25">
      <c r="P53" s="110">
        <v>37256</v>
      </c>
      <c r="Q53" s="111">
        <v>103.944973744916</v>
      </c>
      <c r="R53" s="112">
        <v>101.99271530997601</v>
      </c>
      <c r="T53" s="110">
        <v>39447</v>
      </c>
      <c r="U53" s="113">
        <v>177.72978388236399</v>
      </c>
      <c r="V53" s="113">
        <v>156.840565648873</v>
      </c>
    </row>
    <row r="54" spans="16:22" x14ac:dyDescent="0.25">
      <c r="P54" s="110">
        <v>37287</v>
      </c>
      <c r="Q54" s="111">
        <v>104.31296631911199</v>
      </c>
      <c r="R54" s="112">
        <v>103.781984162372</v>
      </c>
      <c r="T54" s="110">
        <v>39538</v>
      </c>
      <c r="U54" s="113">
        <v>180.10015003141399</v>
      </c>
      <c r="V54" s="113">
        <v>162.152081089028</v>
      </c>
    </row>
    <row r="55" spans="16:22" x14ac:dyDescent="0.25">
      <c r="P55" s="110">
        <v>37315</v>
      </c>
      <c r="Q55" s="111">
        <v>105.673191619544</v>
      </c>
      <c r="R55" s="112">
        <v>103.05596294783901</v>
      </c>
      <c r="T55" s="110">
        <v>39629</v>
      </c>
      <c r="U55" s="113">
        <v>175.05510229125699</v>
      </c>
      <c r="V55" s="113">
        <v>158.11763634429201</v>
      </c>
    </row>
    <row r="56" spans="16:22" x14ac:dyDescent="0.25">
      <c r="P56" s="110">
        <v>37346</v>
      </c>
      <c r="Q56" s="111">
        <v>107.57892287595701</v>
      </c>
      <c r="R56" s="112">
        <v>101.23365490710199</v>
      </c>
      <c r="T56" s="110">
        <v>39721</v>
      </c>
      <c r="U56" s="113">
        <v>172.802522678299</v>
      </c>
      <c r="V56" s="113">
        <v>162.08525062327999</v>
      </c>
    </row>
    <row r="57" spans="16:22" x14ac:dyDescent="0.25">
      <c r="P57" s="110">
        <v>37376</v>
      </c>
      <c r="Q57" s="111">
        <v>108.447201368807</v>
      </c>
      <c r="R57" s="112">
        <v>99.726955289402298</v>
      </c>
      <c r="T57" s="110">
        <v>39813</v>
      </c>
      <c r="U57" s="113">
        <v>160.25434119005899</v>
      </c>
      <c r="V57" s="113">
        <v>136.87562547120299</v>
      </c>
    </row>
    <row r="58" spans="16:22" x14ac:dyDescent="0.25">
      <c r="P58" s="110">
        <v>37407</v>
      </c>
      <c r="Q58" s="111">
        <v>109.024755928557</v>
      </c>
      <c r="R58" s="112">
        <v>98.911359911282403</v>
      </c>
      <c r="T58" s="110">
        <v>39903</v>
      </c>
      <c r="U58" s="113">
        <v>147.398628738219</v>
      </c>
      <c r="V58" s="113">
        <v>118.811927048512</v>
      </c>
    </row>
    <row r="59" spans="16:22" x14ac:dyDescent="0.25">
      <c r="P59" s="110">
        <v>37437</v>
      </c>
      <c r="Q59" s="111">
        <v>109.46459938597</v>
      </c>
      <c r="R59" s="112">
        <v>99.620682472573705</v>
      </c>
      <c r="T59" s="110">
        <v>39994</v>
      </c>
      <c r="U59" s="113">
        <v>145.90496771932999</v>
      </c>
      <c r="V59" s="113">
        <v>115.780038965714</v>
      </c>
    </row>
    <row r="60" spans="16:22" x14ac:dyDescent="0.25">
      <c r="P60" s="110">
        <v>37468</v>
      </c>
      <c r="Q60" s="111">
        <v>110.472489291914</v>
      </c>
      <c r="R60" s="112">
        <v>100.93920461258</v>
      </c>
      <c r="T60" s="110">
        <v>40086</v>
      </c>
      <c r="U60" s="113">
        <v>139.33489985565501</v>
      </c>
      <c r="V60" s="113">
        <v>103.81435782614</v>
      </c>
    </row>
    <row r="61" spans="16:22" x14ac:dyDescent="0.25">
      <c r="P61" s="110">
        <v>37499</v>
      </c>
      <c r="Q61" s="111">
        <v>111.757265364975</v>
      </c>
      <c r="R61" s="112">
        <v>104.373303772347</v>
      </c>
      <c r="T61" s="110">
        <v>40178</v>
      </c>
      <c r="U61" s="113">
        <v>135.56957413840999</v>
      </c>
      <c r="V61" s="113">
        <v>108.398832795667</v>
      </c>
    </row>
    <row r="62" spans="16:22" x14ac:dyDescent="0.25">
      <c r="P62" s="110">
        <v>37529</v>
      </c>
      <c r="Q62" s="111">
        <v>113.258339299797</v>
      </c>
      <c r="R62" s="112">
        <v>107.13088817212601</v>
      </c>
      <c r="T62" s="110">
        <v>40268</v>
      </c>
      <c r="U62" s="113">
        <v>137.53577749572699</v>
      </c>
      <c r="V62" s="113">
        <v>105.822858185336</v>
      </c>
    </row>
    <row r="63" spans="16:22" x14ac:dyDescent="0.25">
      <c r="P63" s="110">
        <v>37560</v>
      </c>
      <c r="Q63" s="111">
        <v>114.963135735582</v>
      </c>
      <c r="R63" s="112">
        <v>109.535105754333</v>
      </c>
      <c r="T63" s="110">
        <v>40359</v>
      </c>
      <c r="U63" s="113">
        <v>130.420036912922</v>
      </c>
      <c r="V63" s="113">
        <v>115.75069601305999</v>
      </c>
    </row>
    <row r="64" spans="16:22" x14ac:dyDescent="0.25">
      <c r="P64" s="110">
        <v>37590</v>
      </c>
      <c r="Q64" s="111">
        <v>116.686614808998</v>
      </c>
      <c r="R64" s="112">
        <v>109.30314306612701</v>
      </c>
      <c r="T64" s="110">
        <v>40451</v>
      </c>
      <c r="U64" s="113">
        <v>131.08167418963001</v>
      </c>
      <c r="V64" s="113">
        <v>110.333930981571</v>
      </c>
    </row>
    <row r="65" spans="16:22" x14ac:dyDescent="0.25">
      <c r="P65" s="110">
        <v>37621</v>
      </c>
      <c r="Q65" s="111">
        <v>117.664240782897</v>
      </c>
      <c r="R65" s="112">
        <v>108.231942937385</v>
      </c>
      <c r="T65" s="110">
        <v>40543</v>
      </c>
      <c r="U65" s="113">
        <v>130.96586682659401</v>
      </c>
      <c r="V65" s="113">
        <v>123.569847296568</v>
      </c>
    </row>
    <row r="66" spans="16:22" x14ac:dyDescent="0.25">
      <c r="P66" s="110">
        <v>37652</v>
      </c>
      <c r="Q66" s="111">
        <v>117.540495172582</v>
      </c>
      <c r="R66" s="112">
        <v>106.707766373185</v>
      </c>
      <c r="T66" s="110">
        <v>40633</v>
      </c>
      <c r="U66" s="113">
        <v>126.837805846976</v>
      </c>
      <c r="V66" s="113">
        <v>111.008505419817</v>
      </c>
    </row>
    <row r="67" spans="16:22" x14ac:dyDescent="0.25">
      <c r="P67" s="110">
        <v>37680</v>
      </c>
      <c r="Q67" s="111">
        <v>117.38277067435</v>
      </c>
      <c r="R67" s="112">
        <v>107.35337620671601</v>
      </c>
      <c r="T67" s="110">
        <v>40724</v>
      </c>
      <c r="U67" s="113">
        <v>129.06288934936401</v>
      </c>
      <c r="V67" s="113">
        <v>116.225777790176</v>
      </c>
    </row>
    <row r="68" spans="16:22" x14ac:dyDescent="0.25">
      <c r="P68" s="110">
        <v>37711</v>
      </c>
      <c r="Q68" s="111">
        <v>118.302669426837</v>
      </c>
      <c r="R68" s="112">
        <v>109.883156000626</v>
      </c>
      <c r="T68" s="110">
        <v>40816</v>
      </c>
      <c r="U68" s="113">
        <v>131.50318345721999</v>
      </c>
      <c r="V68" s="113">
        <v>120.53760053476699</v>
      </c>
    </row>
    <row r="69" spans="16:22" x14ac:dyDescent="0.25">
      <c r="P69" s="110">
        <v>37741</v>
      </c>
      <c r="Q69" s="111">
        <v>120.05367222632999</v>
      </c>
      <c r="R69" s="112">
        <v>112.27952233387199</v>
      </c>
      <c r="T69" s="110">
        <v>40908</v>
      </c>
      <c r="U69" s="113">
        <v>132.27938645261099</v>
      </c>
      <c r="V69" s="113">
        <v>122.944647738528</v>
      </c>
    </row>
    <row r="70" spans="16:22" x14ac:dyDescent="0.25">
      <c r="P70" s="110">
        <v>37772</v>
      </c>
      <c r="Q70" s="111">
        <v>121.751943795462</v>
      </c>
      <c r="R70" s="112">
        <v>113.62580560263901</v>
      </c>
      <c r="T70" s="110">
        <v>40999</v>
      </c>
      <c r="U70" s="113">
        <v>129.16920557025901</v>
      </c>
      <c r="V70" s="113">
        <v>117.018039330715</v>
      </c>
    </row>
    <row r="71" spans="16:22" x14ac:dyDescent="0.25">
      <c r="P71" s="110">
        <v>37802</v>
      </c>
      <c r="Q71" s="111">
        <v>122.613712659594</v>
      </c>
      <c r="R71" s="112">
        <v>113.098522073455</v>
      </c>
      <c r="T71" s="110">
        <v>41090</v>
      </c>
      <c r="U71" s="113">
        <v>133.19148001051099</v>
      </c>
      <c r="V71" s="113">
        <v>124.793528364954</v>
      </c>
    </row>
    <row r="72" spans="16:22" x14ac:dyDescent="0.25">
      <c r="P72" s="110">
        <v>37833</v>
      </c>
      <c r="Q72" s="111">
        <v>123.481378659401</v>
      </c>
      <c r="R72" s="112">
        <v>112.39936380139299</v>
      </c>
      <c r="T72" s="110">
        <v>41182</v>
      </c>
      <c r="U72" s="113">
        <v>135.21478631775301</v>
      </c>
      <c r="V72" s="113">
        <v>126.318910440211</v>
      </c>
    </row>
    <row r="73" spans="16:22" x14ac:dyDescent="0.25">
      <c r="P73" s="110">
        <v>37864</v>
      </c>
      <c r="Q73" s="111">
        <v>124.665700039425</v>
      </c>
      <c r="R73" s="112">
        <v>112.459152405075</v>
      </c>
      <c r="T73" s="110">
        <v>41274</v>
      </c>
      <c r="U73" s="113">
        <v>141.04909067256401</v>
      </c>
      <c r="V73" s="113">
        <v>129.38519160237499</v>
      </c>
    </row>
    <row r="74" spans="16:22" x14ac:dyDescent="0.25">
      <c r="P74" s="110">
        <v>37894</v>
      </c>
      <c r="Q74" s="111">
        <v>126.29189677642999</v>
      </c>
      <c r="R74" s="112">
        <v>113.502566907009</v>
      </c>
      <c r="T74" s="110">
        <v>41364</v>
      </c>
      <c r="U74" s="113">
        <v>135.380080408559</v>
      </c>
      <c r="V74" s="113">
        <v>129.35871561648301</v>
      </c>
    </row>
    <row r="75" spans="16:22" x14ac:dyDescent="0.25">
      <c r="P75" s="110">
        <v>37925</v>
      </c>
      <c r="Q75" s="111">
        <v>127.36846239496499</v>
      </c>
      <c r="R75" s="112">
        <v>114.962808711558</v>
      </c>
      <c r="T75" s="110">
        <v>41455</v>
      </c>
      <c r="U75" s="113">
        <v>145.45793995858699</v>
      </c>
      <c r="V75" s="113">
        <v>136.16617367491699</v>
      </c>
    </row>
    <row r="76" spans="16:22" x14ac:dyDescent="0.25">
      <c r="P76" s="110">
        <v>37955</v>
      </c>
      <c r="Q76" s="111">
        <v>127.901312554716</v>
      </c>
      <c r="R76" s="112">
        <v>115.82348942020199</v>
      </c>
      <c r="T76" s="110">
        <v>41547</v>
      </c>
      <c r="U76" s="113">
        <v>147.031774210896</v>
      </c>
      <c r="V76" s="113">
        <v>135.533075799568</v>
      </c>
    </row>
    <row r="77" spans="16:22" x14ac:dyDescent="0.25">
      <c r="P77" s="110">
        <v>37986</v>
      </c>
      <c r="Q77" s="111">
        <v>128.42786940449699</v>
      </c>
      <c r="R77" s="112">
        <v>116.078766204056</v>
      </c>
      <c r="T77" s="110">
        <v>41639</v>
      </c>
      <c r="U77" s="113">
        <v>151.79250142941399</v>
      </c>
      <c r="V77" s="113">
        <v>143.30516655207299</v>
      </c>
    </row>
    <row r="78" spans="16:22" x14ac:dyDescent="0.25">
      <c r="P78" s="110">
        <v>38017</v>
      </c>
      <c r="Q78" s="111">
        <v>129.49644818965999</v>
      </c>
      <c r="R78" s="112">
        <v>116.470415312144</v>
      </c>
      <c r="T78" s="110">
        <v>41729</v>
      </c>
      <c r="U78" s="113">
        <v>154.47689063281399</v>
      </c>
      <c r="V78" s="113">
        <v>145.402335349277</v>
      </c>
    </row>
    <row r="79" spans="16:22" x14ac:dyDescent="0.25">
      <c r="P79" s="110">
        <v>38046</v>
      </c>
      <c r="Q79" s="111">
        <v>132.008687118056</v>
      </c>
      <c r="R79" s="112">
        <v>118.938619325095</v>
      </c>
      <c r="T79" s="110">
        <v>41820</v>
      </c>
      <c r="U79" s="113">
        <v>159.03421649813799</v>
      </c>
      <c r="V79" s="113">
        <v>150.64131091336901</v>
      </c>
    </row>
    <row r="80" spans="16:22" x14ac:dyDescent="0.25">
      <c r="P80" s="110">
        <v>38077</v>
      </c>
      <c r="Q80" s="111">
        <v>134.51989768352499</v>
      </c>
      <c r="R80" s="112">
        <v>121.65182395256799</v>
      </c>
      <c r="T80" s="110">
        <v>41912</v>
      </c>
      <c r="U80" s="113">
        <v>163.96066676529</v>
      </c>
      <c r="V80" s="113">
        <v>152.10688160229401</v>
      </c>
    </row>
    <row r="81" spans="16:22" x14ac:dyDescent="0.25">
      <c r="P81" s="110">
        <v>38107</v>
      </c>
      <c r="Q81" s="111">
        <v>137.14619027640001</v>
      </c>
      <c r="R81" s="112">
        <v>123.841807519093</v>
      </c>
      <c r="T81" s="110">
        <v>42004</v>
      </c>
      <c r="U81" s="113">
        <v>167.19922990899499</v>
      </c>
      <c r="V81" s="113">
        <v>159.043628013741</v>
      </c>
    </row>
    <row r="82" spans="16:22" x14ac:dyDescent="0.25">
      <c r="P82" s="110">
        <v>38138</v>
      </c>
      <c r="Q82" s="111">
        <v>138.70564783491801</v>
      </c>
      <c r="R82" s="112">
        <v>124.293470529117</v>
      </c>
      <c r="T82" s="110">
        <v>42094</v>
      </c>
      <c r="U82" s="113">
        <v>170.52948409040999</v>
      </c>
      <c r="V82" s="113">
        <v>161.91947937809499</v>
      </c>
    </row>
    <row r="83" spans="16:22" x14ac:dyDescent="0.25">
      <c r="P83" s="110">
        <v>38168</v>
      </c>
      <c r="Q83" s="111">
        <v>140.81807213922701</v>
      </c>
      <c r="R83" s="112">
        <v>124.771188973124</v>
      </c>
      <c r="T83" s="110">
        <v>42185</v>
      </c>
      <c r="U83" s="113">
        <v>175.122807606137</v>
      </c>
      <c r="V83" s="113">
        <v>166.178594427527</v>
      </c>
    </row>
    <row r="84" spans="16:22" x14ac:dyDescent="0.25">
      <c r="P84" s="110">
        <v>38199</v>
      </c>
      <c r="Q84" s="111">
        <v>142.68378443185301</v>
      </c>
      <c r="R84" s="112">
        <v>125.165439108093</v>
      </c>
      <c r="T84" s="110">
        <v>42277</v>
      </c>
      <c r="U84" s="113">
        <v>178.840165645935</v>
      </c>
      <c r="V84" s="113">
        <v>169.01259316312701</v>
      </c>
    </row>
    <row r="85" spans="16:22" x14ac:dyDescent="0.25">
      <c r="P85" s="110">
        <v>38230</v>
      </c>
      <c r="Q85" s="111">
        <v>144.98966452238801</v>
      </c>
      <c r="R85" s="112">
        <v>127.242072916678</v>
      </c>
      <c r="T85" s="110">
        <v>42369</v>
      </c>
      <c r="U85" s="113">
        <v>179.625357892328</v>
      </c>
      <c r="V85" s="113">
        <v>170.39962379633801</v>
      </c>
    </row>
    <row r="86" spans="16:22" x14ac:dyDescent="0.25">
      <c r="P86" s="110">
        <v>38260</v>
      </c>
      <c r="Q86" s="111">
        <v>145.79209425031601</v>
      </c>
      <c r="R86" s="112">
        <v>129.05195720122799</v>
      </c>
      <c r="T86" s="110">
        <v>42460</v>
      </c>
      <c r="U86" s="113">
        <v>184.75831498956401</v>
      </c>
      <c r="V86" s="113">
        <v>176.72782426901401</v>
      </c>
    </row>
    <row r="87" spans="16:22" x14ac:dyDescent="0.25">
      <c r="P87" s="110">
        <v>38291</v>
      </c>
      <c r="Q87" s="111">
        <v>145.33255515702399</v>
      </c>
      <c r="R87" s="112">
        <v>130.600755783708</v>
      </c>
      <c r="T87" s="110">
        <v>42551</v>
      </c>
      <c r="U87" s="113">
        <v>187.75152920724801</v>
      </c>
      <c r="V87" s="113">
        <v>178.36246051657901</v>
      </c>
    </row>
    <row r="88" spans="16:22" x14ac:dyDescent="0.25">
      <c r="P88" s="110">
        <v>38321</v>
      </c>
      <c r="Q88" s="111">
        <v>145.05088661603199</v>
      </c>
      <c r="R88" s="112">
        <v>130.04231252407999</v>
      </c>
      <c r="T88" s="110">
        <v>42643</v>
      </c>
      <c r="U88" s="113">
        <v>194.78044538938599</v>
      </c>
      <c r="V88" s="113">
        <v>185.57766520345299</v>
      </c>
    </row>
    <row r="89" spans="16:22" x14ac:dyDescent="0.25">
      <c r="P89" s="110">
        <v>38352</v>
      </c>
      <c r="Q89" s="111">
        <v>146.25797802526</v>
      </c>
      <c r="R89" s="112">
        <v>130.07612223271599</v>
      </c>
      <c r="T89" s="110">
        <v>42735</v>
      </c>
      <c r="U89" s="113">
        <v>196.35576558139499</v>
      </c>
      <c r="V89" s="113">
        <v>183.19690353394299</v>
      </c>
    </row>
    <row r="90" spans="16:22" x14ac:dyDescent="0.25">
      <c r="P90" s="110">
        <v>38383</v>
      </c>
      <c r="Q90" s="111">
        <v>149.464032094885</v>
      </c>
      <c r="R90" s="112">
        <v>129.44432545831</v>
      </c>
      <c r="T90" s="110">
        <v>42825</v>
      </c>
      <c r="U90" s="113">
        <v>205.175683231433</v>
      </c>
      <c r="V90" s="113">
        <v>190.40888353038201</v>
      </c>
    </row>
    <row r="91" spans="16:22" x14ac:dyDescent="0.25">
      <c r="P91" s="110">
        <v>38411</v>
      </c>
      <c r="Q91" s="111">
        <v>153.38968342710001</v>
      </c>
      <c r="R91" s="112">
        <v>132.43132672355401</v>
      </c>
      <c r="T91" s="110">
        <v>42916</v>
      </c>
      <c r="U91" s="113">
        <v>214.760928564735</v>
      </c>
      <c r="V91" s="113">
        <v>193.74640594184001</v>
      </c>
    </row>
    <row r="92" spans="16:22" x14ac:dyDescent="0.25">
      <c r="P92" s="110">
        <v>38442</v>
      </c>
      <c r="Q92" s="111">
        <v>156.80306948346399</v>
      </c>
      <c r="R92" s="112">
        <v>134.82940332528301</v>
      </c>
      <c r="T92" s="110">
        <v>43008</v>
      </c>
      <c r="U92" s="113">
        <v>216.11560238282999</v>
      </c>
      <c r="V92" s="113">
        <v>200.09193747197699</v>
      </c>
    </row>
    <row r="93" spans="16:22" x14ac:dyDescent="0.25">
      <c r="P93" s="110">
        <v>38472</v>
      </c>
      <c r="Q93" s="111">
        <v>159.10396354299399</v>
      </c>
      <c r="R93" s="112">
        <v>138.001368668118</v>
      </c>
      <c r="T93" s="110">
        <v>43100</v>
      </c>
      <c r="U93" s="113">
        <v>220.06188919328901</v>
      </c>
      <c r="V93" s="113">
        <v>197.406549772451</v>
      </c>
    </row>
    <row r="94" spans="16:22" x14ac:dyDescent="0.25">
      <c r="P94" s="110">
        <v>38503</v>
      </c>
      <c r="Q94" s="111">
        <v>160.67693793217299</v>
      </c>
      <c r="R94" s="112">
        <v>139.574053795532</v>
      </c>
      <c r="T94" s="110">
        <v>43190</v>
      </c>
      <c r="U94" s="113">
        <v>220.741815402339</v>
      </c>
      <c r="V94" s="113">
        <v>210.607578394337</v>
      </c>
    </row>
    <row r="95" spans="16:22" x14ac:dyDescent="0.25">
      <c r="P95" s="110">
        <v>38533</v>
      </c>
      <c r="Q95" s="111">
        <v>162.08675373512</v>
      </c>
      <c r="R95" s="112">
        <v>140.51269110678999</v>
      </c>
      <c r="T95" s="110">
        <v>43281</v>
      </c>
      <c r="U95" s="113">
        <v>227.183283915386</v>
      </c>
      <c r="V95" s="113">
        <v>208.693275681464</v>
      </c>
    </row>
    <row r="96" spans="16:22" x14ac:dyDescent="0.25">
      <c r="P96" s="110">
        <v>38564</v>
      </c>
      <c r="Q96" s="111">
        <v>163.62267080489499</v>
      </c>
      <c r="R96" s="112">
        <v>142.93200327580601</v>
      </c>
      <c r="T96" s="110">
        <v>43373</v>
      </c>
      <c r="U96" s="113">
        <v>228.32444173369501</v>
      </c>
      <c r="V96" s="113">
        <v>219.49476863082299</v>
      </c>
    </row>
    <row r="97" spans="16:22" x14ac:dyDescent="0.25">
      <c r="P97" s="110">
        <v>38595</v>
      </c>
      <c r="Q97" s="111">
        <v>166.047080653655</v>
      </c>
      <c r="R97" s="112">
        <v>146.395799482873</v>
      </c>
      <c r="T97" s="110">
        <v>43465</v>
      </c>
      <c r="U97" s="113">
        <v>233.177161855311</v>
      </c>
      <c r="V97" s="113">
        <v>217.099974865012</v>
      </c>
    </row>
    <row r="98" spans="16:22" x14ac:dyDescent="0.25">
      <c r="P98" s="110">
        <v>38625</v>
      </c>
      <c r="Q98" s="111">
        <v>167.88902920221199</v>
      </c>
      <c r="R98" s="112">
        <v>150.61015511709499</v>
      </c>
      <c r="T98" s="110">
        <v>43555</v>
      </c>
      <c r="U98" s="113">
        <v>235.85541560026701</v>
      </c>
      <c r="V98" s="113">
        <v>226.02510733972699</v>
      </c>
    </row>
    <row r="99" spans="16:22" x14ac:dyDescent="0.25">
      <c r="P99" s="110">
        <v>38656</v>
      </c>
      <c r="Q99" s="111">
        <v>169.12404606377501</v>
      </c>
      <c r="R99" s="112">
        <v>151.84919442843901</v>
      </c>
      <c r="T99" s="110">
        <v>43646</v>
      </c>
      <c r="U99" s="113">
        <v>239.53330727640201</v>
      </c>
      <c r="V99" s="113">
        <v>228.208547552076</v>
      </c>
    </row>
    <row r="100" spans="16:22" x14ac:dyDescent="0.25">
      <c r="P100" s="110">
        <v>38686</v>
      </c>
      <c r="Q100" s="111">
        <v>169.086036811799</v>
      </c>
      <c r="R100" s="112">
        <v>151.371229743301</v>
      </c>
      <c r="T100" s="110">
        <v>43738</v>
      </c>
      <c r="U100" s="113">
        <v>245.35125095465699</v>
      </c>
      <c r="V100" s="113">
        <v>227.04269114530601</v>
      </c>
    </row>
    <row r="101" spans="16:22" x14ac:dyDescent="0.25">
      <c r="P101" s="110">
        <v>38717</v>
      </c>
      <c r="Q101" s="111">
        <v>170.48054445273399</v>
      </c>
      <c r="R101" s="112">
        <v>150.755753707747</v>
      </c>
      <c r="T101" s="110">
        <v>43830</v>
      </c>
      <c r="U101" s="113">
        <v>243.42104006392199</v>
      </c>
      <c r="V101" s="113">
        <v>232.996416388733</v>
      </c>
    </row>
    <row r="102" spans="16:22" x14ac:dyDescent="0.25">
      <c r="P102" s="110">
        <v>38748</v>
      </c>
      <c r="Q102" s="111">
        <v>172.06372912639199</v>
      </c>
      <c r="R102" s="112">
        <v>151.00299223941801</v>
      </c>
      <c r="T102" s="110">
        <v>43921</v>
      </c>
      <c r="U102" s="113">
        <v>254.97574260458401</v>
      </c>
      <c r="V102" s="113">
        <v>250.930500763975</v>
      </c>
    </row>
    <row r="103" spans="16:22" x14ac:dyDescent="0.25">
      <c r="P103" s="110">
        <v>38776</v>
      </c>
      <c r="Q103" s="111">
        <v>174.79353914365899</v>
      </c>
      <c r="R103" s="112">
        <v>152.65941384649301</v>
      </c>
      <c r="T103" s="110">
        <v>44012</v>
      </c>
      <c r="U103" s="113">
        <v>250.33976152926701</v>
      </c>
      <c r="V103" s="113">
        <v>231.63367508096599</v>
      </c>
    </row>
    <row r="104" spans="16:22" x14ac:dyDescent="0.25">
      <c r="P104" s="110">
        <v>38807</v>
      </c>
      <c r="Q104" s="111">
        <v>175.50612471792101</v>
      </c>
      <c r="R104" s="112">
        <v>153.11132823913999</v>
      </c>
      <c r="T104" s="110">
        <v>44104</v>
      </c>
      <c r="U104" s="113">
        <v>257.05612962439</v>
      </c>
      <c r="V104" s="113">
        <v>248.92376081836699</v>
      </c>
    </row>
    <row r="105" spans="16:22" x14ac:dyDescent="0.25">
      <c r="P105" s="110">
        <v>38837</v>
      </c>
      <c r="Q105" s="111">
        <v>176.725672794399</v>
      </c>
      <c r="R105" s="112">
        <v>154.34230985789401</v>
      </c>
      <c r="T105" s="110">
        <v>44196</v>
      </c>
      <c r="U105" s="113">
        <v>269.13546435017702</v>
      </c>
      <c r="V105" s="113">
        <v>263.59863358231502</v>
      </c>
    </row>
    <row r="106" spans="16:22" x14ac:dyDescent="0.25">
      <c r="P106" s="110">
        <v>38868</v>
      </c>
      <c r="Q106" s="111">
        <v>177.33404667625601</v>
      </c>
      <c r="R106" s="112">
        <v>154.37422548819001</v>
      </c>
      <c r="T106" s="110">
        <v>44286</v>
      </c>
      <c r="U106" s="113">
        <v>271.39328082278098</v>
      </c>
      <c r="V106" s="113">
        <v>266.541779058538</v>
      </c>
    </row>
    <row r="107" spans="16:22" x14ac:dyDescent="0.25">
      <c r="P107" s="110">
        <v>38898</v>
      </c>
      <c r="Q107" s="111">
        <v>178.979980503175</v>
      </c>
      <c r="R107" s="112">
        <v>155.72492243890201</v>
      </c>
      <c r="T107" s="110">
        <v>44377</v>
      </c>
      <c r="U107" s="113">
        <v>283.61422080257302</v>
      </c>
      <c r="V107" s="113">
        <v>273.231527100253</v>
      </c>
    </row>
    <row r="108" spans="16:22" x14ac:dyDescent="0.25">
      <c r="P108" s="110">
        <v>38929</v>
      </c>
      <c r="Q108" s="111">
        <v>178.775487454321</v>
      </c>
      <c r="R108" s="112">
        <v>155.12492039140599</v>
      </c>
      <c r="T108" s="110">
        <v>44469</v>
      </c>
      <c r="U108" s="113">
        <v>296.05945481189701</v>
      </c>
      <c r="V108" s="113">
        <v>294.50844140972202</v>
      </c>
    </row>
    <row r="109" spans="16:22" x14ac:dyDescent="0.25">
      <c r="P109" s="110">
        <v>38960</v>
      </c>
      <c r="Q109" s="111">
        <v>178.195393758493</v>
      </c>
      <c r="R109" s="112">
        <v>155.87543590495201</v>
      </c>
      <c r="T109" s="110">
        <v>44561</v>
      </c>
      <c r="U109" s="113">
        <v>311.29971169442098</v>
      </c>
      <c r="V109" s="113">
        <v>307.01483115832701</v>
      </c>
    </row>
    <row r="110" spans="16:22" x14ac:dyDescent="0.25">
      <c r="P110" s="110">
        <v>38990</v>
      </c>
      <c r="Q110" s="111">
        <v>176.29773405933699</v>
      </c>
      <c r="R110" s="112">
        <v>155.17514763578501</v>
      </c>
      <c r="T110" s="110">
        <v>44651</v>
      </c>
      <c r="U110" s="113">
        <v>312.68275808294402</v>
      </c>
      <c r="V110" s="113">
        <v>300.11148338652703</v>
      </c>
    </row>
    <row r="111" spans="16:22" x14ac:dyDescent="0.25">
      <c r="P111" s="110">
        <v>39021</v>
      </c>
      <c r="Q111" s="111">
        <v>174.88395667750899</v>
      </c>
      <c r="R111" s="112">
        <v>156.37196057185199</v>
      </c>
      <c r="T111" s="110">
        <v>44742</v>
      </c>
      <c r="U111" s="113">
        <v>336.77251980146298</v>
      </c>
      <c r="V111" s="113">
        <v>336.09656039192299</v>
      </c>
    </row>
    <row r="112" spans="16:22" x14ac:dyDescent="0.25">
      <c r="P112" s="110">
        <v>39051</v>
      </c>
      <c r="Q112" s="111">
        <v>175.08814194470801</v>
      </c>
      <c r="R112" s="112">
        <v>157.717616976062</v>
      </c>
      <c r="T112" s="110">
        <v>44834</v>
      </c>
      <c r="U112" s="113">
        <v>337.36911459119</v>
      </c>
      <c r="V112" s="113">
        <v>324.43370310857199</v>
      </c>
    </row>
    <row r="113" spans="16:22" x14ac:dyDescent="0.25">
      <c r="P113" s="110">
        <v>39082</v>
      </c>
      <c r="Q113" s="111">
        <v>176.646281585558</v>
      </c>
      <c r="R113" s="112">
        <v>161.67429997109301</v>
      </c>
      <c r="T113" s="110">
        <v>44926</v>
      </c>
      <c r="U113" s="113" t="s">
        <v>75</v>
      </c>
      <c r="V113" s="113" t="s">
        <v>75</v>
      </c>
    </row>
    <row r="114" spans="16:22" x14ac:dyDescent="0.25">
      <c r="P114" s="110">
        <v>39113</v>
      </c>
      <c r="Q114" s="111">
        <v>179.476080220695</v>
      </c>
      <c r="R114" s="112">
        <v>164.51748833683399</v>
      </c>
      <c r="T114" s="110">
        <v>45016</v>
      </c>
      <c r="U114" s="113" t="s">
        <v>75</v>
      </c>
      <c r="V114" s="113" t="s">
        <v>75</v>
      </c>
    </row>
    <row r="115" spans="16:22" x14ac:dyDescent="0.25">
      <c r="P115" s="110">
        <v>39141</v>
      </c>
      <c r="Q115" s="111">
        <v>181.880261147586</v>
      </c>
      <c r="R115" s="112">
        <v>167.608367324141</v>
      </c>
      <c r="T115" s="110">
        <v>45107</v>
      </c>
      <c r="U115" s="113" t="s">
        <v>75</v>
      </c>
      <c r="V115" s="113" t="s">
        <v>75</v>
      </c>
    </row>
    <row r="116" spans="16:22" x14ac:dyDescent="0.25">
      <c r="P116" s="110">
        <v>39172</v>
      </c>
      <c r="Q116" s="111">
        <v>183.59677042577999</v>
      </c>
      <c r="R116" s="112">
        <v>167.419274811534</v>
      </c>
      <c r="T116" s="110">
        <v>45199</v>
      </c>
      <c r="U116" s="113" t="s">
        <v>75</v>
      </c>
      <c r="V116" s="113" t="s">
        <v>75</v>
      </c>
    </row>
    <row r="117" spans="16:22" x14ac:dyDescent="0.25">
      <c r="P117" s="110">
        <v>39202</v>
      </c>
      <c r="Q117" s="111">
        <v>185.116781931567</v>
      </c>
      <c r="R117" s="112">
        <v>168.17633698175101</v>
      </c>
      <c r="T117" s="110">
        <v>45291</v>
      </c>
      <c r="U117" s="113" t="s">
        <v>75</v>
      </c>
      <c r="V117" s="113" t="s">
        <v>75</v>
      </c>
    </row>
    <row r="118" spans="16:22" x14ac:dyDescent="0.25">
      <c r="P118" s="110">
        <v>39233</v>
      </c>
      <c r="Q118" s="111">
        <v>185.28311463496101</v>
      </c>
      <c r="R118" s="112">
        <v>167.586812479336</v>
      </c>
      <c r="T118" s="110">
        <v>45382</v>
      </c>
      <c r="U118" s="113" t="s">
        <v>75</v>
      </c>
      <c r="V118" s="113" t="s">
        <v>75</v>
      </c>
    </row>
    <row r="119" spans="16:22" x14ac:dyDescent="0.25">
      <c r="P119" s="110">
        <v>39263</v>
      </c>
      <c r="Q119" s="111">
        <v>186.30604836153299</v>
      </c>
      <c r="R119" s="112">
        <v>169.41891443365901</v>
      </c>
      <c r="T119" s="110">
        <v>45473</v>
      </c>
      <c r="U119" s="113" t="s">
        <v>75</v>
      </c>
      <c r="V119" s="113" t="s">
        <v>75</v>
      </c>
    </row>
    <row r="120" spans="16:22" x14ac:dyDescent="0.25">
      <c r="P120" s="110">
        <v>39294</v>
      </c>
      <c r="Q120" s="111">
        <v>186.10094983570201</v>
      </c>
      <c r="R120" s="112">
        <v>169.162639392616</v>
      </c>
      <c r="T120" s="110">
        <v>45565</v>
      </c>
      <c r="U120" s="113" t="s">
        <v>75</v>
      </c>
      <c r="V120" s="113" t="s">
        <v>75</v>
      </c>
    </row>
    <row r="121" spans="16:22" x14ac:dyDescent="0.25">
      <c r="P121" s="110">
        <v>39325</v>
      </c>
      <c r="Q121" s="111">
        <v>187.16003900399201</v>
      </c>
      <c r="R121" s="112">
        <v>169.71045774220801</v>
      </c>
      <c r="T121" s="110">
        <v>45657</v>
      </c>
      <c r="U121" s="113" t="s">
        <v>75</v>
      </c>
      <c r="V121" s="113" t="s">
        <v>75</v>
      </c>
    </row>
    <row r="122" spans="16:22" x14ac:dyDescent="0.25">
      <c r="P122" s="110">
        <v>39355</v>
      </c>
      <c r="Q122" s="111">
        <v>185.29132338467201</v>
      </c>
      <c r="R122" s="112">
        <v>165.85676651249301</v>
      </c>
      <c r="T122" s="110">
        <v>45747</v>
      </c>
      <c r="U122" s="113" t="s">
        <v>75</v>
      </c>
      <c r="V122" s="113" t="s">
        <v>75</v>
      </c>
    </row>
    <row r="123" spans="16:22" x14ac:dyDescent="0.25">
      <c r="P123" s="110">
        <v>39386</v>
      </c>
      <c r="Q123" s="111">
        <v>182.03914923894399</v>
      </c>
      <c r="R123" s="112">
        <v>161.63863914660001</v>
      </c>
      <c r="T123" s="110">
        <v>45838</v>
      </c>
      <c r="U123" s="113" t="s">
        <v>75</v>
      </c>
      <c r="V123" s="113" t="s">
        <v>75</v>
      </c>
    </row>
    <row r="124" spans="16:22" x14ac:dyDescent="0.25">
      <c r="P124" s="110">
        <v>39416</v>
      </c>
      <c r="Q124" s="111">
        <v>178.80166528588401</v>
      </c>
      <c r="R124" s="112">
        <v>155.30648986416699</v>
      </c>
      <c r="T124" s="110">
        <v>45930</v>
      </c>
      <c r="U124" s="113" t="s">
        <v>75</v>
      </c>
      <c r="V124" s="113" t="s">
        <v>75</v>
      </c>
    </row>
    <row r="125" spans="16:22" x14ac:dyDescent="0.25">
      <c r="P125" s="110">
        <v>39447</v>
      </c>
      <c r="Q125" s="111">
        <v>178.23562747646301</v>
      </c>
      <c r="R125" s="112">
        <v>153.00947834735601</v>
      </c>
      <c r="T125" s="110">
        <v>46022</v>
      </c>
      <c r="U125" s="113" t="s">
        <v>75</v>
      </c>
      <c r="V125" s="113" t="s">
        <v>75</v>
      </c>
    </row>
    <row r="126" spans="16:22" x14ac:dyDescent="0.25">
      <c r="P126" s="110">
        <v>39478</v>
      </c>
      <c r="Q126" s="111">
        <v>179.911339657322</v>
      </c>
      <c r="R126" s="112">
        <v>152.92290365410599</v>
      </c>
      <c r="T126" s="110">
        <v>46112</v>
      </c>
      <c r="U126" s="113" t="s">
        <v>75</v>
      </c>
      <c r="V126" s="113" t="s">
        <v>75</v>
      </c>
    </row>
    <row r="127" spans="16:22" x14ac:dyDescent="0.25">
      <c r="P127" s="110">
        <v>39507</v>
      </c>
      <c r="Q127" s="111">
        <v>180.271316125223</v>
      </c>
      <c r="R127" s="112">
        <v>157.89151153927699</v>
      </c>
      <c r="T127" s="110"/>
    </row>
    <row r="128" spans="16:22" x14ac:dyDescent="0.25">
      <c r="P128" s="110">
        <v>39538</v>
      </c>
      <c r="Q128" s="111">
        <v>178.46300814673799</v>
      </c>
      <c r="R128" s="112">
        <v>160.83826177380701</v>
      </c>
      <c r="T128" s="110"/>
    </row>
    <row r="129" spans="16:20" x14ac:dyDescent="0.25">
      <c r="P129" s="110">
        <v>39568</v>
      </c>
      <c r="Q129" s="111">
        <v>175.301663542059</v>
      </c>
      <c r="R129" s="112">
        <v>160.797438105091</v>
      </c>
      <c r="T129" s="110"/>
    </row>
    <row r="130" spans="16:20" x14ac:dyDescent="0.25">
      <c r="P130" s="110">
        <v>39599</v>
      </c>
      <c r="Q130" s="111">
        <v>173.44635248416199</v>
      </c>
      <c r="R130" s="112">
        <v>155.98411827796099</v>
      </c>
      <c r="T130" s="110"/>
    </row>
    <row r="131" spans="16:20" x14ac:dyDescent="0.25">
      <c r="P131" s="110">
        <v>39629</v>
      </c>
      <c r="Q131" s="111">
        <v>172.90696691120499</v>
      </c>
      <c r="R131" s="112">
        <v>153.38179743800799</v>
      </c>
      <c r="T131" s="110"/>
    </row>
    <row r="132" spans="16:20" x14ac:dyDescent="0.25">
      <c r="P132" s="110">
        <v>39660</v>
      </c>
      <c r="Q132" s="111">
        <v>172.63137447748599</v>
      </c>
      <c r="R132" s="112">
        <v>153.06596506905899</v>
      </c>
      <c r="T132" s="110"/>
    </row>
    <row r="133" spans="16:20" x14ac:dyDescent="0.25">
      <c r="P133" s="110">
        <v>39691</v>
      </c>
      <c r="Q133" s="111">
        <v>172.007556883669</v>
      </c>
      <c r="R133" s="112">
        <v>155.10974994673299</v>
      </c>
      <c r="T133" s="110"/>
    </row>
    <row r="134" spans="16:20" x14ac:dyDescent="0.25">
      <c r="P134" s="110">
        <v>39721</v>
      </c>
      <c r="Q134" s="111">
        <v>168.43243593537201</v>
      </c>
      <c r="R134" s="112">
        <v>152.124805394042</v>
      </c>
      <c r="T134" s="110"/>
    </row>
    <row r="135" spans="16:20" x14ac:dyDescent="0.25">
      <c r="P135" s="110">
        <v>39752</v>
      </c>
      <c r="Q135" s="111">
        <v>164.23261902576601</v>
      </c>
      <c r="R135" s="112">
        <v>143.88205144732601</v>
      </c>
      <c r="T135" s="110"/>
    </row>
    <row r="136" spans="16:20" x14ac:dyDescent="0.25">
      <c r="P136" s="110">
        <v>39782</v>
      </c>
      <c r="Q136" s="111">
        <v>158.24384071987501</v>
      </c>
      <c r="R136" s="112">
        <v>134.646892135374</v>
      </c>
      <c r="T136" s="110"/>
    </row>
    <row r="137" spans="16:20" x14ac:dyDescent="0.25">
      <c r="P137" s="110">
        <v>39813</v>
      </c>
      <c r="Q137" s="111">
        <v>155.44389209164601</v>
      </c>
      <c r="R137" s="112">
        <v>131.807975395298</v>
      </c>
      <c r="T137" s="110"/>
    </row>
    <row r="138" spans="16:20" x14ac:dyDescent="0.25">
      <c r="P138" s="110">
        <v>39844</v>
      </c>
      <c r="Q138" s="111">
        <v>151.66440981586399</v>
      </c>
      <c r="R138" s="112">
        <v>130.275396896508</v>
      </c>
      <c r="T138" s="110"/>
    </row>
    <row r="139" spans="16:20" x14ac:dyDescent="0.25">
      <c r="P139" s="110">
        <v>39872</v>
      </c>
      <c r="Q139" s="111">
        <v>149.16854950265599</v>
      </c>
      <c r="R139" s="112">
        <v>127.18938604060899</v>
      </c>
      <c r="T139" s="110"/>
    </row>
    <row r="140" spans="16:20" x14ac:dyDescent="0.25">
      <c r="P140" s="110">
        <v>39903</v>
      </c>
      <c r="Q140" s="111">
        <v>144.30385593651201</v>
      </c>
      <c r="R140" s="112">
        <v>117.67125105867299</v>
      </c>
      <c r="T140" s="110"/>
    </row>
    <row r="141" spans="16:20" x14ac:dyDescent="0.25">
      <c r="P141" s="110">
        <v>39933</v>
      </c>
      <c r="Q141" s="111">
        <v>141.06535227823099</v>
      </c>
      <c r="R141" s="112">
        <v>112.272224053375</v>
      </c>
      <c r="T141" s="110"/>
    </row>
    <row r="142" spans="16:20" x14ac:dyDescent="0.25">
      <c r="P142" s="110">
        <v>39964</v>
      </c>
      <c r="Q142" s="111">
        <v>139.0753647537</v>
      </c>
      <c r="R142" s="112">
        <v>109.203450112349</v>
      </c>
      <c r="T142" s="110"/>
    </row>
    <row r="143" spans="16:20" x14ac:dyDescent="0.25">
      <c r="P143" s="110">
        <v>39994</v>
      </c>
      <c r="Q143" s="111">
        <v>139.57849108324601</v>
      </c>
      <c r="R143" s="112">
        <v>110.83680046832499</v>
      </c>
      <c r="T143" s="110"/>
    </row>
    <row r="144" spans="16:20" x14ac:dyDescent="0.25">
      <c r="P144" s="110">
        <v>40025</v>
      </c>
      <c r="Q144" s="111">
        <v>140.06016197133599</v>
      </c>
      <c r="R144" s="112">
        <v>110.15938811503101</v>
      </c>
      <c r="T144" s="110"/>
    </row>
    <row r="145" spans="16:20" x14ac:dyDescent="0.25">
      <c r="P145" s="110">
        <v>40056</v>
      </c>
      <c r="Q145" s="111">
        <v>139.081587852117</v>
      </c>
      <c r="R145" s="112">
        <v>108.22406670301901</v>
      </c>
      <c r="T145" s="110"/>
    </row>
    <row r="146" spans="16:20" x14ac:dyDescent="0.25">
      <c r="P146" s="110">
        <v>40086</v>
      </c>
      <c r="Q146" s="111">
        <v>135.135674328992</v>
      </c>
      <c r="R146" s="112">
        <v>104.149546466045</v>
      </c>
      <c r="T146" s="110"/>
    </row>
    <row r="147" spans="16:20" x14ac:dyDescent="0.25">
      <c r="P147" s="110">
        <v>40117</v>
      </c>
      <c r="Q147" s="111">
        <v>130.52281497418099</v>
      </c>
      <c r="R147" s="112">
        <v>100.906101846513</v>
      </c>
      <c r="T147" s="110"/>
    </row>
    <row r="148" spans="16:20" x14ac:dyDescent="0.25">
      <c r="P148" s="110">
        <v>40147</v>
      </c>
      <c r="Q148" s="111">
        <v>128.63248954249701</v>
      </c>
      <c r="R148" s="112">
        <v>100.45335340007399</v>
      </c>
      <c r="T148" s="110"/>
    </row>
    <row r="149" spans="16:20" x14ac:dyDescent="0.25">
      <c r="P149" s="110">
        <v>40178</v>
      </c>
      <c r="Q149" s="111">
        <v>129.254101888957</v>
      </c>
      <c r="R149" s="112">
        <v>100.998070347187</v>
      </c>
      <c r="T149" s="110"/>
    </row>
    <row r="150" spans="16:20" x14ac:dyDescent="0.25">
      <c r="P150" s="110">
        <v>40209</v>
      </c>
      <c r="Q150" s="111">
        <v>131.44909356577199</v>
      </c>
      <c r="R150" s="112">
        <v>101.43268446671701</v>
      </c>
      <c r="T150" s="110"/>
    </row>
    <row r="151" spans="16:20" x14ac:dyDescent="0.25">
      <c r="P151" s="110">
        <v>40237</v>
      </c>
      <c r="Q151" s="111">
        <v>132.68811315749099</v>
      </c>
      <c r="R151" s="112">
        <v>100.64014759718</v>
      </c>
      <c r="T151" s="110"/>
    </row>
    <row r="152" spans="16:20" x14ac:dyDescent="0.25">
      <c r="P152" s="110">
        <v>40268</v>
      </c>
      <c r="Q152" s="111">
        <v>131.94620308095801</v>
      </c>
      <c r="R152" s="112">
        <v>101.61637854344001</v>
      </c>
      <c r="T152" s="110"/>
    </row>
    <row r="153" spans="16:20" x14ac:dyDescent="0.25">
      <c r="P153" s="110">
        <v>40298</v>
      </c>
      <c r="Q153" s="111">
        <v>129.469739545707</v>
      </c>
      <c r="R153" s="112">
        <v>105.12017160582</v>
      </c>
      <c r="T153" s="110"/>
    </row>
    <row r="154" spans="16:20" x14ac:dyDescent="0.25">
      <c r="P154" s="110">
        <v>40329</v>
      </c>
      <c r="Q154" s="111">
        <v>126.04339511003499</v>
      </c>
      <c r="R154" s="112">
        <v>107.513361299908</v>
      </c>
      <c r="T154" s="110"/>
    </row>
    <row r="155" spans="16:20" x14ac:dyDescent="0.25">
      <c r="P155" s="110">
        <v>40359</v>
      </c>
      <c r="Q155" s="111">
        <v>124.173472105827</v>
      </c>
      <c r="R155" s="112">
        <v>107.29186224969401</v>
      </c>
      <c r="T155" s="110"/>
    </row>
    <row r="156" spans="16:20" x14ac:dyDescent="0.25">
      <c r="P156" s="110">
        <v>40390</v>
      </c>
      <c r="Q156" s="111">
        <v>124.034258008596</v>
      </c>
      <c r="R156" s="112">
        <v>104.129123438985</v>
      </c>
      <c r="T156" s="110"/>
    </row>
    <row r="157" spans="16:20" x14ac:dyDescent="0.25">
      <c r="P157" s="110">
        <v>40421</v>
      </c>
      <c r="Q157" s="111">
        <v>124.88348406466299</v>
      </c>
      <c r="R157" s="112">
        <v>102.663910943956</v>
      </c>
      <c r="T157" s="110"/>
    </row>
    <row r="158" spans="16:20" x14ac:dyDescent="0.25">
      <c r="P158" s="110">
        <v>40451</v>
      </c>
      <c r="Q158" s="111">
        <v>124.27998453133399</v>
      </c>
      <c r="R158" s="112">
        <v>102.808899752149</v>
      </c>
      <c r="T158" s="110"/>
    </row>
    <row r="159" spans="16:20" x14ac:dyDescent="0.25">
      <c r="P159" s="110">
        <v>40482</v>
      </c>
      <c r="Q159" s="111">
        <v>123.07867158891101</v>
      </c>
      <c r="R159" s="112">
        <v>105.879306282017</v>
      </c>
      <c r="T159" s="110"/>
    </row>
    <row r="160" spans="16:20" x14ac:dyDescent="0.25">
      <c r="P160" s="110">
        <v>40512</v>
      </c>
      <c r="Q160" s="111">
        <v>122.256711848847</v>
      </c>
      <c r="R160" s="112">
        <v>109.076734582443</v>
      </c>
      <c r="T160" s="110"/>
    </row>
    <row r="161" spans="16:20" x14ac:dyDescent="0.25">
      <c r="P161" s="110">
        <v>40543</v>
      </c>
      <c r="Q161" s="111">
        <v>122.939528755975</v>
      </c>
      <c r="R161" s="112">
        <v>111.83409302166</v>
      </c>
      <c r="T161" s="110"/>
    </row>
    <row r="162" spans="16:20" x14ac:dyDescent="0.25">
      <c r="P162" s="110">
        <v>40574</v>
      </c>
      <c r="Q162" s="111">
        <v>122.33410948624601</v>
      </c>
      <c r="R162" s="112">
        <v>110.759048775829</v>
      </c>
      <c r="T162" s="110"/>
    </row>
    <row r="163" spans="16:20" x14ac:dyDescent="0.25">
      <c r="P163" s="110">
        <v>40602</v>
      </c>
      <c r="Q163" s="111">
        <v>121.040984988267</v>
      </c>
      <c r="R163" s="112">
        <v>105.965385738024</v>
      </c>
      <c r="T163" s="110"/>
    </row>
    <row r="164" spans="16:20" x14ac:dyDescent="0.25">
      <c r="P164" s="110">
        <v>40633</v>
      </c>
      <c r="Q164" s="111">
        <v>119.617353656291</v>
      </c>
      <c r="R164" s="112">
        <v>101.95222601016999</v>
      </c>
      <c r="T164" s="110"/>
    </row>
    <row r="165" spans="16:20" x14ac:dyDescent="0.25">
      <c r="P165" s="110">
        <v>40663</v>
      </c>
      <c r="Q165" s="111">
        <v>120.004762339754</v>
      </c>
      <c r="R165" s="112">
        <v>101.01839121165899</v>
      </c>
      <c r="T165" s="110"/>
    </row>
    <row r="166" spans="16:20" x14ac:dyDescent="0.25">
      <c r="P166" s="110">
        <v>40694</v>
      </c>
      <c r="Q166" s="111">
        <v>120.760218387131</v>
      </c>
      <c r="R166" s="112">
        <v>103.615491413565</v>
      </c>
      <c r="T166" s="110"/>
    </row>
    <row r="167" spans="16:20" x14ac:dyDescent="0.25">
      <c r="P167" s="110">
        <v>40724</v>
      </c>
      <c r="Q167" s="111">
        <v>120.755028940917</v>
      </c>
      <c r="R167" s="112">
        <v>105.650266780796</v>
      </c>
      <c r="T167" s="110"/>
    </row>
    <row r="168" spans="16:20" x14ac:dyDescent="0.25">
      <c r="P168" s="110">
        <v>40755</v>
      </c>
      <c r="Q168" s="111">
        <v>120.51031146919701</v>
      </c>
      <c r="R168" s="112">
        <v>108.106246942035</v>
      </c>
      <c r="T168" s="110"/>
    </row>
    <row r="169" spans="16:20" x14ac:dyDescent="0.25">
      <c r="P169" s="110">
        <v>40786</v>
      </c>
      <c r="Q169" s="111">
        <v>121.397673858901</v>
      </c>
      <c r="R169" s="112">
        <v>109.821163539182</v>
      </c>
      <c r="T169" s="110"/>
    </row>
    <row r="170" spans="16:20" x14ac:dyDescent="0.25">
      <c r="P170" s="110">
        <v>40816</v>
      </c>
      <c r="Q170" s="111">
        <v>122.916038175503</v>
      </c>
      <c r="R170" s="112">
        <v>111.22965822342699</v>
      </c>
      <c r="T170" s="110"/>
    </row>
    <row r="171" spans="16:20" x14ac:dyDescent="0.25">
      <c r="P171" s="110">
        <v>40847</v>
      </c>
      <c r="Q171" s="111">
        <v>124.12293872578</v>
      </c>
      <c r="R171" s="112">
        <v>113.180713591117</v>
      </c>
    </row>
    <row r="172" spans="16:20" x14ac:dyDescent="0.25">
      <c r="P172" s="110">
        <v>40877</v>
      </c>
      <c r="Q172" s="111">
        <v>124.175658046612</v>
      </c>
      <c r="R172" s="112">
        <v>113.391498738979</v>
      </c>
    </row>
    <row r="173" spans="16:20" x14ac:dyDescent="0.25">
      <c r="P173" s="110">
        <v>40908</v>
      </c>
      <c r="Q173" s="111">
        <v>123.604611710811</v>
      </c>
      <c r="R173" s="112">
        <v>113.823570676383</v>
      </c>
    </row>
    <row r="174" spans="16:20" x14ac:dyDescent="0.25">
      <c r="P174" s="110">
        <v>40939</v>
      </c>
      <c r="Q174" s="111">
        <v>122.127100716382</v>
      </c>
      <c r="R174" s="112">
        <v>111.16506498908301</v>
      </c>
    </row>
    <row r="175" spans="16:20" x14ac:dyDescent="0.25">
      <c r="P175" s="110">
        <v>40968</v>
      </c>
      <c r="Q175" s="111">
        <v>120.353664896591</v>
      </c>
      <c r="R175" s="112">
        <v>109.261144466018</v>
      </c>
    </row>
    <row r="176" spans="16:20" x14ac:dyDescent="0.25">
      <c r="P176" s="110">
        <v>40999</v>
      </c>
      <c r="Q176" s="111">
        <v>120.340473064848</v>
      </c>
      <c r="R176" s="112">
        <v>108.201970850891</v>
      </c>
    </row>
    <row r="177" spans="16:18" x14ac:dyDescent="0.25">
      <c r="P177" s="110">
        <v>41029</v>
      </c>
      <c r="Q177" s="111">
        <v>121.02874558898</v>
      </c>
      <c r="R177" s="112">
        <v>109.834303475189</v>
      </c>
    </row>
    <row r="178" spans="16:18" x14ac:dyDescent="0.25">
      <c r="P178" s="110">
        <v>41060</v>
      </c>
      <c r="Q178" s="111">
        <v>122.568092884979</v>
      </c>
      <c r="R178" s="112">
        <v>111.285608725057</v>
      </c>
    </row>
    <row r="179" spans="16:18" x14ac:dyDescent="0.25">
      <c r="P179" s="110">
        <v>41090</v>
      </c>
      <c r="Q179" s="111">
        <v>123.183563561559</v>
      </c>
      <c r="R179" s="112">
        <v>112.84542859970099</v>
      </c>
    </row>
    <row r="180" spans="16:18" x14ac:dyDescent="0.25">
      <c r="P180" s="110">
        <v>41121</v>
      </c>
      <c r="Q180" s="111">
        <v>124.142310760535</v>
      </c>
      <c r="R180" s="112">
        <v>114.59384851741</v>
      </c>
    </row>
    <row r="181" spans="16:18" x14ac:dyDescent="0.25">
      <c r="P181" s="110">
        <v>41152</v>
      </c>
      <c r="Q181" s="111">
        <v>125.314544785029</v>
      </c>
      <c r="R181" s="112">
        <v>116.50258800204099</v>
      </c>
    </row>
    <row r="182" spans="16:18" x14ac:dyDescent="0.25">
      <c r="P182" s="110">
        <v>41182</v>
      </c>
      <c r="Q182" s="111">
        <v>126.384747351195</v>
      </c>
      <c r="R182" s="112">
        <v>116.38032598577</v>
      </c>
    </row>
    <row r="183" spans="16:18" x14ac:dyDescent="0.25">
      <c r="P183" s="110">
        <v>41213</v>
      </c>
      <c r="Q183" s="111">
        <v>128.30281679371399</v>
      </c>
      <c r="R183" s="112">
        <v>116.228900145887</v>
      </c>
    </row>
    <row r="184" spans="16:18" x14ac:dyDescent="0.25">
      <c r="P184" s="110">
        <v>41243</v>
      </c>
      <c r="Q184" s="111">
        <v>129.47635064609699</v>
      </c>
      <c r="R184" s="112">
        <v>115.428172944835</v>
      </c>
    </row>
    <row r="185" spans="16:18" x14ac:dyDescent="0.25">
      <c r="P185" s="110">
        <v>41274</v>
      </c>
      <c r="Q185" s="111">
        <v>130.46292061736199</v>
      </c>
      <c r="R185" s="112">
        <v>116.348923313182</v>
      </c>
    </row>
    <row r="186" spans="16:18" x14ac:dyDescent="0.25">
      <c r="P186" s="110">
        <v>41305</v>
      </c>
      <c r="Q186" s="111">
        <v>129.16282500597799</v>
      </c>
      <c r="R186" s="112">
        <v>115.65157624950599</v>
      </c>
    </row>
    <row r="187" spans="16:18" x14ac:dyDescent="0.25">
      <c r="P187" s="110">
        <v>41333</v>
      </c>
      <c r="Q187" s="111">
        <v>127.61877191262499</v>
      </c>
      <c r="R187" s="112">
        <v>117.085424496185</v>
      </c>
    </row>
    <row r="188" spans="16:18" x14ac:dyDescent="0.25">
      <c r="P188" s="110">
        <v>41364</v>
      </c>
      <c r="Q188" s="111">
        <v>127.252074336927</v>
      </c>
      <c r="R188" s="112">
        <v>118.478377970102</v>
      </c>
    </row>
    <row r="189" spans="16:18" x14ac:dyDescent="0.25">
      <c r="P189" s="110">
        <v>41394</v>
      </c>
      <c r="Q189" s="111">
        <v>129.35749363177499</v>
      </c>
      <c r="R189" s="112">
        <v>122.549956257456</v>
      </c>
    </row>
    <row r="190" spans="16:18" x14ac:dyDescent="0.25">
      <c r="P190" s="110">
        <v>41425</v>
      </c>
      <c r="Q190" s="111">
        <v>132.018250642363</v>
      </c>
      <c r="R190" s="112">
        <v>123.77692516840099</v>
      </c>
    </row>
    <row r="191" spans="16:18" x14ac:dyDescent="0.25">
      <c r="P191" s="110">
        <v>41455</v>
      </c>
      <c r="Q191" s="111">
        <v>134.409780692222</v>
      </c>
      <c r="R191" s="112">
        <v>124.541511956115</v>
      </c>
    </row>
    <row r="192" spans="16:18" x14ac:dyDescent="0.25">
      <c r="P192" s="110">
        <v>41486</v>
      </c>
      <c r="Q192" s="111">
        <v>135.462564185031</v>
      </c>
      <c r="R192" s="112">
        <v>123.46994388578401</v>
      </c>
    </row>
    <row r="193" spans="16:18" x14ac:dyDescent="0.25">
      <c r="P193" s="110">
        <v>41517</v>
      </c>
      <c r="Q193" s="111">
        <v>136.348229992939</v>
      </c>
      <c r="R193" s="112">
        <v>123.737938961908</v>
      </c>
    </row>
    <row r="194" spans="16:18" x14ac:dyDescent="0.25">
      <c r="P194" s="110">
        <v>41547</v>
      </c>
      <c r="Q194" s="111">
        <v>137.05442134592499</v>
      </c>
      <c r="R194" s="112">
        <v>124.05186580593301</v>
      </c>
    </row>
    <row r="195" spans="16:18" x14ac:dyDescent="0.25">
      <c r="P195" s="110">
        <v>41578</v>
      </c>
      <c r="Q195" s="111">
        <v>137.63324030675301</v>
      </c>
      <c r="R195" s="112">
        <v>125.295088483653</v>
      </c>
    </row>
    <row r="196" spans="16:18" x14ac:dyDescent="0.25">
      <c r="P196" s="110">
        <v>41608</v>
      </c>
      <c r="Q196" s="111">
        <v>138.49167903524699</v>
      </c>
      <c r="R196" s="112">
        <v>126.99311378148499</v>
      </c>
    </row>
    <row r="197" spans="16:18" x14ac:dyDescent="0.25">
      <c r="P197" s="110">
        <v>41639</v>
      </c>
      <c r="Q197" s="111">
        <v>139.77870789238301</v>
      </c>
      <c r="R197" s="112">
        <v>128.153002594273</v>
      </c>
    </row>
    <row r="198" spans="16:18" x14ac:dyDescent="0.25">
      <c r="P198" s="110">
        <v>41670</v>
      </c>
      <c r="Q198" s="111">
        <v>141.92384275172699</v>
      </c>
      <c r="R198" s="112">
        <v>130.35942907463499</v>
      </c>
    </row>
    <row r="199" spans="16:18" x14ac:dyDescent="0.25">
      <c r="P199" s="110">
        <v>41698</v>
      </c>
      <c r="Q199" s="111">
        <v>142.72479424361001</v>
      </c>
      <c r="R199" s="112">
        <v>131.22435166010001</v>
      </c>
    </row>
    <row r="200" spans="16:18" x14ac:dyDescent="0.25">
      <c r="P200" s="110">
        <v>41729</v>
      </c>
      <c r="Q200" s="111">
        <v>143.22841849861001</v>
      </c>
      <c r="R200" s="112">
        <v>133.32441183163601</v>
      </c>
    </row>
    <row r="201" spans="16:18" x14ac:dyDescent="0.25">
      <c r="P201" s="110">
        <v>41759</v>
      </c>
      <c r="Q201" s="111">
        <v>143.40954356883799</v>
      </c>
      <c r="R201" s="112">
        <v>134.36015052698599</v>
      </c>
    </row>
    <row r="202" spans="16:18" x14ac:dyDescent="0.25">
      <c r="P202" s="110">
        <v>41790</v>
      </c>
      <c r="Q202" s="111">
        <v>145.593057090879</v>
      </c>
      <c r="R202" s="112">
        <v>135.89824132244701</v>
      </c>
    </row>
    <row r="203" spans="16:18" x14ac:dyDescent="0.25">
      <c r="P203" s="110">
        <v>41820</v>
      </c>
      <c r="Q203" s="111">
        <v>147.84610970503101</v>
      </c>
      <c r="R203" s="112">
        <v>136.153657694765</v>
      </c>
    </row>
    <row r="204" spans="16:18" x14ac:dyDescent="0.25">
      <c r="P204" s="110">
        <v>41851</v>
      </c>
      <c r="Q204" s="111">
        <v>150.490788349246</v>
      </c>
      <c r="R204" s="112">
        <v>136.66421075493099</v>
      </c>
    </row>
    <row r="205" spans="16:18" x14ac:dyDescent="0.25">
      <c r="P205" s="110">
        <v>41882</v>
      </c>
      <c r="Q205" s="111">
        <v>151.81803276397599</v>
      </c>
      <c r="R205" s="112">
        <v>137.30954439620299</v>
      </c>
    </row>
    <row r="206" spans="16:18" x14ac:dyDescent="0.25">
      <c r="P206" s="110">
        <v>41912</v>
      </c>
      <c r="Q206" s="111">
        <v>153.24816046263899</v>
      </c>
      <c r="R206" s="112">
        <v>139.134714670503</v>
      </c>
    </row>
    <row r="207" spans="16:18" x14ac:dyDescent="0.25">
      <c r="P207" s="110">
        <v>41943</v>
      </c>
      <c r="Q207" s="111">
        <v>153.92461877793701</v>
      </c>
      <c r="R207" s="112">
        <v>140.83121880183799</v>
      </c>
    </row>
    <row r="208" spans="16:18" x14ac:dyDescent="0.25">
      <c r="P208" s="110">
        <v>41973</v>
      </c>
      <c r="Q208" s="111">
        <v>155.17473156214101</v>
      </c>
      <c r="R208" s="112">
        <v>143.645334579928</v>
      </c>
    </row>
    <row r="209" spans="16:18" x14ac:dyDescent="0.25">
      <c r="P209" s="110">
        <v>42004</v>
      </c>
      <c r="Q209" s="111">
        <v>155.96249114596901</v>
      </c>
      <c r="R209" s="112">
        <v>145.801342993449</v>
      </c>
    </row>
    <row r="210" spans="16:18" x14ac:dyDescent="0.25">
      <c r="P210" s="110">
        <v>42035</v>
      </c>
      <c r="Q210" s="111">
        <v>157.45231103896</v>
      </c>
      <c r="R210" s="112">
        <v>148.67809991732901</v>
      </c>
    </row>
    <row r="211" spans="16:18" x14ac:dyDescent="0.25">
      <c r="P211" s="110">
        <v>42063</v>
      </c>
      <c r="Q211" s="111">
        <v>157.70626475787299</v>
      </c>
      <c r="R211" s="112">
        <v>147.97177432348701</v>
      </c>
    </row>
    <row r="212" spans="16:18" x14ac:dyDescent="0.25">
      <c r="P212" s="110">
        <v>42094</v>
      </c>
      <c r="Q212" s="111">
        <v>158.72150274249199</v>
      </c>
      <c r="R212" s="112">
        <v>148.48617497222801</v>
      </c>
    </row>
    <row r="213" spans="16:18" x14ac:dyDescent="0.25">
      <c r="P213" s="110">
        <v>42124</v>
      </c>
      <c r="Q213" s="111">
        <v>159.47076962775199</v>
      </c>
      <c r="R213" s="112">
        <v>148.31649315851001</v>
      </c>
    </row>
    <row r="214" spans="16:18" x14ac:dyDescent="0.25">
      <c r="P214" s="110">
        <v>42155</v>
      </c>
      <c r="Q214" s="111">
        <v>161.781160557471</v>
      </c>
      <c r="R214" s="112">
        <v>150.74276469032401</v>
      </c>
    </row>
    <row r="215" spans="16:18" x14ac:dyDescent="0.25">
      <c r="P215" s="110">
        <v>42185</v>
      </c>
      <c r="Q215" s="111">
        <v>164.10755840698701</v>
      </c>
      <c r="R215" s="112">
        <v>151.758743534796</v>
      </c>
    </row>
    <row r="216" spans="16:18" x14ac:dyDescent="0.25">
      <c r="P216" s="110">
        <v>42216</v>
      </c>
      <c r="Q216" s="111">
        <v>166.59769929954101</v>
      </c>
      <c r="R216" s="112">
        <v>153.86734892339999</v>
      </c>
    </row>
    <row r="217" spans="16:18" x14ac:dyDescent="0.25">
      <c r="P217" s="110">
        <v>42247</v>
      </c>
      <c r="Q217" s="111">
        <v>167.69867955977301</v>
      </c>
      <c r="R217" s="112">
        <v>155.201399486903</v>
      </c>
    </row>
    <row r="218" spans="16:18" x14ac:dyDescent="0.25">
      <c r="P218" s="110">
        <v>42277</v>
      </c>
      <c r="Q218" s="111">
        <v>167.33452948295499</v>
      </c>
      <c r="R218" s="112">
        <v>155.36281446811299</v>
      </c>
    </row>
    <row r="219" spans="16:18" x14ac:dyDescent="0.25">
      <c r="P219" s="110">
        <v>42308</v>
      </c>
      <c r="Q219" s="111">
        <v>165.90305125156499</v>
      </c>
      <c r="R219" s="112">
        <v>153.29722134683701</v>
      </c>
    </row>
    <row r="220" spans="16:18" x14ac:dyDescent="0.25">
      <c r="P220" s="110">
        <v>42338</v>
      </c>
      <c r="Q220" s="111">
        <v>166.05466978466399</v>
      </c>
      <c r="R220" s="112">
        <v>152.77098358730899</v>
      </c>
    </row>
    <row r="221" spans="16:18" x14ac:dyDescent="0.25">
      <c r="P221" s="110">
        <v>42369</v>
      </c>
      <c r="Q221" s="111">
        <v>167.952781367163</v>
      </c>
      <c r="R221" s="112">
        <v>154.84663291778199</v>
      </c>
    </row>
    <row r="222" spans="16:18" x14ac:dyDescent="0.25">
      <c r="P222" s="110">
        <v>42400</v>
      </c>
      <c r="Q222" s="111">
        <v>171.80294159306899</v>
      </c>
      <c r="R222" s="112">
        <v>159.71381213946501</v>
      </c>
    </row>
    <row r="223" spans="16:18" x14ac:dyDescent="0.25">
      <c r="P223" s="110">
        <v>42429</v>
      </c>
      <c r="Q223" s="111">
        <v>173.368074434916</v>
      </c>
      <c r="R223" s="112">
        <v>162.136578117205</v>
      </c>
    </row>
    <row r="224" spans="16:18" x14ac:dyDescent="0.25">
      <c r="P224" s="110">
        <v>42460</v>
      </c>
      <c r="Q224" s="111">
        <v>173.19900583841999</v>
      </c>
      <c r="R224" s="112">
        <v>161.76589425781299</v>
      </c>
    </row>
    <row r="225" spans="16:18" x14ac:dyDescent="0.25">
      <c r="P225" s="110">
        <v>42490</v>
      </c>
      <c r="Q225" s="111">
        <v>171.666406314255</v>
      </c>
      <c r="R225" s="112">
        <v>159.51452456843899</v>
      </c>
    </row>
    <row r="226" spans="16:18" x14ac:dyDescent="0.25">
      <c r="P226" s="110">
        <v>42521</v>
      </c>
      <c r="Q226" s="111">
        <v>172.88109422684099</v>
      </c>
      <c r="R226" s="112">
        <v>159.76514146792701</v>
      </c>
    </row>
    <row r="227" spans="16:18" x14ac:dyDescent="0.25">
      <c r="P227" s="110">
        <v>42551</v>
      </c>
      <c r="Q227" s="111">
        <v>175.4827395936</v>
      </c>
      <c r="R227" s="112">
        <v>162.10784155685499</v>
      </c>
    </row>
    <row r="228" spans="16:18" x14ac:dyDescent="0.25">
      <c r="P228" s="110">
        <v>42582</v>
      </c>
      <c r="Q228" s="111">
        <v>179.823003964024</v>
      </c>
      <c r="R228" s="112">
        <v>165.68068353711999</v>
      </c>
    </row>
    <row r="229" spans="16:18" x14ac:dyDescent="0.25">
      <c r="P229" s="110">
        <v>42613</v>
      </c>
      <c r="Q229" s="111">
        <v>182.18124869821199</v>
      </c>
      <c r="R229" s="112">
        <v>168.49835655657699</v>
      </c>
    </row>
    <row r="230" spans="16:18" x14ac:dyDescent="0.25">
      <c r="P230" s="110">
        <v>42643</v>
      </c>
      <c r="Q230" s="111">
        <v>183.56972553560601</v>
      </c>
      <c r="R230" s="112">
        <v>169.58689230137699</v>
      </c>
    </row>
    <row r="231" spans="16:18" x14ac:dyDescent="0.25">
      <c r="P231" s="110">
        <v>42674</v>
      </c>
      <c r="Q231" s="111">
        <v>182.70811049154599</v>
      </c>
      <c r="R231" s="112">
        <v>168.916534444223</v>
      </c>
    </row>
    <row r="232" spans="16:18" x14ac:dyDescent="0.25">
      <c r="P232" s="110">
        <v>42704</v>
      </c>
      <c r="Q232" s="111">
        <v>182.81034135396999</v>
      </c>
      <c r="R232" s="112">
        <v>167.85345739508301</v>
      </c>
    </row>
    <row r="233" spans="16:18" x14ac:dyDescent="0.25">
      <c r="P233" s="110">
        <v>42735</v>
      </c>
      <c r="Q233" s="111">
        <v>183.96582761784501</v>
      </c>
      <c r="R233" s="112">
        <v>166.867986547008</v>
      </c>
    </row>
    <row r="234" spans="16:18" x14ac:dyDescent="0.25">
      <c r="P234" s="110">
        <v>42766</v>
      </c>
      <c r="Q234" s="111">
        <v>187.796735497881</v>
      </c>
      <c r="R234" s="112">
        <v>168.48573725773599</v>
      </c>
    </row>
    <row r="235" spans="16:18" x14ac:dyDescent="0.25">
      <c r="P235" s="110">
        <v>42794</v>
      </c>
      <c r="Q235" s="111">
        <v>191.78533652935101</v>
      </c>
      <c r="R235" s="112">
        <v>171.21295800012899</v>
      </c>
    </row>
    <row r="236" spans="16:18" x14ac:dyDescent="0.25">
      <c r="P236" s="110">
        <v>42825</v>
      </c>
      <c r="Q236" s="111">
        <v>194.13183025451599</v>
      </c>
      <c r="R236" s="112">
        <v>174.69186006701099</v>
      </c>
    </row>
    <row r="237" spans="16:18" x14ac:dyDescent="0.25">
      <c r="P237" s="110">
        <v>42855</v>
      </c>
      <c r="Q237" s="111">
        <v>195.35193467660599</v>
      </c>
      <c r="R237" s="112">
        <v>176.000955996405</v>
      </c>
    </row>
    <row r="238" spans="16:18" x14ac:dyDescent="0.25">
      <c r="P238" s="110">
        <v>42886</v>
      </c>
      <c r="Q238" s="111">
        <v>197.78567753541299</v>
      </c>
      <c r="R238" s="112">
        <v>176.494546513996</v>
      </c>
    </row>
    <row r="239" spans="16:18" x14ac:dyDescent="0.25">
      <c r="P239" s="110">
        <v>42916</v>
      </c>
      <c r="Q239" s="111">
        <v>202.63002969108001</v>
      </c>
      <c r="R239" s="112">
        <v>177.105861045588</v>
      </c>
    </row>
    <row r="240" spans="16:18" x14ac:dyDescent="0.25">
      <c r="P240" s="110">
        <v>42947</v>
      </c>
      <c r="Q240" s="111">
        <v>206.03532398188199</v>
      </c>
      <c r="R240" s="112">
        <v>177.86411634935601</v>
      </c>
    </row>
    <row r="241" spans="16:18" x14ac:dyDescent="0.25">
      <c r="P241" s="110">
        <v>42978</v>
      </c>
      <c r="Q241" s="111">
        <v>206.607214511346</v>
      </c>
      <c r="R241" s="112">
        <v>180.36733056909799</v>
      </c>
    </row>
    <row r="242" spans="16:18" x14ac:dyDescent="0.25">
      <c r="P242" s="110">
        <v>43008</v>
      </c>
      <c r="Q242" s="111">
        <v>204.28515359205599</v>
      </c>
      <c r="R242" s="112">
        <v>181.50318072741399</v>
      </c>
    </row>
    <row r="243" spans="16:18" x14ac:dyDescent="0.25">
      <c r="P243" s="110">
        <v>43039</v>
      </c>
      <c r="Q243" s="111">
        <v>202.82049190485199</v>
      </c>
      <c r="R243" s="112">
        <v>182.601578131342</v>
      </c>
    </row>
    <row r="244" spans="16:18" x14ac:dyDescent="0.25">
      <c r="P244" s="110">
        <v>43069</v>
      </c>
      <c r="Q244" s="111">
        <v>204.08475762271101</v>
      </c>
      <c r="R244" s="112">
        <v>180.514994028936</v>
      </c>
    </row>
    <row r="245" spans="16:18" x14ac:dyDescent="0.25">
      <c r="P245" s="110">
        <v>43100</v>
      </c>
      <c r="Q245" s="111">
        <v>207.12464822572699</v>
      </c>
      <c r="R245" s="112">
        <v>180.763687263609</v>
      </c>
    </row>
    <row r="246" spans="16:18" x14ac:dyDescent="0.25">
      <c r="P246" s="110">
        <v>43131</v>
      </c>
      <c r="Q246" s="111">
        <v>210.623959938609</v>
      </c>
      <c r="R246" s="112">
        <v>183.75509894674599</v>
      </c>
    </row>
    <row r="247" spans="16:18" x14ac:dyDescent="0.25">
      <c r="P247" s="110">
        <v>43159</v>
      </c>
      <c r="Q247" s="111">
        <v>210.308901200706</v>
      </c>
      <c r="R247" s="112">
        <v>190.04861456869199</v>
      </c>
    </row>
    <row r="248" spans="16:18" x14ac:dyDescent="0.25">
      <c r="P248" s="110">
        <v>43190</v>
      </c>
      <c r="Q248" s="111">
        <v>208.339196934564</v>
      </c>
      <c r="R248" s="112">
        <v>192.866875276641</v>
      </c>
    </row>
    <row r="249" spans="16:18" x14ac:dyDescent="0.25">
      <c r="P249" s="110">
        <v>43220</v>
      </c>
      <c r="Q249" s="111">
        <v>207.320566473204</v>
      </c>
      <c r="R249" s="112">
        <v>191.778315381038</v>
      </c>
    </row>
    <row r="250" spans="16:18" x14ac:dyDescent="0.25">
      <c r="P250" s="110">
        <v>43251</v>
      </c>
      <c r="Q250" s="111">
        <v>209.757037681734</v>
      </c>
      <c r="R250" s="112">
        <v>189.13462784451701</v>
      </c>
    </row>
    <row r="251" spans="16:18" x14ac:dyDescent="0.25">
      <c r="P251" s="110">
        <v>43281</v>
      </c>
      <c r="Q251" s="111">
        <v>214.35200500627499</v>
      </c>
      <c r="R251" s="112">
        <v>189.35710292277</v>
      </c>
    </row>
    <row r="252" spans="16:18" x14ac:dyDescent="0.25">
      <c r="P252" s="110">
        <v>43312</v>
      </c>
      <c r="Q252" s="111">
        <v>217.014954848115</v>
      </c>
      <c r="R252" s="112">
        <v>193.18647642127999</v>
      </c>
    </row>
    <row r="253" spans="16:18" x14ac:dyDescent="0.25">
      <c r="P253" s="110">
        <v>43343</v>
      </c>
      <c r="Q253" s="111">
        <v>217.45135754900701</v>
      </c>
      <c r="R253" s="112">
        <v>197.252334156752</v>
      </c>
    </row>
    <row r="254" spans="16:18" x14ac:dyDescent="0.25">
      <c r="P254" s="110">
        <v>43373</v>
      </c>
      <c r="Q254" s="111">
        <v>215.87984898374901</v>
      </c>
      <c r="R254" s="112">
        <v>199.953589860845</v>
      </c>
    </row>
    <row r="255" spans="16:18" x14ac:dyDescent="0.25">
      <c r="P255" s="110">
        <v>43404</v>
      </c>
      <c r="Q255" s="111">
        <v>216.65027984149799</v>
      </c>
      <c r="R255" s="112">
        <v>200.214044624877</v>
      </c>
    </row>
    <row r="256" spans="16:18" x14ac:dyDescent="0.25">
      <c r="P256" s="110">
        <v>43434</v>
      </c>
      <c r="Q256" s="111">
        <v>218.566283308034</v>
      </c>
      <c r="R256" s="112">
        <v>199.046454040204</v>
      </c>
    </row>
    <row r="257" spans="16:18" x14ac:dyDescent="0.25">
      <c r="P257" s="110">
        <v>43465</v>
      </c>
      <c r="Q257" s="111">
        <v>220.740058651293</v>
      </c>
      <c r="R257" s="112">
        <v>197.800148058947</v>
      </c>
    </row>
    <row r="258" spans="16:18" x14ac:dyDescent="0.25">
      <c r="P258" s="110">
        <v>43496</v>
      </c>
      <c r="Q258" s="111">
        <v>222.257890332703</v>
      </c>
      <c r="R258" s="112">
        <v>198.76861837210501</v>
      </c>
    </row>
    <row r="259" spans="16:18" x14ac:dyDescent="0.25">
      <c r="P259" s="110">
        <v>43524</v>
      </c>
      <c r="Q259" s="111">
        <v>221.95273326791499</v>
      </c>
      <c r="R259" s="112">
        <v>201.635964380806</v>
      </c>
    </row>
    <row r="260" spans="16:18" x14ac:dyDescent="0.25">
      <c r="P260" s="110">
        <v>43555</v>
      </c>
      <c r="Q260" s="111">
        <v>222.47306588338901</v>
      </c>
      <c r="R260" s="112">
        <v>204.87950642370799</v>
      </c>
    </row>
    <row r="261" spans="16:18" x14ac:dyDescent="0.25">
      <c r="P261" s="110">
        <v>43585</v>
      </c>
      <c r="Q261" s="111">
        <v>222.965918194262</v>
      </c>
      <c r="R261" s="112">
        <v>206.447347869054</v>
      </c>
    </row>
    <row r="262" spans="16:18" x14ac:dyDescent="0.25">
      <c r="P262" s="110">
        <v>43616</v>
      </c>
      <c r="Q262" s="111">
        <v>224.66946019618501</v>
      </c>
      <c r="R262" s="112">
        <v>207.31165943362299</v>
      </c>
    </row>
    <row r="263" spans="16:18" x14ac:dyDescent="0.25">
      <c r="P263" s="110">
        <v>43646</v>
      </c>
      <c r="Q263" s="111">
        <v>225.92155287867001</v>
      </c>
      <c r="R263" s="112">
        <v>208.141924344063</v>
      </c>
    </row>
    <row r="264" spans="16:18" x14ac:dyDescent="0.25">
      <c r="P264" s="110">
        <v>43677</v>
      </c>
      <c r="Q264" s="111">
        <v>228.14103472624799</v>
      </c>
      <c r="R264" s="112">
        <v>208.98853261353301</v>
      </c>
    </row>
    <row r="265" spans="16:18" x14ac:dyDescent="0.25">
      <c r="P265" s="110">
        <v>43708</v>
      </c>
      <c r="Q265" s="111">
        <v>230.172570211188</v>
      </c>
      <c r="R265" s="112">
        <v>207.231827599551</v>
      </c>
    </row>
    <row r="266" spans="16:18" x14ac:dyDescent="0.25">
      <c r="P266" s="110">
        <v>43738</v>
      </c>
      <c r="Q266" s="111">
        <v>231.47818451404899</v>
      </c>
      <c r="R266" s="112">
        <v>206.364204872785</v>
      </c>
    </row>
    <row r="267" spans="16:18" x14ac:dyDescent="0.25">
      <c r="P267" s="110">
        <v>43769</v>
      </c>
      <c r="Q267" s="111">
        <v>230.75064527882299</v>
      </c>
      <c r="R267" s="112">
        <v>206.36951205101499</v>
      </c>
    </row>
    <row r="268" spans="16:18" x14ac:dyDescent="0.25">
      <c r="P268" s="110">
        <v>43799</v>
      </c>
      <c r="Q268" s="111">
        <v>229.237598701243</v>
      </c>
      <c r="R268" s="112">
        <v>209.14408600449701</v>
      </c>
    </row>
    <row r="269" spans="16:18" x14ac:dyDescent="0.25">
      <c r="P269" s="110">
        <v>43830</v>
      </c>
      <c r="Q269" s="111">
        <v>230.05401875352399</v>
      </c>
      <c r="R269" s="112">
        <v>213.48858292917899</v>
      </c>
    </row>
    <row r="270" spans="16:18" x14ac:dyDescent="0.25">
      <c r="P270" s="110">
        <v>43861</v>
      </c>
      <c r="Q270" s="111">
        <v>233.428573849201</v>
      </c>
      <c r="R270" s="112">
        <v>220.223636446966</v>
      </c>
    </row>
    <row r="271" spans="16:18" x14ac:dyDescent="0.25">
      <c r="P271" s="110">
        <v>43890</v>
      </c>
      <c r="Q271" s="111">
        <v>238.20871619167099</v>
      </c>
      <c r="R271" s="112">
        <v>226.41745200404401</v>
      </c>
    </row>
    <row r="272" spans="16:18" x14ac:dyDescent="0.25">
      <c r="P272" s="110">
        <v>43921</v>
      </c>
      <c r="Q272" s="111">
        <v>240.82206435079101</v>
      </c>
      <c r="R272" s="112">
        <v>228.19545288325301</v>
      </c>
    </row>
    <row r="273" spans="16:18" x14ac:dyDescent="0.25">
      <c r="P273" s="110">
        <v>43951</v>
      </c>
      <c r="Q273" s="111">
        <v>240.707897965401</v>
      </c>
      <c r="R273" s="112">
        <v>222.68361997039599</v>
      </c>
    </row>
    <row r="274" spans="16:18" x14ac:dyDescent="0.25">
      <c r="P274" s="110">
        <v>43982</v>
      </c>
      <c r="Q274" s="111">
        <v>237.76024799497</v>
      </c>
      <c r="R274" s="112">
        <v>212.85364624282701</v>
      </c>
    </row>
    <row r="275" spans="16:18" x14ac:dyDescent="0.25">
      <c r="P275" s="110">
        <v>44012</v>
      </c>
      <c r="Q275" s="111">
        <v>236.15651720198599</v>
      </c>
      <c r="R275" s="112">
        <v>210.72465246226</v>
      </c>
    </row>
    <row r="276" spans="16:18" x14ac:dyDescent="0.25">
      <c r="P276" s="110">
        <v>44043</v>
      </c>
      <c r="Q276" s="111">
        <v>236.40410730617</v>
      </c>
      <c r="R276" s="112">
        <v>213.34355704195301</v>
      </c>
    </row>
    <row r="277" spans="16:18" x14ac:dyDescent="0.25">
      <c r="P277" s="110">
        <v>44074</v>
      </c>
      <c r="Q277" s="111">
        <v>239.245389648985</v>
      </c>
      <c r="R277" s="112">
        <v>220.22780168043499</v>
      </c>
    </row>
    <row r="278" spans="16:18" x14ac:dyDescent="0.25">
      <c r="P278" s="110">
        <v>44104</v>
      </c>
      <c r="Q278" s="111">
        <v>243.21877860104999</v>
      </c>
      <c r="R278" s="112">
        <v>225.82851231425099</v>
      </c>
    </row>
    <row r="279" spans="16:18" x14ac:dyDescent="0.25">
      <c r="P279" s="110">
        <v>44135</v>
      </c>
      <c r="Q279" s="111">
        <v>248.56696856137</v>
      </c>
      <c r="R279" s="112">
        <v>231.333305693157</v>
      </c>
    </row>
    <row r="280" spans="16:18" x14ac:dyDescent="0.25">
      <c r="P280" s="110">
        <v>44165</v>
      </c>
      <c r="Q280" s="111">
        <v>251.669007340646</v>
      </c>
      <c r="R280" s="112">
        <v>235.23829414915701</v>
      </c>
    </row>
    <row r="281" spans="16:18" x14ac:dyDescent="0.25">
      <c r="P281" s="110">
        <v>44196</v>
      </c>
      <c r="Q281" s="111">
        <v>253.669191603283</v>
      </c>
      <c r="R281" s="112">
        <v>237.816453604759</v>
      </c>
    </row>
    <row r="282" spans="16:18" x14ac:dyDescent="0.25">
      <c r="P282" s="110">
        <v>44227</v>
      </c>
      <c r="Q282" s="111">
        <v>253.751111457234</v>
      </c>
      <c r="R282" s="112">
        <v>237.845732047528</v>
      </c>
    </row>
    <row r="283" spans="16:18" x14ac:dyDescent="0.25">
      <c r="P283" s="110">
        <v>44255</v>
      </c>
      <c r="Q283" s="111">
        <v>253.99367881469101</v>
      </c>
      <c r="R283" s="112">
        <v>238.04219771663901</v>
      </c>
    </row>
    <row r="284" spans="16:18" x14ac:dyDescent="0.25">
      <c r="P284" s="110">
        <v>44286</v>
      </c>
      <c r="Q284" s="111">
        <v>256.787340614063</v>
      </c>
      <c r="R284" s="112">
        <v>242.58884916187199</v>
      </c>
    </row>
    <row r="285" spans="16:18" x14ac:dyDescent="0.25">
      <c r="P285" s="110">
        <v>44316</v>
      </c>
      <c r="Q285" s="111">
        <v>260.49186807575597</v>
      </c>
      <c r="R285" s="112">
        <v>246.95678266980599</v>
      </c>
    </row>
    <row r="286" spans="16:18" x14ac:dyDescent="0.25">
      <c r="P286" s="110">
        <v>44347</v>
      </c>
      <c r="Q286" s="111">
        <v>264.37974120526098</v>
      </c>
      <c r="R286" s="112">
        <v>250.02949865984201</v>
      </c>
    </row>
    <row r="287" spans="16:18" x14ac:dyDescent="0.25">
      <c r="P287" s="110">
        <v>44377</v>
      </c>
      <c r="Q287" s="111">
        <v>267.72387179227701</v>
      </c>
      <c r="R287" s="112">
        <v>249.82079163435699</v>
      </c>
    </row>
    <row r="288" spans="16:18" x14ac:dyDescent="0.25">
      <c r="P288" s="110">
        <v>44408</v>
      </c>
      <c r="Q288" s="111">
        <v>271.43475935574702</v>
      </c>
      <c r="R288" s="112">
        <v>253.46864302414201</v>
      </c>
    </row>
    <row r="289" spans="16:18" x14ac:dyDescent="0.25">
      <c r="P289" s="110">
        <v>44439</v>
      </c>
      <c r="Q289" s="111">
        <v>275.48039417634698</v>
      </c>
      <c r="R289" s="112">
        <v>257.42605797833897</v>
      </c>
    </row>
    <row r="290" spans="16:18" x14ac:dyDescent="0.25">
      <c r="P290" s="110">
        <v>44469</v>
      </c>
      <c r="Q290" s="111">
        <v>280.71659927621897</v>
      </c>
      <c r="R290" s="112">
        <v>268.74706285576701</v>
      </c>
    </row>
    <row r="291" spans="16:18" x14ac:dyDescent="0.25">
      <c r="P291" s="110">
        <v>44500</v>
      </c>
      <c r="Q291" s="111">
        <v>287.613833203703</v>
      </c>
      <c r="R291" s="112">
        <v>278.05471557658001</v>
      </c>
    </row>
    <row r="292" spans="16:18" x14ac:dyDescent="0.25">
      <c r="P292" s="110">
        <v>44530</v>
      </c>
      <c r="Q292" s="111">
        <v>293.49053277007903</v>
      </c>
      <c r="R292" s="112">
        <v>284.318520002318</v>
      </c>
    </row>
    <row r="293" spans="16:18" x14ac:dyDescent="0.25">
      <c r="P293" s="110">
        <v>44561</v>
      </c>
      <c r="Q293" s="111">
        <v>295.41240965642601</v>
      </c>
      <c r="R293" s="112">
        <v>280.88308826640701</v>
      </c>
    </row>
    <row r="294" spans="16:18" x14ac:dyDescent="0.25">
      <c r="P294" s="110">
        <v>44592</v>
      </c>
      <c r="Q294" s="111">
        <v>293.91660549487898</v>
      </c>
      <c r="R294" s="112">
        <v>273.74524163544402</v>
      </c>
    </row>
    <row r="295" spans="16:18" x14ac:dyDescent="0.25">
      <c r="P295" s="110">
        <v>44620</v>
      </c>
      <c r="Q295" s="111">
        <v>291.24612699565</v>
      </c>
      <c r="R295" s="112">
        <v>266.240908612986</v>
      </c>
    </row>
    <row r="296" spans="16:18" x14ac:dyDescent="0.25">
      <c r="P296" s="110">
        <v>44651</v>
      </c>
      <c r="Q296" s="111">
        <v>295.35947106781498</v>
      </c>
      <c r="R296" s="112">
        <v>270.47218373919799</v>
      </c>
    </row>
    <row r="297" spans="16:18" x14ac:dyDescent="0.25">
      <c r="P297" s="110">
        <v>44681</v>
      </c>
      <c r="Q297" s="111">
        <v>304.55563567885798</v>
      </c>
      <c r="R297" s="112">
        <v>285.58507990892298</v>
      </c>
    </row>
    <row r="298" spans="16:18" x14ac:dyDescent="0.25">
      <c r="P298" s="110">
        <v>44712</v>
      </c>
      <c r="Q298" s="111">
        <v>313.55634302146302</v>
      </c>
      <c r="R298" s="112">
        <v>299.21456849764701</v>
      </c>
    </row>
    <row r="299" spans="16:18" x14ac:dyDescent="0.25">
      <c r="P299" s="110">
        <v>44742</v>
      </c>
      <c r="Q299" s="111">
        <v>318.18502551742102</v>
      </c>
      <c r="R299" s="112">
        <v>305.08241269241699</v>
      </c>
    </row>
    <row r="300" spans="16:18" x14ac:dyDescent="0.25">
      <c r="P300" s="110">
        <v>44773</v>
      </c>
      <c r="Q300" s="111">
        <v>317.800260725984</v>
      </c>
      <c r="R300" s="112">
        <v>299.572235962126</v>
      </c>
    </row>
    <row r="301" spans="16:18" x14ac:dyDescent="0.25">
      <c r="P301" s="110">
        <v>44804</v>
      </c>
      <c r="Q301" s="111">
        <v>316.05777308601603</v>
      </c>
      <c r="R301" s="112">
        <v>294.38986185257801</v>
      </c>
    </row>
    <row r="302" spans="16:18" x14ac:dyDescent="0.25">
      <c r="P302" s="110">
        <v>44834</v>
      </c>
      <c r="Q302" s="111">
        <v>315.44747168695199</v>
      </c>
      <c r="R302" s="112">
        <v>290.42726466388802</v>
      </c>
    </row>
    <row r="303" spans="16:18" x14ac:dyDescent="0.25">
      <c r="P303" s="110">
        <v>44865</v>
      </c>
      <c r="Q303" s="111" t="s">
        <v>75</v>
      </c>
      <c r="R303" s="112" t="s">
        <v>75</v>
      </c>
    </row>
    <row r="304" spans="16:18" x14ac:dyDescent="0.25">
      <c r="P304" s="110">
        <v>44895</v>
      </c>
      <c r="Q304" s="111" t="s">
        <v>75</v>
      </c>
      <c r="R304" s="112" t="s">
        <v>75</v>
      </c>
    </row>
    <row r="305" spans="16:18" x14ac:dyDescent="0.25">
      <c r="P305" s="110">
        <v>44926</v>
      </c>
      <c r="Q305" s="111" t="s">
        <v>75</v>
      </c>
      <c r="R305" s="112" t="s">
        <v>75</v>
      </c>
    </row>
    <row r="306" spans="16:18" x14ac:dyDescent="0.25">
      <c r="P306" s="110">
        <v>44957</v>
      </c>
      <c r="Q306" s="111" t="s">
        <v>75</v>
      </c>
      <c r="R306" s="112" t="s">
        <v>75</v>
      </c>
    </row>
    <row r="307" spans="16:18" x14ac:dyDescent="0.25">
      <c r="P307" s="110">
        <v>44985</v>
      </c>
      <c r="Q307" s="111" t="s">
        <v>75</v>
      </c>
      <c r="R307" s="112" t="s">
        <v>75</v>
      </c>
    </row>
    <row r="308" spans="16:18" x14ac:dyDescent="0.25">
      <c r="P308" s="110">
        <v>45016</v>
      </c>
      <c r="Q308" s="111" t="s">
        <v>75</v>
      </c>
      <c r="R308" s="112" t="s">
        <v>75</v>
      </c>
    </row>
    <row r="309" spans="16:18" x14ac:dyDescent="0.25">
      <c r="P309" s="110">
        <v>45046</v>
      </c>
      <c r="Q309" s="111" t="s">
        <v>75</v>
      </c>
      <c r="R309" s="112" t="s">
        <v>75</v>
      </c>
    </row>
    <row r="310" spans="16:18" x14ac:dyDescent="0.25">
      <c r="P310" s="110">
        <v>45077</v>
      </c>
      <c r="Q310" s="111" t="s">
        <v>75</v>
      </c>
      <c r="R310" s="112" t="s">
        <v>75</v>
      </c>
    </row>
    <row r="311" spans="16:18" x14ac:dyDescent="0.25">
      <c r="P311" s="110">
        <v>45107</v>
      </c>
      <c r="Q311" s="111" t="s">
        <v>75</v>
      </c>
      <c r="R311" s="112" t="s">
        <v>75</v>
      </c>
    </row>
    <row r="312" spans="16:18" x14ac:dyDescent="0.25">
      <c r="P312" s="110">
        <v>45138</v>
      </c>
      <c r="Q312" s="111" t="s">
        <v>75</v>
      </c>
      <c r="R312" s="112" t="s">
        <v>75</v>
      </c>
    </row>
    <row r="313" spans="16:18" x14ac:dyDescent="0.25">
      <c r="P313" s="110">
        <v>45169</v>
      </c>
      <c r="Q313" s="111" t="s">
        <v>75</v>
      </c>
      <c r="R313" s="112" t="s">
        <v>75</v>
      </c>
    </row>
    <row r="314" spans="16:18" x14ac:dyDescent="0.25">
      <c r="P314" s="110">
        <v>45199</v>
      </c>
      <c r="Q314" s="111" t="s">
        <v>75</v>
      </c>
      <c r="R314" s="112" t="s">
        <v>75</v>
      </c>
    </row>
    <row r="315" spans="16:18" x14ac:dyDescent="0.25">
      <c r="P315" s="110">
        <v>45230</v>
      </c>
      <c r="Q315" s="111" t="s">
        <v>75</v>
      </c>
      <c r="R315" s="112" t="s">
        <v>75</v>
      </c>
    </row>
    <row r="316" spans="16:18" x14ac:dyDescent="0.25">
      <c r="P316" s="110">
        <v>45260</v>
      </c>
      <c r="Q316" s="111" t="s">
        <v>75</v>
      </c>
      <c r="R316" s="112" t="s">
        <v>75</v>
      </c>
    </row>
    <row r="317" spans="16:18" x14ac:dyDescent="0.25">
      <c r="P317" s="110">
        <v>45291</v>
      </c>
      <c r="Q317" s="111" t="s">
        <v>75</v>
      </c>
      <c r="R317" s="112" t="s">
        <v>75</v>
      </c>
    </row>
    <row r="318" spans="16:18" x14ac:dyDescent="0.25">
      <c r="P318" s="110">
        <v>45322</v>
      </c>
      <c r="Q318" s="111" t="s">
        <v>75</v>
      </c>
      <c r="R318" s="112" t="s">
        <v>75</v>
      </c>
    </row>
    <row r="319" spans="16:18" x14ac:dyDescent="0.25">
      <c r="P319" s="110">
        <v>45351</v>
      </c>
      <c r="Q319" s="111" t="s">
        <v>75</v>
      </c>
      <c r="R319" s="112" t="s">
        <v>75</v>
      </c>
    </row>
    <row r="320" spans="16:18" x14ac:dyDescent="0.25">
      <c r="P320" s="110">
        <v>45382</v>
      </c>
      <c r="Q320" s="111" t="s">
        <v>75</v>
      </c>
      <c r="R320" s="112" t="s">
        <v>75</v>
      </c>
    </row>
    <row r="321" spans="16:18" x14ac:dyDescent="0.25">
      <c r="P321" s="110">
        <v>45412</v>
      </c>
      <c r="Q321" s="111" t="s">
        <v>75</v>
      </c>
      <c r="R321" s="112" t="s">
        <v>75</v>
      </c>
    </row>
    <row r="322" spans="16:18" x14ac:dyDescent="0.25">
      <c r="P322" s="110">
        <v>45443</v>
      </c>
      <c r="Q322" s="111" t="s">
        <v>75</v>
      </c>
      <c r="R322" s="112" t="s">
        <v>75</v>
      </c>
    </row>
    <row r="323" spans="16:18" x14ac:dyDescent="0.25">
      <c r="P323" s="110">
        <v>45473</v>
      </c>
      <c r="Q323" s="111" t="s">
        <v>75</v>
      </c>
      <c r="R323" s="112" t="s">
        <v>75</v>
      </c>
    </row>
    <row r="324" spans="16:18" x14ac:dyDescent="0.25">
      <c r="P324" s="110">
        <v>45504</v>
      </c>
      <c r="Q324" s="111" t="s">
        <v>75</v>
      </c>
      <c r="R324" s="112" t="s">
        <v>75</v>
      </c>
    </row>
    <row r="325" spans="16:18" x14ac:dyDescent="0.25">
      <c r="P325" s="110">
        <v>45535</v>
      </c>
      <c r="Q325" s="111" t="s">
        <v>75</v>
      </c>
      <c r="R325" s="112" t="s">
        <v>75</v>
      </c>
    </row>
    <row r="326" spans="16:18" x14ac:dyDescent="0.25">
      <c r="P326" s="110">
        <v>45565</v>
      </c>
      <c r="Q326" s="111" t="s">
        <v>75</v>
      </c>
      <c r="R326" s="112" t="s">
        <v>75</v>
      </c>
    </row>
    <row r="327" spans="16:18" x14ac:dyDescent="0.25">
      <c r="P327" s="110">
        <v>45596</v>
      </c>
      <c r="Q327" s="111" t="s">
        <v>75</v>
      </c>
      <c r="R327" s="112" t="s">
        <v>75</v>
      </c>
    </row>
    <row r="328" spans="16:18" x14ac:dyDescent="0.25">
      <c r="P328" s="110">
        <v>45626</v>
      </c>
      <c r="Q328" s="111" t="s">
        <v>75</v>
      </c>
      <c r="R328" s="112" t="s">
        <v>75</v>
      </c>
    </row>
    <row r="329" spans="16:18" x14ac:dyDescent="0.25">
      <c r="P329" s="110">
        <v>45657</v>
      </c>
      <c r="Q329" s="111" t="s">
        <v>75</v>
      </c>
      <c r="R329" s="112" t="s">
        <v>75</v>
      </c>
    </row>
    <row r="330" spans="16:18" x14ac:dyDescent="0.25">
      <c r="P330" s="110">
        <v>45688</v>
      </c>
      <c r="Q330" s="111" t="s">
        <v>75</v>
      </c>
      <c r="R330" s="112" t="s">
        <v>75</v>
      </c>
    </row>
    <row r="331" spans="16:18" x14ac:dyDescent="0.25">
      <c r="P331" s="110">
        <v>45716</v>
      </c>
      <c r="Q331" s="111" t="s">
        <v>75</v>
      </c>
      <c r="R331" s="112" t="s">
        <v>75</v>
      </c>
    </row>
    <row r="332" spans="16:18" x14ac:dyDescent="0.25">
      <c r="P332" s="110">
        <v>45747</v>
      </c>
      <c r="Q332" s="111" t="s">
        <v>75</v>
      </c>
      <c r="R332" s="112" t="s">
        <v>75</v>
      </c>
    </row>
    <row r="333" spans="16:18" x14ac:dyDescent="0.25">
      <c r="P333" s="110">
        <v>45777</v>
      </c>
      <c r="Q333" s="111" t="s">
        <v>75</v>
      </c>
      <c r="R333" s="112" t="s">
        <v>75</v>
      </c>
    </row>
    <row r="334" spans="16:18" x14ac:dyDescent="0.25">
      <c r="P334" s="110">
        <v>45808</v>
      </c>
      <c r="Q334" s="111" t="s">
        <v>75</v>
      </c>
      <c r="R334" s="112" t="s">
        <v>75</v>
      </c>
    </row>
    <row r="335" spans="16:18" x14ac:dyDescent="0.25">
      <c r="P335" s="110">
        <v>45838</v>
      </c>
      <c r="Q335" s="111" t="s">
        <v>75</v>
      </c>
      <c r="R335" s="112" t="s">
        <v>75</v>
      </c>
    </row>
    <row r="336" spans="16:18" x14ac:dyDescent="0.25">
      <c r="P336" s="110">
        <v>45869</v>
      </c>
      <c r="Q336" s="111" t="s">
        <v>75</v>
      </c>
      <c r="R336" s="112" t="s">
        <v>75</v>
      </c>
    </row>
    <row r="337" spans="16:18" x14ac:dyDescent="0.25">
      <c r="P337" s="110">
        <v>45900</v>
      </c>
      <c r="Q337" s="111" t="s">
        <v>75</v>
      </c>
      <c r="R337" s="112" t="s">
        <v>75</v>
      </c>
    </row>
    <row r="338" spans="16:18" x14ac:dyDescent="0.25">
      <c r="P338" s="110">
        <v>45930</v>
      </c>
      <c r="Q338" s="111" t="s">
        <v>75</v>
      </c>
      <c r="R338" s="112" t="s">
        <v>75</v>
      </c>
    </row>
    <row r="339" spans="16:18" x14ac:dyDescent="0.25">
      <c r="P339" s="110">
        <v>45961</v>
      </c>
      <c r="Q339" s="111" t="s">
        <v>75</v>
      </c>
      <c r="R339" s="112" t="s">
        <v>75</v>
      </c>
    </row>
    <row r="340" spans="16:18" x14ac:dyDescent="0.25">
      <c r="P340" s="110">
        <v>45991</v>
      </c>
      <c r="Q340" s="111" t="s">
        <v>75</v>
      </c>
      <c r="R340" s="112" t="s">
        <v>75</v>
      </c>
    </row>
    <row r="341" spans="16:18" x14ac:dyDescent="0.25">
      <c r="P341" s="110">
        <v>46022</v>
      </c>
      <c r="Q341" s="111" t="s">
        <v>75</v>
      </c>
      <c r="R341" s="112" t="s">
        <v>75</v>
      </c>
    </row>
    <row r="342" spans="16:18" x14ac:dyDescent="0.25">
      <c r="P342" s="110">
        <v>46053</v>
      </c>
      <c r="Q342" s="111" t="s">
        <v>75</v>
      </c>
      <c r="R342" s="112" t="s">
        <v>75</v>
      </c>
    </row>
    <row r="343" spans="16:18" x14ac:dyDescent="0.25">
      <c r="P343" s="110">
        <v>46081</v>
      </c>
      <c r="Q343" s="111" t="s">
        <v>75</v>
      </c>
      <c r="R343" s="112" t="s">
        <v>75</v>
      </c>
    </row>
    <row r="344" spans="16:18" x14ac:dyDescent="0.25">
      <c r="P344" s="110">
        <v>46112</v>
      </c>
      <c r="Q344" s="111" t="s">
        <v>75</v>
      </c>
      <c r="R344" s="112" t="s">
        <v>75</v>
      </c>
    </row>
    <row r="345" spans="16:18" x14ac:dyDescent="0.25">
      <c r="P345" s="110">
        <v>46142</v>
      </c>
      <c r="Q345" s="111" t="s">
        <v>75</v>
      </c>
      <c r="R345" s="112" t="s">
        <v>75</v>
      </c>
    </row>
    <row r="346" spans="16:18" x14ac:dyDescent="0.25">
      <c r="P346" s="110">
        <v>46173</v>
      </c>
      <c r="Q346" s="111" t="s">
        <v>75</v>
      </c>
      <c r="R346" s="112" t="s">
        <v>75</v>
      </c>
    </row>
    <row r="347" spans="16:18" x14ac:dyDescent="0.25">
      <c r="P347" s="110">
        <v>46203</v>
      </c>
      <c r="Q347" s="111" t="s">
        <v>75</v>
      </c>
      <c r="R347" s="112" t="s">
        <v>75</v>
      </c>
    </row>
    <row r="348" spans="16:18" x14ac:dyDescent="0.25">
      <c r="P348" s="110">
        <v>46234</v>
      </c>
      <c r="Q348" s="111" t="s">
        <v>75</v>
      </c>
      <c r="R348" s="112" t="s">
        <v>75</v>
      </c>
    </row>
    <row r="349" spans="16:18" x14ac:dyDescent="0.25">
      <c r="P349" s="110">
        <v>46265</v>
      </c>
      <c r="Q349" s="111" t="s">
        <v>75</v>
      </c>
      <c r="R349" s="112" t="s">
        <v>75</v>
      </c>
    </row>
    <row r="350" spans="16:18" x14ac:dyDescent="0.25">
      <c r="P350" s="110">
        <v>46295</v>
      </c>
      <c r="Q350" s="111" t="s">
        <v>75</v>
      </c>
      <c r="R350" s="112" t="s">
        <v>75</v>
      </c>
    </row>
    <row r="351" spans="16:18" x14ac:dyDescent="0.25">
      <c r="P351" s="110">
        <v>46326</v>
      </c>
      <c r="Q351" s="111" t="s">
        <v>75</v>
      </c>
      <c r="R351" s="112" t="s">
        <v>75</v>
      </c>
    </row>
    <row r="352" spans="16:18" x14ac:dyDescent="0.25">
      <c r="P352" s="110">
        <v>46356</v>
      </c>
      <c r="Q352" s="111" t="s">
        <v>75</v>
      </c>
      <c r="R352" s="112" t="s">
        <v>75</v>
      </c>
    </row>
    <row r="353" spans="16:18" x14ac:dyDescent="0.25">
      <c r="P353" s="110">
        <v>46387</v>
      </c>
      <c r="Q353" s="111" t="s">
        <v>75</v>
      </c>
      <c r="R353" s="112" t="s">
        <v>75</v>
      </c>
    </row>
    <row r="354" spans="16:18" x14ac:dyDescent="0.25">
      <c r="P354" s="110">
        <v>46418</v>
      </c>
      <c r="Q354" s="111" t="s">
        <v>75</v>
      </c>
      <c r="R354" s="112" t="s">
        <v>75</v>
      </c>
    </row>
    <row r="355" spans="16:18" x14ac:dyDescent="0.25">
      <c r="P355" s="110">
        <v>46446</v>
      </c>
      <c r="Q355" s="111" t="s">
        <v>75</v>
      </c>
      <c r="R355" s="112" t="s">
        <v>75</v>
      </c>
    </row>
    <row r="356" spans="16:18" x14ac:dyDescent="0.25">
      <c r="P356" s="110">
        <v>46477</v>
      </c>
      <c r="Q356" s="111" t="s">
        <v>75</v>
      </c>
      <c r="R356" s="112" t="s">
        <v>75</v>
      </c>
    </row>
    <row r="357" spans="16:18" x14ac:dyDescent="0.25">
      <c r="P357" s="110">
        <v>46507</v>
      </c>
      <c r="Q357" s="111" t="s">
        <v>75</v>
      </c>
      <c r="R357" s="112" t="s">
        <v>75</v>
      </c>
    </row>
    <row r="358" spans="16:18" x14ac:dyDescent="0.25">
      <c r="P358" s="110">
        <v>46538</v>
      </c>
      <c r="Q358" s="111" t="s">
        <v>75</v>
      </c>
      <c r="R358" s="112" t="s">
        <v>75</v>
      </c>
    </row>
    <row r="359" spans="16:18" x14ac:dyDescent="0.25">
      <c r="P359" s="110">
        <v>46568</v>
      </c>
      <c r="Q359" s="111" t="s">
        <v>75</v>
      </c>
      <c r="R359" s="112" t="s">
        <v>75</v>
      </c>
    </row>
    <row r="360" spans="16:18" x14ac:dyDescent="0.25">
      <c r="P360" s="110">
        <v>46599</v>
      </c>
      <c r="Q360" s="111" t="s">
        <v>75</v>
      </c>
      <c r="R360" s="112" t="s">
        <v>75</v>
      </c>
    </row>
    <row r="361" spans="16:18" x14ac:dyDescent="0.25">
      <c r="P361" s="110">
        <v>46630</v>
      </c>
      <c r="Q361" s="111" t="s">
        <v>75</v>
      </c>
      <c r="R361" s="112" t="s">
        <v>75</v>
      </c>
    </row>
    <row r="362" spans="16:18" x14ac:dyDescent="0.25">
      <c r="P362" s="110">
        <v>46660</v>
      </c>
      <c r="Q362" s="111" t="s">
        <v>75</v>
      </c>
      <c r="R362" s="112" t="s">
        <v>75</v>
      </c>
    </row>
    <row r="363" spans="16:18" x14ac:dyDescent="0.25">
      <c r="P363" s="110">
        <v>46691</v>
      </c>
      <c r="Q363" s="111" t="s">
        <v>75</v>
      </c>
      <c r="R363" s="112" t="s">
        <v>75</v>
      </c>
    </row>
    <row r="364" spans="16:18" x14ac:dyDescent="0.25">
      <c r="P364" s="110">
        <v>46721</v>
      </c>
      <c r="Q364" s="111" t="s">
        <v>75</v>
      </c>
      <c r="R364" s="112" t="s">
        <v>75</v>
      </c>
    </row>
    <row r="365" spans="16:18" x14ac:dyDescent="0.25">
      <c r="P365" s="110">
        <v>46752</v>
      </c>
      <c r="Q365" s="111" t="s">
        <v>75</v>
      </c>
      <c r="R365" s="112" t="s">
        <v>75</v>
      </c>
    </row>
    <row r="366" spans="16:18" x14ac:dyDescent="0.25">
      <c r="P366" s="110">
        <v>46783</v>
      </c>
      <c r="Q366" s="111" t="s">
        <v>75</v>
      </c>
      <c r="R366" s="112" t="s">
        <v>75</v>
      </c>
    </row>
    <row r="367" spans="16:18" x14ac:dyDescent="0.25">
      <c r="P367" s="110">
        <v>46812</v>
      </c>
      <c r="Q367" s="111" t="s">
        <v>75</v>
      </c>
      <c r="R367" s="112" t="s">
        <v>75</v>
      </c>
    </row>
    <row r="368" spans="16:18" x14ac:dyDescent="0.25">
      <c r="P368" s="110">
        <v>46843</v>
      </c>
      <c r="Q368" s="111" t="s">
        <v>75</v>
      </c>
      <c r="R368" s="112" t="s">
        <v>75</v>
      </c>
    </row>
    <row r="369" spans="16:18" x14ac:dyDescent="0.25">
      <c r="P369" s="110">
        <v>46873</v>
      </c>
      <c r="Q369" s="111" t="s">
        <v>75</v>
      </c>
      <c r="R369" s="112" t="s">
        <v>75</v>
      </c>
    </row>
    <row r="370" spans="16:18" x14ac:dyDescent="0.25">
      <c r="P370" s="110">
        <v>46904</v>
      </c>
      <c r="Q370" s="111" t="s">
        <v>75</v>
      </c>
      <c r="R370" s="112" t="s">
        <v>75</v>
      </c>
    </row>
    <row r="371" spans="16:18" x14ac:dyDescent="0.25">
      <c r="P371" s="110">
        <v>46934</v>
      </c>
      <c r="Q371" s="111" t="s">
        <v>75</v>
      </c>
      <c r="R371" s="112" t="s">
        <v>75</v>
      </c>
    </row>
    <row r="372" spans="16:18" x14ac:dyDescent="0.25">
      <c r="P372" s="110">
        <v>46965</v>
      </c>
      <c r="Q372" s="111" t="s">
        <v>75</v>
      </c>
      <c r="R372" s="112" t="s">
        <v>75</v>
      </c>
    </row>
    <row r="373" spans="16:18" x14ac:dyDescent="0.25">
      <c r="P373" s="110">
        <v>46996</v>
      </c>
      <c r="Q373" s="111" t="s">
        <v>75</v>
      </c>
      <c r="R373" s="112" t="s">
        <v>75</v>
      </c>
    </row>
    <row r="374" spans="16:18" x14ac:dyDescent="0.25">
      <c r="P374" s="110">
        <v>47026</v>
      </c>
      <c r="Q374" s="111" t="s">
        <v>75</v>
      </c>
      <c r="R374" s="112" t="s">
        <v>75</v>
      </c>
    </row>
    <row r="375" spans="16:18" x14ac:dyDescent="0.25">
      <c r="P375" s="110">
        <v>47057</v>
      </c>
      <c r="Q375" s="111" t="s">
        <v>75</v>
      </c>
      <c r="R375" s="112" t="s">
        <v>75</v>
      </c>
    </row>
    <row r="376" spans="16:18" x14ac:dyDescent="0.25">
      <c r="P376" s="110">
        <v>47087</v>
      </c>
      <c r="Q376" s="111" t="s">
        <v>75</v>
      </c>
      <c r="R376" s="112" t="s">
        <v>75</v>
      </c>
    </row>
    <row r="377" spans="16:18" x14ac:dyDescent="0.25">
      <c r="P377" s="110">
        <v>47118</v>
      </c>
      <c r="Q377" s="111" t="s">
        <v>75</v>
      </c>
      <c r="R377" s="112" t="s">
        <v>75</v>
      </c>
    </row>
    <row r="378" spans="16:18" x14ac:dyDescent="0.25">
      <c r="P378" s="110">
        <v>47149</v>
      </c>
      <c r="Q378" s="111" t="s">
        <v>75</v>
      </c>
      <c r="R378" s="112" t="s">
        <v>75</v>
      </c>
    </row>
    <row r="379" spans="16:18" x14ac:dyDescent="0.25">
      <c r="P379" s="110">
        <v>47177</v>
      </c>
      <c r="Q379" s="111" t="s">
        <v>75</v>
      </c>
      <c r="R379" s="112" t="s">
        <v>75</v>
      </c>
    </row>
    <row r="380" spans="16:18" x14ac:dyDescent="0.25">
      <c r="P380" s="110">
        <v>47208</v>
      </c>
      <c r="Q380" s="111" t="s">
        <v>75</v>
      </c>
      <c r="R380" s="112" t="s">
        <v>75</v>
      </c>
    </row>
    <row r="381" spans="16:18" x14ac:dyDescent="0.25">
      <c r="P381" s="110">
        <v>47238</v>
      </c>
      <c r="Q381" s="111" t="s">
        <v>75</v>
      </c>
      <c r="R381" s="112" t="s">
        <v>75</v>
      </c>
    </row>
    <row r="382" spans="16:18" x14ac:dyDescent="0.25">
      <c r="P382" s="110">
        <v>47269</v>
      </c>
      <c r="Q382" s="111" t="s">
        <v>75</v>
      </c>
      <c r="R382" s="112" t="s">
        <v>75</v>
      </c>
    </row>
    <row r="383" spans="16:18" x14ac:dyDescent="0.25">
      <c r="P383" s="110">
        <v>47299</v>
      </c>
      <c r="Q383" s="111" t="s">
        <v>75</v>
      </c>
      <c r="R383" s="112" t="s">
        <v>75</v>
      </c>
    </row>
    <row r="384" spans="16:18" x14ac:dyDescent="0.25">
      <c r="P384" s="110">
        <v>47330</v>
      </c>
      <c r="Q384" s="111" t="s">
        <v>75</v>
      </c>
      <c r="R384" s="112" t="s">
        <v>75</v>
      </c>
    </row>
    <row r="385" spans="16:18" x14ac:dyDescent="0.25">
      <c r="P385" s="110">
        <v>47361</v>
      </c>
      <c r="Q385" s="111" t="s">
        <v>75</v>
      </c>
      <c r="R385" s="112" t="s">
        <v>75</v>
      </c>
    </row>
    <row r="386" spans="16:18" x14ac:dyDescent="0.25">
      <c r="P386" s="110">
        <v>47391</v>
      </c>
      <c r="Q386" s="111" t="s">
        <v>75</v>
      </c>
      <c r="R386" s="112" t="s">
        <v>75</v>
      </c>
    </row>
    <row r="387" spans="16:18" x14ac:dyDescent="0.25">
      <c r="P387" s="110">
        <v>47422</v>
      </c>
      <c r="Q387" s="111" t="s">
        <v>75</v>
      </c>
      <c r="R387" s="112" t="s">
        <v>75</v>
      </c>
    </row>
    <row r="388" spans="16:18" x14ac:dyDescent="0.25">
      <c r="P388" s="110">
        <v>47452</v>
      </c>
      <c r="Q388" s="111" t="s">
        <v>75</v>
      </c>
      <c r="R388" s="112" t="s">
        <v>75</v>
      </c>
    </row>
    <row r="389" spans="16:18" x14ac:dyDescent="0.25">
      <c r="P389" s="110">
        <v>47483</v>
      </c>
      <c r="Q389" s="111" t="s">
        <v>75</v>
      </c>
      <c r="R389" s="112" t="s">
        <v>75</v>
      </c>
    </row>
    <row r="390" spans="16:18" x14ac:dyDescent="0.25">
      <c r="P390" s="110">
        <v>47514</v>
      </c>
      <c r="Q390" s="111" t="s">
        <v>75</v>
      </c>
      <c r="R390" s="112" t="s">
        <v>75</v>
      </c>
    </row>
    <row r="391" spans="16:18" x14ac:dyDescent="0.25">
      <c r="P391" s="110">
        <v>47542</v>
      </c>
      <c r="Q391" s="111" t="s">
        <v>75</v>
      </c>
      <c r="R391" s="112" t="s">
        <v>75</v>
      </c>
    </row>
    <row r="392" spans="16:18" x14ac:dyDescent="0.25">
      <c r="P392" s="110">
        <v>47573</v>
      </c>
      <c r="Q392" s="111" t="s">
        <v>75</v>
      </c>
      <c r="R392" s="112" t="s">
        <v>75</v>
      </c>
    </row>
    <row r="393" spans="16:18" x14ac:dyDescent="0.25">
      <c r="P393" s="110">
        <v>47603</v>
      </c>
      <c r="Q393" s="111" t="s">
        <v>75</v>
      </c>
      <c r="R393" s="112" t="s">
        <v>75</v>
      </c>
    </row>
    <row r="394" spans="16:18" x14ac:dyDescent="0.25">
      <c r="P394" s="110">
        <v>47634</v>
      </c>
      <c r="Q394" s="111" t="s">
        <v>75</v>
      </c>
      <c r="R394" s="112" t="s">
        <v>75</v>
      </c>
    </row>
    <row r="395" spans="16:18" x14ac:dyDescent="0.25">
      <c r="P395" s="110">
        <v>47664</v>
      </c>
      <c r="Q395" s="111" t="s">
        <v>75</v>
      </c>
      <c r="R395" s="112" t="s">
        <v>75</v>
      </c>
    </row>
    <row r="396" spans="16:18" x14ac:dyDescent="0.25">
      <c r="P396" s="110">
        <v>47695</v>
      </c>
      <c r="Q396" s="111" t="s">
        <v>75</v>
      </c>
      <c r="R396" s="112" t="s">
        <v>75</v>
      </c>
    </row>
    <row r="397" spans="16:18" x14ac:dyDescent="0.25">
      <c r="P397" s="110">
        <v>47726</v>
      </c>
      <c r="Q397" s="111" t="s">
        <v>75</v>
      </c>
      <c r="R397" s="112" t="s">
        <v>75</v>
      </c>
    </row>
    <row r="398" spans="16:18" x14ac:dyDescent="0.25">
      <c r="P398" s="110">
        <v>47756</v>
      </c>
      <c r="Q398" s="111" t="s">
        <v>75</v>
      </c>
      <c r="R398" s="112" t="s">
        <v>75</v>
      </c>
    </row>
    <row r="399" spans="16:18" x14ac:dyDescent="0.25">
      <c r="P399" s="110">
        <v>47787</v>
      </c>
      <c r="Q399" s="111" t="s">
        <v>75</v>
      </c>
      <c r="R399" s="112" t="s">
        <v>75</v>
      </c>
    </row>
    <row r="400" spans="16:18" x14ac:dyDescent="0.25">
      <c r="P400" s="110">
        <v>47817</v>
      </c>
      <c r="Q400" s="111" t="s">
        <v>75</v>
      </c>
      <c r="R400" s="112" t="s">
        <v>75</v>
      </c>
    </row>
    <row r="401" spans="16:18" x14ac:dyDescent="0.25">
      <c r="P401" s="110">
        <v>47848</v>
      </c>
      <c r="Q401" s="111" t="s">
        <v>75</v>
      </c>
      <c r="R401" s="112" t="s">
        <v>75</v>
      </c>
    </row>
    <row r="402" spans="16:18" x14ac:dyDescent="0.25">
      <c r="P402" s="110">
        <v>47879</v>
      </c>
      <c r="Q402" s="111" t="s">
        <v>75</v>
      </c>
      <c r="R402" s="112" t="s">
        <v>75</v>
      </c>
    </row>
    <row r="403" spans="16:18" x14ac:dyDescent="0.25">
      <c r="P403" s="110">
        <v>47907</v>
      </c>
      <c r="Q403" s="111" t="s">
        <v>75</v>
      </c>
      <c r="R403" s="112" t="s">
        <v>75</v>
      </c>
    </row>
    <row r="404" spans="16:18" x14ac:dyDescent="0.25">
      <c r="P404" s="110">
        <v>47938</v>
      </c>
      <c r="Q404" s="111" t="s">
        <v>75</v>
      </c>
      <c r="R404" s="112" t="s">
        <v>75</v>
      </c>
    </row>
    <row r="405" spans="16:18" x14ac:dyDescent="0.25">
      <c r="P405" s="110">
        <v>47968</v>
      </c>
      <c r="Q405" s="111" t="s">
        <v>75</v>
      </c>
      <c r="R405" s="112" t="s">
        <v>75</v>
      </c>
    </row>
    <row r="406" spans="16:18" x14ac:dyDescent="0.25">
      <c r="P406" s="110">
        <v>47999</v>
      </c>
      <c r="Q406" s="111" t="s">
        <v>75</v>
      </c>
      <c r="R406" s="112" t="s">
        <v>75</v>
      </c>
    </row>
    <row r="407" spans="16:18" x14ac:dyDescent="0.25">
      <c r="P407" s="110">
        <v>48029</v>
      </c>
      <c r="Q407" s="111" t="s">
        <v>75</v>
      </c>
      <c r="R407" s="112" t="s">
        <v>75</v>
      </c>
    </row>
    <row r="408" spans="16:18" x14ac:dyDescent="0.25">
      <c r="P408" s="110">
        <v>48060</v>
      </c>
      <c r="Q408" s="111" t="s">
        <v>75</v>
      </c>
      <c r="R408" s="112" t="s">
        <v>75</v>
      </c>
    </row>
    <row r="409" spans="16:18" x14ac:dyDescent="0.25">
      <c r="P409" s="110">
        <v>48091</v>
      </c>
      <c r="Q409" s="111" t="s">
        <v>75</v>
      </c>
      <c r="R409" s="112" t="s">
        <v>75</v>
      </c>
    </row>
    <row r="410" spans="16:18" x14ac:dyDescent="0.25">
      <c r="P410" s="110">
        <v>48121</v>
      </c>
      <c r="Q410" s="111" t="s">
        <v>75</v>
      </c>
      <c r="R410" s="112" t="s">
        <v>75</v>
      </c>
    </row>
    <row r="411" spans="16:18" x14ac:dyDescent="0.25">
      <c r="P411" s="110">
        <v>48152</v>
      </c>
      <c r="Q411" s="111" t="s">
        <v>75</v>
      </c>
      <c r="R411" s="112" t="s">
        <v>75</v>
      </c>
    </row>
    <row r="412" spans="16:18" x14ac:dyDescent="0.25">
      <c r="P412" s="110">
        <v>48182</v>
      </c>
      <c r="Q412" s="111" t="s">
        <v>75</v>
      </c>
      <c r="R412" s="112" t="s">
        <v>75</v>
      </c>
    </row>
    <row r="413" spans="16:18" x14ac:dyDescent="0.25">
      <c r="P413" s="110">
        <v>48213</v>
      </c>
      <c r="Q413" s="111" t="s">
        <v>75</v>
      </c>
      <c r="R413" s="112" t="s">
        <v>75</v>
      </c>
    </row>
    <row r="414" spans="16:18" x14ac:dyDescent="0.25">
      <c r="P414" s="110">
        <v>48244</v>
      </c>
      <c r="Q414" s="111" t="s">
        <v>75</v>
      </c>
      <c r="R414" s="112" t="s">
        <v>75</v>
      </c>
    </row>
    <row r="415" spans="16:18" x14ac:dyDescent="0.25">
      <c r="P415" s="110">
        <v>48273</v>
      </c>
      <c r="Q415" s="111" t="s">
        <v>75</v>
      </c>
      <c r="R415" s="112" t="s">
        <v>75</v>
      </c>
    </row>
    <row r="416" spans="16:18" x14ac:dyDescent="0.25">
      <c r="P416" s="110">
        <v>48304</v>
      </c>
      <c r="Q416" s="111" t="s">
        <v>75</v>
      </c>
      <c r="R416" s="112" t="s">
        <v>75</v>
      </c>
    </row>
    <row r="417" spans="16:18" x14ac:dyDescent="0.25">
      <c r="P417" s="110">
        <v>48334</v>
      </c>
      <c r="Q417" s="111" t="s">
        <v>75</v>
      </c>
      <c r="R417" s="112" t="s">
        <v>75</v>
      </c>
    </row>
    <row r="418" spans="16:18" x14ac:dyDescent="0.25">
      <c r="P418" s="110">
        <v>48365</v>
      </c>
      <c r="Q418" s="111" t="s">
        <v>75</v>
      </c>
      <c r="R418" s="112" t="s">
        <v>75</v>
      </c>
    </row>
    <row r="419" spans="16:18" x14ac:dyDescent="0.25">
      <c r="P419" s="110">
        <v>48395</v>
      </c>
      <c r="Q419" s="111" t="s">
        <v>75</v>
      </c>
      <c r="R419" s="112" t="s">
        <v>75</v>
      </c>
    </row>
    <row r="420" spans="16:18" x14ac:dyDescent="0.25">
      <c r="P420" s="110">
        <v>48426</v>
      </c>
      <c r="Q420" s="111" t="s">
        <v>75</v>
      </c>
      <c r="R420" s="112" t="s">
        <v>75</v>
      </c>
    </row>
    <row r="421" spans="16:18" x14ac:dyDescent="0.25">
      <c r="P421" s="110">
        <v>48457</v>
      </c>
      <c r="Q421" s="111" t="s">
        <v>75</v>
      </c>
      <c r="R421" s="112" t="s">
        <v>75</v>
      </c>
    </row>
    <row r="422" spans="16:18" x14ac:dyDescent="0.25">
      <c r="P422" s="110">
        <v>48487</v>
      </c>
      <c r="Q422" s="111" t="s">
        <v>75</v>
      </c>
      <c r="R422" s="112" t="s">
        <v>75</v>
      </c>
    </row>
    <row r="423" spans="16:18" x14ac:dyDescent="0.25">
      <c r="P423" s="110">
        <v>48518</v>
      </c>
      <c r="Q423" s="111" t="s">
        <v>75</v>
      </c>
      <c r="R423" s="112" t="s">
        <v>75</v>
      </c>
    </row>
    <row r="424" spans="16:18" x14ac:dyDescent="0.25">
      <c r="P424" s="110">
        <v>48548</v>
      </c>
      <c r="Q424" s="111" t="s">
        <v>75</v>
      </c>
      <c r="R424" s="112" t="s">
        <v>75</v>
      </c>
    </row>
    <row r="425" spans="16:18" x14ac:dyDescent="0.25">
      <c r="P425" s="110">
        <v>48579</v>
      </c>
      <c r="Q425" s="111" t="s">
        <v>75</v>
      </c>
      <c r="R425" s="112" t="s">
        <v>75</v>
      </c>
    </row>
    <row r="426" spans="16:18" x14ac:dyDescent="0.25">
      <c r="P426" s="110">
        <v>48610</v>
      </c>
      <c r="Q426" s="111" t="s">
        <v>75</v>
      </c>
      <c r="R426" s="112" t="s">
        <v>75</v>
      </c>
    </row>
    <row r="427" spans="16:18" x14ac:dyDescent="0.25">
      <c r="P427" s="110">
        <v>48638</v>
      </c>
      <c r="Q427" s="111" t="s">
        <v>75</v>
      </c>
      <c r="R427" s="112" t="s">
        <v>75</v>
      </c>
    </row>
    <row r="428" spans="16:18" x14ac:dyDescent="0.25">
      <c r="P428" s="110">
        <v>48669</v>
      </c>
      <c r="Q428" s="111" t="s">
        <v>75</v>
      </c>
      <c r="R428" s="112" t="s">
        <v>75</v>
      </c>
    </row>
    <row r="429" spans="16:18" x14ac:dyDescent="0.25">
      <c r="P429" s="110">
        <v>48699</v>
      </c>
      <c r="Q429" s="111" t="s">
        <v>75</v>
      </c>
      <c r="R429" s="112" t="s">
        <v>75</v>
      </c>
    </row>
    <row r="430" spans="16:18" x14ac:dyDescent="0.25">
      <c r="P430" s="110">
        <v>48730</v>
      </c>
      <c r="Q430" s="111" t="s">
        <v>75</v>
      </c>
      <c r="R430" s="112" t="s">
        <v>75</v>
      </c>
    </row>
    <row r="431" spans="16:18" x14ac:dyDescent="0.25">
      <c r="P431" s="110">
        <v>48760</v>
      </c>
      <c r="Q431" s="111" t="s">
        <v>75</v>
      </c>
      <c r="R431" s="112" t="s">
        <v>75</v>
      </c>
    </row>
    <row r="432" spans="16:18" x14ac:dyDescent="0.25">
      <c r="P432" s="110">
        <v>48791</v>
      </c>
      <c r="Q432" s="111" t="s">
        <v>75</v>
      </c>
      <c r="R432" s="112" t="s">
        <v>75</v>
      </c>
    </row>
    <row r="433" spans="16:18" x14ac:dyDescent="0.25">
      <c r="P433" s="110">
        <v>48822</v>
      </c>
      <c r="Q433" s="111" t="s">
        <v>75</v>
      </c>
      <c r="R433" s="112" t="s">
        <v>75</v>
      </c>
    </row>
    <row r="434" spans="16:18" x14ac:dyDescent="0.25">
      <c r="P434" s="110">
        <v>48852</v>
      </c>
      <c r="Q434" s="111" t="s">
        <v>75</v>
      </c>
      <c r="R434" s="112" t="s">
        <v>75</v>
      </c>
    </row>
    <row r="435" spans="16:18" x14ac:dyDescent="0.25">
      <c r="P435" s="110">
        <v>48883</v>
      </c>
      <c r="Q435" s="111" t="s">
        <v>75</v>
      </c>
      <c r="R435" s="112" t="s">
        <v>75</v>
      </c>
    </row>
    <row r="436" spans="16:18" x14ac:dyDescent="0.25">
      <c r="P436" s="110">
        <v>48913</v>
      </c>
      <c r="Q436" s="111" t="s">
        <v>75</v>
      </c>
      <c r="R436" s="112" t="s">
        <v>75</v>
      </c>
    </row>
    <row r="437" spans="16:18" x14ac:dyDescent="0.25">
      <c r="P437" s="110">
        <v>48944</v>
      </c>
      <c r="Q437" s="111" t="s">
        <v>75</v>
      </c>
      <c r="R437" s="112" t="s">
        <v>75</v>
      </c>
    </row>
    <row r="438" spans="16:18" x14ac:dyDescent="0.25">
      <c r="P438" s="110">
        <v>48975</v>
      </c>
      <c r="Q438" s="111" t="s">
        <v>75</v>
      </c>
      <c r="R438" s="112" t="s">
        <v>75</v>
      </c>
    </row>
    <row r="439" spans="16:18" x14ac:dyDescent="0.25">
      <c r="P439" s="110">
        <v>49003</v>
      </c>
      <c r="Q439" s="111" t="s">
        <v>75</v>
      </c>
      <c r="R439" s="112" t="s">
        <v>75</v>
      </c>
    </row>
    <row r="440" spans="16:18" x14ac:dyDescent="0.25">
      <c r="P440" s="110">
        <v>49034</v>
      </c>
      <c r="Q440" s="111" t="s">
        <v>75</v>
      </c>
      <c r="R440" s="112" t="s">
        <v>75</v>
      </c>
    </row>
    <row r="441" spans="16:18" x14ac:dyDescent="0.25">
      <c r="P441" s="110">
        <v>49064</v>
      </c>
      <c r="Q441" s="111" t="s">
        <v>75</v>
      </c>
      <c r="R441" s="112" t="s">
        <v>75</v>
      </c>
    </row>
    <row r="442" spans="16:18" x14ac:dyDescent="0.25">
      <c r="P442" s="110">
        <v>49095</v>
      </c>
      <c r="Q442" s="111" t="s">
        <v>75</v>
      </c>
      <c r="R442" s="112" t="s">
        <v>75</v>
      </c>
    </row>
    <row r="443" spans="16:18" x14ac:dyDescent="0.25">
      <c r="P443" s="110">
        <v>49125</v>
      </c>
      <c r="Q443" s="111" t="s">
        <v>75</v>
      </c>
      <c r="R443" s="112" t="s">
        <v>75</v>
      </c>
    </row>
    <row r="444" spans="16:18" x14ac:dyDescent="0.25">
      <c r="P444" s="110">
        <v>49156</v>
      </c>
      <c r="Q444" s="111" t="s">
        <v>75</v>
      </c>
      <c r="R444" s="112" t="s">
        <v>75</v>
      </c>
    </row>
    <row r="445" spans="16:18" x14ac:dyDescent="0.25">
      <c r="P445" s="110">
        <v>49187</v>
      </c>
      <c r="Q445" s="111" t="s">
        <v>75</v>
      </c>
      <c r="R445" s="112" t="s">
        <v>75</v>
      </c>
    </row>
    <row r="446" spans="16:18" x14ac:dyDescent="0.25">
      <c r="P446" s="110">
        <v>49217</v>
      </c>
      <c r="Q446" s="111" t="s">
        <v>75</v>
      </c>
      <c r="R446" s="112" t="s">
        <v>75</v>
      </c>
    </row>
    <row r="447" spans="16:18" x14ac:dyDescent="0.25">
      <c r="P447" s="110">
        <v>49248</v>
      </c>
      <c r="Q447" s="111" t="s">
        <v>75</v>
      </c>
      <c r="R447" s="112" t="s">
        <v>75</v>
      </c>
    </row>
    <row r="448" spans="16:18" x14ac:dyDescent="0.25">
      <c r="P448" s="110">
        <v>49278</v>
      </c>
      <c r="Q448" s="111" t="s">
        <v>75</v>
      </c>
      <c r="R448" s="112" t="s">
        <v>75</v>
      </c>
    </row>
    <row r="449" spans="16:18" x14ac:dyDescent="0.25">
      <c r="P449" s="110">
        <v>49309</v>
      </c>
      <c r="Q449" s="111" t="s">
        <v>75</v>
      </c>
      <c r="R449" s="112" t="s">
        <v>75</v>
      </c>
    </row>
    <row r="450" spans="16:18" x14ac:dyDescent="0.25">
      <c r="P450" s="110">
        <v>49340</v>
      </c>
      <c r="Q450" s="111" t="s">
        <v>75</v>
      </c>
      <c r="R450" s="112" t="s">
        <v>75</v>
      </c>
    </row>
    <row r="451" spans="16:18" x14ac:dyDescent="0.25">
      <c r="P451" s="110">
        <v>49368</v>
      </c>
      <c r="Q451" s="111" t="s">
        <v>75</v>
      </c>
      <c r="R451" s="112" t="s">
        <v>75</v>
      </c>
    </row>
    <row r="452" spans="16:18" x14ac:dyDescent="0.25">
      <c r="P452" s="110">
        <v>49399</v>
      </c>
      <c r="Q452" s="111" t="s">
        <v>75</v>
      </c>
      <c r="R452" s="112" t="s">
        <v>75</v>
      </c>
    </row>
    <row r="453" spans="16:18" x14ac:dyDescent="0.25">
      <c r="P453" s="110">
        <v>49429</v>
      </c>
      <c r="Q453" s="111" t="s">
        <v>75</v>
      </c>
      <c r="R453" s="112" t="s">
        <v>75</v>
      </c>
    </row>
    <row r="454" spans="16:18" x14ac:dyDescent="0.25">
      <c r="P454" s="110">
        <v>49460</v>
      </c>
      <c r="Q454" s="111" t="s">
        <v>75</v>
      </c>
      <c r="R454" s="112" t="s">
        <v>75</v>
      </c>
    </row>
    <row r="455" spans="16:18" x14ac:dyDescent="0.25">
      <c r="P455" s="110">
        <v>49490</v>
      </c>
      <c r="Q455" s="111" t="s">
        <v>75</v>
      </c>
      <c r="R455" s="112" t="s">
        <v>75</v>
      </c>
    </row>
    <row r="456" spans="16:18" x14ac:dyDescent="0.25">
      <c r="P456" s="110">
        <v>49521</v>
      </c>
      <c r="Q456" s="111" t="s">
        <v>75</v>
      </c>
      <c r="R456" s="112" t="s">
        <v>75</v>
      </c>
    </row>
    <row r="457" spans="16:18" x14ac:dyDescent="0.25">
      <c r="P457" s="110">
        <v>49552</v>
      </c>
      <c r="Q457" s="111" t="s">
        <v>75</v>
      </c>
      <c r="R457" s="112" t="s">
        <v>75</v>
      </c>
    </row>
    <row r="458" spans="16:18" x14ac:dyDescent="0.25">
      <c r="P458" s="110">
        <v>49582</v>
      </c>
      <c r="Q458" s="111" t="s">
        <v>75</v>
      </c>
      <c r="R458" s="112" t="s">
        <v>75</v>
      </c>
    </row>
    <row r="459" spans="16:18" x14ac:dyDescent="0.25">
      <c r="P459" s="110">
        <v>49613</v>
      </c>
      <c r="Q459" s="111" t="s">
        <v>75</v>
      </c>
      <c r="R459" s="112" t="s">
        <v>75</v>
      </c>
    </row>
    <row r="460" spans="16:18" x14ac:dyDescent="0.25">
      <c r="P460" s="110">
        <v>49643</v>
      </c>
      <c r="Q460" s="111" t="s">
        <v>75</v>
      </c>
      <c r="R460" s="112" t="s">
        <v>75</v>
      </c>
    </row>
    <row r="461" spans="16:18" x14ac:dyDescent="0.25">
      <c r="P461" s="110">
        <v>49674</v>
      </c>
      <c r="Q461" s="111" t="s">
        <v>75</v>
      </c>
      <c r="R461" s="112" t="s">
        <v>75</v>
      </c>
    </row>
    <row r="462" spans="16:18" x14ac:dyDescent="0.25">
      <c r="P462" s="110">
        <v>49705</v>
      </c>
      <c r="Q462" s="111" t="s">
        <v>75</v>
      </c>
      <c r="R462" s="112" t="s">
        <v>75</v>
      </c>
    </row>
    <row r="463" spans="16:18" x14ac:dyDescent="0.25">
      <c r="P463" s="110">
        <v>49734</v>
      </c>
      <c r="Q463" s="111" t="s">
        <v>75</v>
      </c>
      <c r="R463" s="112" t="s">
        <v>75</v>
      </c>
    </row>
    <row r="464" spans="16:18" x14ac:dyDescent="0.25">
      <c r="P464" s="110">
        <v>49765</v>
      </c>
      <c r="Q464" s="111" t="s">
        <v>75</v>
      </c>
      <c r="R464" s="112" t="s">
        <v>75</v>
      </c>
    </row>
    <row r="465" spans="16:18" x14ac:dyDescent="0.25">
      <c r="P465" s="110">
        <v>49795</v>
      </c>
      <c r="Q465" s="111" t="s">
        <v>75</v>
      </c>
      <c r="R465" s="112" t="s">
        <v>75</v>
      </c>
    </row>
    <row r="466" spans="16:18" x14ac:dyDescent="0.25">
      <c r="P466" s="110">
        <v>49826</v>
      </c>
      <c r="Q466" s="111" t="s">
        <v>75</v>
      </c>
      <c r="R466" s="112" t="s">
        <v>75</v>
      </c>
    </row>
  </sheetData>
  <mergeCells count="4">
    <mergeCell ref="A7:G7"/>
    <mergeCell ref="I7:O7"/>
    <mergeCell ref="A8:G8"/>
    <mergeCell ref="I8:O8"/>
  </mergeCells>
  <conditionalFormatting sqref="P6:P466">
    <cfRule type="expression" dxfId="1" priority="2">
      <formula>$Q6=""</formula>
    </cfRule>
  </conditionalFormatting>
  <conditionalFormatting sqref="T6:T126">
    <cfRule type="expression" dxfId="0" priority="1">
      <formula>$U6=""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25196D58EFED4CB57856CFB2B0230A" ma:contentTypeVersion="21" ma:contentTypeDescription="Create a new document." ma:contentTypeScope="" ma:versionID="5f589e4be159bdfbd29c625f0d197d83">
  <xsd:schema xmlns:xsd="http://www.w3.org/2001/XMLSchema" xmlns:xs="http://www.w3.org/2001/XMLSchema" xmlns:p="http://schemas.microsoft.com/office/2006/metadata/properties" xmlns:ns2="6fc5417d-5e00-4af6-bf03-feb4abf2f54f" xmlns:ns3="e0a4c8bf-3d97-40f7-9b2a-baab9c82ee55" xmlns:ns4="d8587910-8187-466e-ae50-7c654419540e" targetNamespace="http://schemas.microsoft.com/office/2006/metadata/properties" ma:root="true" ma:fieldsID="79819af32367c31b48c5d04ea66eb7ce" ns2:_="" ns3:_="" ns4:_="">
    <xsd:import namespace="6fc5417d-5e00-4af6-bf03-feb4abf2f54f"/>
    <xsd:import namespace="e0a4c8bf-3d97-40f7-9b2a-baab9c82ee55"/>
    <xsd:import namespace="d8587910-8187-466e-ae50-7c65441954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shara" minOccurs="0"/>
                <xsd:element ref="ns2:MediaLengthInSeconds" minOccurs="0"/>
                <xsd:element ref="ns2:Image" minOccurs="0"/>
                <xsd:element ref="ns2:Picture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c5417d-5e00-4af6-bf03-feb4abf2f5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shara" ma:index="20" nillable="true" ma:displayName="shara" ma:description="review done" ma:format="Dropdown" ma:list="UserInfo" ma:SharePointGroup="0" ma:internalName="shara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Image" ma:index="22" nillable="true" ma:displayName="Image" ma:format="Thumbnail" ma:internalName="Image">
      <xsd:simpleType>
        <xsd:restriction base="dms:Unknown"/>
      </xsd:simpleType>
    </xsd:element>
    <xsd:element name="Picture" ma:index="23" nillable="true" ma:displayName="Thumbnail" ma:format="Thumbnail" ma:internalName="Pictur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38954d6d-18eb-40ca-b49c-b986784b9d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a4c8bf-3d97-40f7-9b2a-baab9c82ee55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587910-8187-466e-ae50-7c654419540e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f2a77afc-8f8c-44f4-9b17-b3de72bf1f71}" ma:internalName="TaxCatchAll" ma:showField="CatchAllData" ma:web="e0a4c8bf-3d97-40f7-9b2a-baab9c82ee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62EA58F-21DA-414F-BE71-E0BB068A9596}"/>
</file>

<file path=customXml/itemProps2.xml><?xml version="1.0" encoding="utf-8"?>
<ds:datastoreItem xmlns:ds="http://schemas.openxmlformats.org/officeDocument/2006/customXml" ds:itemID="{3F7B9135-6A0E-4BB9-8C11-1004B3068E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U.S. EW &amp; VW</vt:lpstr>
      <vt:lpstr>U.S. EW - By Segment</vt:lpstr>
      <vt:lpstr>U.S. VW - By Segment</vt:lpstr>
      <vt:lpstr>PropertyType</vt:lpstr>
      <vt:lpstr>Regional</vt:lpstr>
      <vt:lpstr>RegionalPropertyType</vt:lpstr>
      <vt:lpstr>PrimeMarkets</vt:lpstr>
      <vt:lpstr>TransactionActivity</vt:lpstr>
      <vt:lpstr>National-NonDistress</vt:lpstr>
      <vt:lpstr>Lookup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Yujia Wang</dc:creator>
  <cp:lastModifiedBy>Isabel Beck</cp:lastModifiedBy>
  <dcterms:created xsi:type="dcterms:W3CDTF">2022-10-19T14:34:39Z</dcterms:created>
  <dcterms:modified xsi:type="dcterms:W3CDTF">2022-10-24T14:52:24Z</dcterms:modified>
</cp:coreProperties>
</file>