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starsoftware-my.sharepoint.com/personal/ibeck_costar_com/Documents/Documents/CCRSI/"/>
    </mc:Choice>
  </mc:AlternateContent>
  <xr:revisionPtr revIDLastSave="0" documentId="8_{799669B5-6535-4F8D-BEA3-034E94488BFD}" xr6:coauthVersionLast="47" xr6:coauthVersionMax="47" xr10:uidLastSave="{00000000-0000-0000-0000-000000000000}"/>
  <bookViews>
    <workbookView xWindow="-120" yWindow="-120" windowWidth="38640" windowHeight="15840" firstSheet="1" activeTab="3" xr2:uid="{6F852F76-9D2B-41F0-AE31-099477A1A92E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84" i="8" l="1"/>
  <c r="V285" i="8" s="1"/>
  <c r="U284" i="8"/>
  <c r="U285" i="8" s="1"/>
  <c r="T284" i="8"/>
  <c r="T285" i="8" s="1"/>
  <c r="S284" i="8"/>
  <c r="S285" i="8" s="1"/>
  <c r="R284" i="8"/>
  <c r="R285" i="8" s="1"/>
  <c r="Q284" i="8"/>
  <c r="Q285" i="8" s="1"/>
  <c r="P284" i="8"/>
  <c r="P285" i="8" s="1"/>
  <c r="O284" i="8"/>
  <c r="O285" i="8" s="1"/>
  <c r="V283" i="8"/>
  <c r="U283" i="8"/>
  <c r="T283" i="8"/>
  <c r="S283" i="8"/>
  <c r="R283" i="8"/>
  <c r="Q283" i="8"/>
  <c r="P283" i="8"/>
  <c r="O283" i="8"/>
  <c r="V282" i="8"/>
  <c r="U282" i="8"/>
  <c r="T282" i="8"/>
  <c r="S282" i="8"/>
  <c r="R282" i="8"/>
  <c r="Q282" i="8"/>
  <c r="P282" i="8"/>
  <c r="O282" i="8"/>
  <c r="V281" i="8"/>
  <c r="U281" i="8"/>
  <c r="T281" i="8"/>
  <c r="S281" i="8"/>
  <c r="R281" i="8"/>
  <c r="Q281" i="8"/>
  <c r="P281" i="8"/>
  <c r="O281" i="8"/>
  <c r="V280" i="8"/>
  <c r="U280" i="8"/>
  <c r="T280" i="8"/>
  <c r="S280" i="8"/>
  <c r="R280" i="8"/>
  <c r="Q280" i="8"/>
  <c r="P280" i="8"/>
  <c r="O280" i="8"/>
  <c r="V278" i="8"/>
  <c r="V279" i="8" s="1"/>
  <c r="U278" i="8"/>
  <c r="U279" i="8" s="1"/>
  <c r="T278" i="8"/>
  <c r="T279" i="8" s="1"/>
  <c r="S278" i="8"/>
  <c r="S279" i="8" s="1"/>
  <c r="R278" i="8"/>
  <c r="R279" i="8" s="1"/>
  <c r="Q278" i="8"/>
  <c r="Q279" i="8" s="1"/>
  <c r="P278" i="8"/>
  <c r="P279" i="8" s="1"/>
  <c r="O278" i="8"/>
  <c r="O279" i="8" s="1"/>
  <c r="V277" i="8"/>
  <c r="U277" i="8"/>
  <c r="T277" i="8"/>
  <c r="S277" i="8"/>
  <c r="R277" i="8"/>
  <c r="Q277" i="8"/>
  <c r="P277" i="8"/>
  <c r="O277" i="8"/>
  <c r="O272" i="8"/>
  <c r="V129" i="7"/>
  <c r="V133" i="7" s="1"/>
  <c r="U129" i="7"/>
  <c r="U133" i="7" s="1"/>
  <c r="T129" i="7"/>
  <c r="T133" i="7" s="1"/>
  <c r="S129" i="7"/>
  <c r="S133" i="7" s="1"/>
  <c r="R129" i="7"/>
  <c r="R133" i="7" s="1"/>
  <c r="Q129" i="7"/>
  <c r="Q133" i="7" s="1"/>
  <c r="P129" i="7"/>
  <c r="P131" i="7" s="1"/>
  <c r="O129" i="7"/>
  <c r="O131" i="7" s="1"/>
  <c r="V128" i="7"/>
  <c r="V130" i="7" s="1"/>
  <c r="U128" i="7"/>
  <c r="U130" i="7" s="1"/>
  <c r="T128" i="7"/>
  <c r="T130" i="7" s="1"/>
  <c r="S128" i="7"/>
  <c r="S130" i="7" s="1"/>
  <c r="R128" i="7"/>
  <c r="R130" i="7" s="1"/>
  <c r="Q128" i="7"/>
  <c r="Q130" i="7" s="1"/>
  <c r="P128" i="7"/>
  <c r="P130" i="7" s="1"/>
  <c r="O128" i="7"/>
  <c r="O130" i="7" s="1"/>
  <c r="V125" i="7"/>
  <c r="U125" i="7"/>
  <c r="T125" i="7"/>
  <c r="S125" i="7"/>
  <c r="R125" i="7"/>
  <c r="Q125" i="7"/>
  <c r="P125" i="7"/>
  <c r="O125" i="7"/>
  <c r="V124" i="7"/>
  <c r="U124" i="7"/>
  <c r="T124" i="7"/>
  <c r="S124" i="7"/>
  <c r="R124" i="7"/>
  <c r="Q124" i="7"/>
  <c r="P124" i="7"/>
  <c r="O124" i="7"/>
  <c r="V123" i="7"/>
  <c r="U123" i="7"/>
  <c r="T123" i="7"/>
  <c r="S123" i="7"/>
  <c r="R123" i="7"/>
  <c r="Q123" i="7"/>
  <c r="P123" i="7"/>
  <c r="O123" i="7"/>
  <c r="V122" i="7"/>
  <c r="U122" i="7"/>
  <c r="T122" i="7"/>
  <c r="S122" i="7"/>
  <c r="R122" i="7"/>
  <c r="Q122" i="7"/>
  <c r="P122" i="7"/>
  <c r="O122" i="7"/>
  <c r="V121" i="7"/>
  <c r="U121" i="7"/>
  <c r="T121" i="7"/>
  <c r="S121" i="7"/>
  <c r="R121" i="7"/>
  <c r="Q121" i="7"/>
  <c r="P121" i="7"/>
  <c r="O121" i="7"/>
  <c r="V120" i="7"/>
  <c r="U120" i="7"/>
  <c r="T120" i="7"/>
  <c r="S120" i="7"/>
  <c r="R120" i="7"/>
  <c r="Q120" i="7"/>
  <c r="P120" i="7"/>
  <c r="O120" i="7"/>
  <c r="V118" i="7"/>
  <c r="U118" i="7"/>
  <c r="T118" i="7"/>
  <c r="S118" i="7"/>
  <c r="R118" i="7"/>
  <c r="Q118" i="7"/>
  <c r="P118" i="7"/>
  <c r="O118" i="7"/>
  <c r="N118" i="7"/>
  <c r="N125" i="7" s="1"/>
  <c r="V117" i="7"/>
  <c r="U117" i="7"/>
  <c r="T117" i="7"/>
  <c r="S117" i="7"/>
  <c r="R117" i="7"/>
  <c r="Q117" i="7"/>
  <c r="P117" i="7"/>
  <c r="O117" i="7"/>
  <c r="V116" i="7"/>
  <c r="U116" i="7"/>
  <c r="T116" i="7"/>
  <c r="S116" i="7"/>
  <c r="R116" i="7"/>
  <c r="Q116" i="7"/>
  <c r="P116" i="7"/>
  <c r="O116" i="7"/>
  <c r="V115" i="7"/>
  <c r="U115" i="7"/>
  <c r="T115" i="7"/>
  <c r="S115" i="7"/>
  <c r="R115" i="7"/>
  <c r="Q115" i="7"/>
  <c r="P115" i="7"/>
  <c r="O115" i="7"/>
  <c r="V114" i="7"/>
  <c r="U114" i="7"/>
  <c r="T114" i="7"/>
  <c r="S114" i="7"/>
  <c r="R114" i="7"/>
  <c r="Q114" i="7"/>
  <c r="P114" i="7"/>
  <c r="O114" i="7"/>
  <c r="AD108" i="6"/>
  <c r="AD109" i="6" s="1"/>
  <c r="AC108" i="6"/>
  <c r="AC109" i="6" s="1"/>
  <c r="AB108" i="6"/>
  <c r="AB109" i="6" s="1"/>
  <c r="AA108" i="6"/>
  <c r="AA109" i="6" s="1"/>
  <c r="Z108" i="6"/>
  <c r="Z109" i="6" s="1"/>
  <c r="Y108" i="6"/>
  <c r="Y109" i="6" s="1"/>
  <c r="X108" i="6"/>
  <c r="X109" i="6" s="1"/>
  <c r="W108" i="6"/>
  <c r="W109" i="6" s="1"/>
  <c r="V108" i="6"/>
  <c r="V109" i="6" s="1"/>
  <c r="U108" i="6"/>
  <c r="U109" i="6" s="1"/>
  <c r="T108" i="6"/>
  <c r="T109" i="6" s="1"/>
  <c r="S108" i="6"/>
  <c r="S109" i="6" s="1"/>
  <c r="R108" i="6"/>
  <c r="R109" i="6" s="1"/>
  <c r="Q108" i="6"/>
  <c r="Q109" i="6" s="1"/>
  <c r="P108" i="6"/>
  <c r="P109" i="6" s="1"/>
  <c r="O108" i="6"/>
  <c r="O109" i="6" s="1"/>
  <c r="AD107" i="6"/>
  <c r="AC107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AD106" i="6"/>
  <c r="AC106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O106" i="6"/>
  <c r="AD105" i="6"/>
  <c r="AC105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O105" i="6"/>
  <c r="AD104" i="6"/>
  <c r="AC104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AD101" i="6"/>
  <c r="AD102" i="6" s="1"/>
  <c r="AC101" i="6"/>
  <c r="AC102" i="6" s="1"/>
  <c r="AB101" i="6"/>
  <c r="AB102" i="6" s="1"/>
  <c r="AA101" i="6"/>
  <c r="AA102" i="6" s="1"/>
  <c r="Z101" i="6"/>
  <c r="Z102" i="6" s="1"/>
  <c r="Y101" i="6"/>
  <c r="Y102" i="6" s="1"/>
  <c r="X101" i="6"/>
  <c r="X102" i="6" s="1"/>
  <c r="W101" i="6"/>
  <c r="W102" i="6" s="1"/>
  <c r="V101" i="6"/>
  <c r="V102" i="6" s="1"/>
  <c r="U101" i="6"/>
  <c r="U102" i="6" s="1"/>
  <c r="T101" i="6"/>
  <c r="T102" i="6" s="1"/>
  <c r="S101" i="6"/>
  <c r="S102" i="6" s="1"/>
  <c r="R101" i="6"/>
  <c r="R102" i="6" s="1"/>
  <c r="Q101" i="6"/>
  <c r="Q102" i="6" s="1"/>
  <c r="P101" i="6"/>
  <c r="P102" i="6" s="1"/>
  <c r="O101" i="6"/>
  <c r="O102" i="6" s="1"/>
  <c r="N101" i="6"/>
  <c r="N108" i="6" s="1"/>
  <c r="AD100" i="6"/>
  <c r="AC100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O100" i="6"/>
  <c r="AD99" i="6"/>
  <c r="AC99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O99" i="6"/>
  <c r="AD98" i="6"/>
  <c r="AC98" i="6"/>
  <c r="AB98" i="6"/>
  <c r="AA98" i="6"/>
  <c r="Z98" i="6"/>
  <c r="Y98" i="6"/>
  <c r="X98" i="6"/>
  <c r="W98" i="6"/>
  <c r="V98" i="6"/>
  <c r="U98" i="6"/>
  <c r="T98" i="6"/>
  <c r="S98" i="6"/>
  <c r="R98" i="6"/>
  <c r="Q98" i="6"/>
  <c r="P98" i="6"/>
  <c r="O98" i="6"/>
  <c r="AD97" i="6"/>
  <c r="AC97" i="6"/>
  <c r="AB97" i="6"/>
  <c r="AA97" i="6"/>
  <c r="Z97" i="6"/>
  <c r="Y97" i="6"/>
  <c r="X97" i="6"/>
  <c r="W97" i="6"/>
  <c r="V97" i="6"/>
  <c r="U97" i="6"/>
  <c r="T97" i="6"/>
  <c r="S97" i="6"/>
  <c r="R97" i="6"/>
  <c r="Q97" i="6"/>
  <c r="P97" i="6"/>
  <c r="O97" i="6"/>
  <c r="V130" i="5"/>
  <c r="V132" i="5" s="1"/>
  <c r="U130" i="5"/>
  <c r="U132" i="5" s="1"/>
  <c r="T130" i="5"/>
  <c r="T132" i="5" s="1"/>
  <c r="S130" i="5"/>
  <c r="S132" i="5" s="1"/>
  <c r="R130" i="5"/>
  <c r="R132" i="5" s="1"/>
  <c r="Q130" i="5"/>
  <c r="Q132" i="5" s="1"/>
  <c r="P130" i="5"/>
  <c r="P132" i="5" s="1"/>
  <c r="O130" i="5"/>
  <c r="O132" i="5" s="1"/>
  <c r="V129" i="5"/>
  <c r="V131" i="5" s="1"/>
  <c r="U129" i="5"/>
  <c r="U131" i="5" s="1"/>
  <c r="T129" i="5"/>
  <c r="T131" i="5" s="1"/>
  <c r="S129" i="5"/>
  <c r="S131" i="5" s="1"/>
  <c r="R129" i="5"/>
  <c r="R131" i="5" s="1"/>
  <c r="Q129" i="5"/>
  <c r="Q131" i="5" s="1"/>
  <c r="P129" i="5"/>
  <c r="P131" i="5" s="1"/>
  <c r="O129" i="5"/>
  <c r="O131" i="5" s="1"/>
  <c r="V127" i="5"/>
  <c r="U127" i="5"/>
  <c r="T127" i="5"/>
  <c r="S127" i="5"/>
  <c r="R127" i="5"/>
  <c r="Q127" i="5"/>
  <c r="P127" i="5"/>
  <c r="O127" i="5"/>
  <c r="V126" i="5"/>
  <c r="U126" i="5"/>
  <c r="T126" i="5"/>
  <c r="S126" i="5"/>
  <c r="R126" i="5"/>
  <c r="Q126" i="5"/>
  <c r="P126" i="5"/>
  <c r="O126" i="5"/>
  <c r="V125" i="5"/>
  <c r="U125" i="5"/>
  <c r="T125" i="5"/>
  <c r="S125" i="5"/>
  <c r="R125" i="5"/>
  <c r="Q125" i="5"/>
  <c r="P125" i="5"/>
  <c r="O125" i="5"/>
  <c r="V124" i="5"/>
  <c r="U124" i="5"/>
  <c r="T124" i="5"/>
  <c r="S124" i="5"/>
  <c r="R124" i="5"/>
  <c r="Q124" i="5"/>
  <c r="P124" i="5"/>
  <c r="O124" i="5"/>
  <c r="V123" i="5"/>
  <c r="U123" i="5"/>
  <c r="T123" i="5"/>
  <c r="S123" i="5"/>
  <c r="R123" i="5"/>
  <c r="Q123" i="5"/>
  <c r="P123" i="5"/>
  <c r="O123" i="5"/>
  <c r="V122" i="5"/>
  <c r="U122" i="5"/>
  <c r="T122" i="5"/>
  <c r="S122" i="5"/>
  <c r="R122" i="5"/>
  <c r="Q122" i="5"/>
  <c r="P122" i="5"/>
  <c r="O122" i="5"/>
  <c r="V119" i="5"/>
  <c r="U119" i="5"/>
  <c r="T119" i="5"/>
  <c r="S119" i="5"/>
  <c r="R119" i="5"/>
  <c r="Q119" i="5"/>
  <c r="P119" i="5"/>
  <c r="O119" i="5"/>
  <c r="N119" i="5"/>
  <c r="N127" i="5" s="1"/>
  <c r="V118" i="5"/>
  <c r="U118" i="5"/>
  <c r="T118" i="5"/>
  <c r="S118" i="5"/>
  <c r="R118" i="5"/>
  <c r="Q118" i="5"/>
  <c r="P118" i="5"/>
  <c r="O118" i="5"/>
  <c r="V117" i="5"/>
  <c r="U117" i="5"/>
  <c r="T117" i="5"/>
  <c r="S117" i="5"/>
  <c r="R117" i="5"/>
  <c r="Q117" i="5"/>
  <c r="P117" i="5"/>
  <c r="O117" i="5"/>
  <c r="V116" i="5"/>
  <c r="U116" i="5"/>
  <c r="T116" i="5"/>
  <c r="S116" i="5"/>
  <c r="R116" i="5"/>
  <c r="Q116" i="5"/>
  <c r="P116" i="5"/>
  <c r="O116" i="5"/>
  <c r="V115" i="5"/>
  <c r="U115" i="5"/>
  <c r="T115" i="5"/>
  <c r="S115" i="5"/>
  <c r="R115" i="5"/>
  <c r="Q115" i="5"/>
  <c r="P115" i="5"/>
  <c r="O115" i="5"/>
  <c r="V114" i="5"/>
  <c r="U114" i="5"/>
  <c r="T114" i="5"/>
  <c r="S114" i="5"/>
  <c r="R114" i="5"/>
  <c r="Q114" i="5"/>
  <c r="P114" i="5"/>
  <c r="O114" i="5"/>
  <c r="Z133" i="4"/>
  <c r="X133" i="4"/>
  <c r="S133" i="4"/>
  <c r="R133" i="4"/>
  <c r="Z132" i="4"/>
  <c r="U132" i="4"/>
  <c r="T132" i="4"/>
  <c r="R132" i="4"/>
  <c r="Z131" i="4"/>
  <c r="Y131" i="4"/>
  <c r="Y133" i="4" s="1"/>
  <c r="X131" i="4"/>
  <c r="W131" i="4"/>
  <c r="W133" i="4" s="1"/>
  <c r="V131" i="4"/>
  <c r="V133" i="4" s="1"/>
  <c r="U131" i="4"/>
  <c r="U133" i="4" s="1"/>
  <c r="T131" i="4"/>
  <c r="T133" i="4" s="1"/>
  <c r="S131" i="4"/>
  <c r="R131" i="4"/>
  <c r="Q131" i="4"/>
  <c r="Q133" i="4" s="1"/>
  <c r="Z130" i="4"/>
  <c r="Y130" i="4"/>
  <c r="Y132" i="4" s="1"/>
  <c r="X130" i="4"/>
  <c r="X132" i="4" s="1"/>
  <c r="W130" i="4"/>
  <c r="W132" i="4" s="1"/>
  <c r="V130" i="4"/>
  <c r="V132" i="4" s="1"/>
  <c r="U130" i="4"/>
  <c r="T130" i="4"/>
  <c r="S130" i="4"/>
  <c r="S132" i="4" s="1"/>
  <c r="R130" i="4"/>
  <c r="Q130" i="4"/>
  <c r="Q132" i="4" s="1"/>
  <c r="Z128" i="4"/>
  <c r="Y128" i="4"/>
  <c r="X128" i="4"/>
  <c r="W128" i="4"/>
  <c r="V128" i="4"/>
  <c r="U128" i="4"/>
  <c r="T128" i="4"/>
  <c r="S128" i="4"/>
  <c r="R128" i="4"/>
  <c r="Q128" i="4"/>
  <c r="Z127" i="4"/>
  <c r="Y127" i="4"/>
  <c r="X127" i="4"/>
  <c r="W127" i="4"/>
  <c r="V127" i="4"/>
  <c r="U127" i="4"/>
  <c r="T127" i="4"/>
  <c r="S127" i="4"/>
  <c r="R127" i="4"/>
  <c r="Q127" i="4"/>
  <c r="Z126" i="4"/>
  <c r="Y126" i="4"/>
  <c r="X126" i="4"/>
  <c r="W126" i="4"/>
  <c r="V126" i="4"/>
  <c r="U126" i="4"/>
  <c r="T126" i="4"/>
  <c r="S126" i="4"/>
  <c r="R126" i="4"/>
  <c r="Q126" i="4"/>
  <c r="Z125" i="4"/>
  <c r="Y125" i="4"/>
  <c r="X125" i="4"/>
  <c r="W125" i="4"/>
  <c r="V125" i="4"/>
  <c r="U125" i="4"/>
  <c r="T125" i="4"/>
  <c r="S125" i="4"/>
  <c r="R125" i="4"/>
  <c r="Q125" i="4"/>
  <c r="Z124" i="4"/>
  <c r="Y124" i="4"/>
  <c r="X124" i="4"/>
  <c r="W124" i="4"/>
  <c r="V124" i="4"/>
  <c r="U124" i="4"/>
  <c r="T124" i="4"/>
  <c r="S124" i="4"/>
  <c r="R124" i="4"/>
  <c r="Q124" i="4"/>
  <c r="Z123" i="4"/>
  <c r="Y123" i="4"/>
  <c r="X123" i="4"/>
  <c r="W123" i="4"/>
  <c r="V123" i="4"/>
  <c r="U123" i="4"/>
  <c r="T123" i="4"/>
  <c r="S123" i="4"/>
  <c r="R123" i="4"/>
  <c r="Q123" i="4"/>
  <c r="Z120" i="4"/>
  <c r="Y120" i="4"/>
  <c r="X120" i="4"/>
  <c r="W120" i="4"/>
  <c r="V120" i="4"/>
  <c r="U120" i="4"/>
  <c r="T120" i="4"/>
  <c r="S120" i="4"/>
  <c r="R120" i="4"/>
  <c r="Q120" i="4"/>
  <c r="P120" i="4"/>
  <c r="P128" i="4" s="1"/>
  <c r="Z119" i="4"/>
  <c r="Y119" i="4"/>
  <c r="X119" i="4"/>
  <c r="W119" i="4"/>
  <c r="V119" i="4"/>
  <c r="U119" i="4"/>
  <c r="T119" i="4"/>
  <c r="S119" i="4"/>
  <c r="R119" i="4"/>
  <c r="Q119" i="4"/>
  <c r="Z118" i="4"/>
  <c r="Y118" i="4"/>
  <c r="X118" i="4"/>
  <c r="W118" i="4"/>
  <c r="V118" i="4"/>
  <c r="U118" i="4"/>
  <c r="T118" i="4"/>
  <c r="S118" i="4"/>
  <c r="R118" i="4"/>
  <c r="Q118" i="4"/>
  <c r="Z117" i="4"/>
  <c r="Y117" i="4"/>
  <c r="X117" i="4"/>
  <c r="W117" i="4"/>
  <c r="V117" i="4"/>
  <c r="U117" i="4"/>
  <c r="T117" i="4"/>
  <c r="S117" i="4"/>
  <c r="R117" i="4"/>
  <c r="Q117" i="4"/>
  <c r="Z116" i="4"/>
  <c r="Y116" i="4"/>
  <c r="X116" i="4"/>
  <c r="W116" i="4"/>
  <c r="V116" i="4"/>
  <c r="U116" i="4"/>
  <c r="T116" i="4"/>
  <c r="S116" i="4"/>
  <c r="R116" i="4"/>
  <c r="Q116" i="4"/>
  <c r="Z115" i="4"/>
  <c r="Y115" i="4"/>
  <c r="X115" i="4"/>
  <c r="W115" i="4"/>
  <c r="V115" i="4"/>
  <c r="U115" i="4"/>
  <c r="T115" i="4"/>
  <c r="S115" i="4"/>
  <c r="R115" i="4"/>
  <c r="Q115" i="4"/>
  <c r="M327" i="3"/>
  <c r="L327" i="3"/>
  <c r="M326" i="3"/>
  <c r="M328" i="3" s="1"/>
  <c r="L326" i="3"/>
  <c r="L328" i="3" s="1"/>
  <c r="N308" i="2"/>
  <c r="M308" i="2"/>
  <c r="L308" i="2"/>
  <c r="N307" i="2"/>
  <c r="M307" i="2"/>
  <c r="L307" i="2"/>
  <c r="N306" i="2"/>
  <c r="M306" i="2"/>
  <c r="L306" i="2"/>
  <c r="N305" i="2"/>
  <c r="M305" i="2"/>
  <c r="L305" i="2"/>
  <c r="N303" i="2"/>
  <c r="N309" i="2" s="1"/>
  <c r="M303" i="2"/>
  <c r="M309" i="2" s="1"/>
  <c r="L303" i="2"/>
  <c r="L309" i="2" s="1"/>
  <c r="N302" i="2"/>
  <c r="N304" i="2" s="1"/>
  <c r="M302" i="2"/>
  <c r="M304" i="2" s="1"/>
  <c r="L302" i="2"/>
  <c r="L304" i="2" s="1"/>
  <c r="O334" i="1"/>
  <c r="M334" i="1"/>
  <c r="O333" i="1"/>
  <c r="M333" i="1"/>
  <c r="O332" i="1"/>
  <c r="M332" i="1"/>
  <c r="O331" i="1"/>
  <c r="M331" i="1"/>
  <c r="O329" i="1"/>
  <c r="O335" i="1" s="1"/>
  <c r="M329" i="1"/>
  <c r="M335" i="1" s="1"/>
  <c r="O328" i="1"/>
  <c r="O330" i="1" s="1"/>
  <c r="M328" i="1"/>
  <c r="M330" i="1" s="1"/>
  <c r="O133" i="7" l="1"/>
  <c r="P133" i="7"/>
  <c r="Q131" i="7"/>
  <c r="R131" i="7"/>
  <c r="S131" i="7"/>
  <c r="T131" i="7"/>
  <c r="U131" i="7"/>
  <c r="V131" i="7"/>
  <c r="C11" i="10" l="1"/>
  <c r="B11" i="10"/>
  <c r="F7" i="10"/>
  <c r="F3" i="10"/>
  <c r="G133" i="10"/>
  <c r="F133" i="10"/>
  <c r="G47" i="10"/>
  <c r="G51" i="10"/>
  <c r="F54" i="10"/>
  <c r="F59" i="10"/>
  <c r="F52" i="10"/>
  <c r="F37" i="10"/>
  <c r="F98" i="10"/>
  <c r="G10" i="10"/>
  <c r="F21" i="10"/>
  <c r="F122" i="10"/>
  <c r="F127" i="10"/>
  <c r="F120" i="10"/>
  <c r="F105" i="10"/>
  <c r="F71" i="10"/>
  <c r="F70" i="10"/>
  <c r="G128" i="10"/>
  <c r="F94" i="10"/>
  <c r="F99" i="10"/>
  <c r="F92" i="10"/>
  <c r="F77" i="10"/>
  <c r="G42" i="10"/>
  <c r="F81" i="10"/>
  <c r="G32" i="10"/>
  <c r="G109" i="10"/>
  <c r="G50" i="10"/>
  <c r="G43" i="10"/>
  <c r="G36" i="10"/>
  <c r="G17" i="10"/>
  <c r="G22" i="10"/>
  <c r="G15" i="10"/>
  <c r="G40" i="10"/>
  <c r="G117" i="10"/>
  <c r="G12" i="10"/>
  <c r="G72" i="10"/>
  <c r="F33" i="10"/>
  <c r="G131" i="10"/>
  <c r="G38" i="10"/>
  <c r="G24" i="10"/>
  <c r="F39" i="10"/>
  <c r="G114" i="10"/>
  <c r="G100" i="10"/>
  <c r="G111" i="10"/>
  <c r="G25" i="10"/>
  <c r="F4" i="10"/>
  <c r="F57" i="10"/>
  <c r="G19" i="10"/>
  <c r="G7" i="10"/>
  <c r="F16" i="10"/>
  <c r="F86" i="10"/>
  <c r="F91" i="10"/>
  <c r="F84" i="10"/>
  <c r="F69" i="10"/>
  <c r="G74" i="10"/>
  <c r="F38" i="10"/>
  <c r="F117" i="10"/>
  <c r="G34" i="10"/>
  <c r="G27" i="10"/>
  <c r="G20" i="10"/>
  <c r="G2" i="10"/>
  <c r="G35" i="10"/>
  <c r="G46" i="10"/>
  <c r="F85" i="10"/>
  <c r="F126" i="10"/>
  <c r="F131" i="10"/>
  <c r="F124" i="10"/>
  <c r="F109" i="10"/>
  <c r="F8" i="10"/>
  <c r="G73" i="10"/>
  <c r="F53" i="10"/>
  <c r="F55" i="10"/>
  <c r="G82" i="10"/>
  <c r="G75" i="10"/>
  <c r="G68" i="10"/>
  <c r="G49" i="10"/>
  <c r="G54" i="10"/>
  <c r="G79" i="10"/>
  <c r="F18" i="10"/>
  <c r="G33" i="10"/>
  <c r="G13" i="10"/>
  <c r="F114" i="10"/>
  <c r="G101" i="10"/>
  <c r="F125" i="10"/>
  <c r="F80" i="10"/>
  <c r="F118" i="10"/>
  <c r="F123" i="10"/>
  <c r="F116" i="10"/>
  <c r="F101" i="10"/>
  <c r="F103" i="10"/>
  <c r="G78" i="10"/>
  <c r="G77" i="10"/>
  <c r="G66" i="10"/>
  <c r="G59" i="10"/>
  <c r="F11" i="10"/>
  <c r="G45" i="10"/>
  <c r="G31" i="10"/>
  <c r="G6" i="10"/>
  <c r="G44" i="10"/>
  <c r="G107" i="10"/>
  <c r="G86" i="10"/>
  <c r="F5" i="10"/>
  <c r="F97" i="10"/>
  <c r="F51" i="10"/>
  <c r="G85" i="10"/>
  <c r="G76" i="10"/>
  <c r="G30" i="10"/>
  <c r="G23" i="10"/>
  <c r="G16" i="10"/>
  <c r="G3" i="10"/>
  <c r="G67" i="10"/>
  <c r="F43" i="10"/>
  <c r="G58" i="10"/>
  <c r="G98" i="10"/>
  <c r="G91" i="10"/>
  <c r="G84" i="10"/>
  <c r="G65" i="10"/>
  <c r="F96" i="10"/>
  <c r="F107" i="10"/>
  <c r="G26" i="10"/>
  <c r="G70" i="10"/>
  <c r="G63" i="10"/>
  <c r="G56" i="10"/>
  <c r="G37" i="10"/>
  <c r="G4" i="10"/>
  <c r="G14" i="10"/>
  <c r="G90" i="10"/>
  <c r="F129" i="10"/>
  <c r="F15" i="10"/>
  <c r="F9" i="10"/>
  <c r="G132" i="10"/>
  <c r="G113" i="10"/>
  <c r="G118" i="10"/>
  <c r="F12" i="10"/>
  <c r="F29" i="10"/>
  <c r="F23" i="10"/>
  <c r="G121" i="10"/>
  <c r="G57" i="10"/>
  <c r="G61" i="10"/>
  <c r="G103" i="10"/>
  <c r="F31" i="10"/>
  <c r="F10" i="10"/>
  <c r="G89" i="10"/>
  <c r="G120" i="10"/>
  <c r="F75" i="10"/>
  <c r="F72" i="10"/>
  <c r="F93" i="10"/>
  <c r="F50" i="10"/>
  <c r="F65" i="10"/>
  <c r="G62" i="10"/>
  <c r="G55" i="10"/>
  <c r="G48" i="10"/>
  <c r="G29" i="10"/>
  <c r="F32" i="10"/>
  <c r="G8" i="10"/>
  <c r="F2" i="10"/>
  <c r="G130" i="10"/>
  <c r="G123" i="10"/>
  <c r="G116" i="10"/>
  <c r="G97" i="10"/>
  <c r="G60" i="10"/>
  <c r="G39" i="10"/>
  <c r="G108" i="10"/>
  <c r="G102" i="10"/>
  <c r="G95" i="10"/>
  <c r="G88" i="10"/>
  <c r="G69" i="10"/>
  <c r="G99" i="10"/>
  <c r="G110" i="10"/>
  <c r="F112" i="10"/>
  <c r="F42" i="10"/>
  <c r="F47" i="10"/>
  <c r="F40" i="10"/>
  <c r="F25" i="10"/>
  <c r="F14" i="10"/>
  <c r="F19" i="10"/>
  <c r="F44" i="10"/>
  <c r="F61" i="10"/>
  <c r="F119" i="10"/>
  <c r="F82" i="10"/>
  <c r="G94" i="10"/>
  <c r="G87" i="10"/>
  <c r="G80" i="10"/>
  <c r="F128" i="10"/>
  <c r="F26" i="10"/>
  <c r="F24" i="10"/>
  <c r="G129" i="10"/>
  <c r="G127" i="10"/>
  <c r="F64" i="10"/>
  <c r="F79" i="10"/>
  <c r="F46" i="10"/>
  <c r="G122" i="10"/>
  <c r="G83" i="10"/>
  <c r="G126" i="10"/>
  <c r="G119" i="10"/>
  <c r="G112" i="10"/>
  <c r="G93" i="10"/>
  <c r="G92" i="10"/>
  <c r="F68" i="10"/>
  <c r="F58" i="10"/>
  <c r="F63" i="10"/>
  <c r="F56" i="10"/>
  <c r="F41" i="10"/>
  <c r="F66" i="10"/>
  <c r="F113" i="10"/>
  <c r="F100" i="10"/>
  <c r="F30" i="10"/>
  <c r="F35" i="10"/>
  <c r="F28" i="10"/>
  <c r="F13" i="10"/>
  <c r="F34" i="10"/>
  <c r="G28" i="10"/>
  <c r="G71" i="10"/>
  <c r="G41" i="10"/>
  <c r="F106" i="10"/>
  <c r="F111" i="10"/>
  <c r="F104" i="10"/>
  <c r="F89" i="10"/>
  <c r="F78" i="10"/>
  <c r="F83" i="10"/>
  <c r="F108" i="10"/>
  <c r="G21" i="10"/>
  <c r="G115" i="10"/>
  <c r="F87" i="10"/>
  <c r="F22" i="10"/>
  <c r="F27" i="10"/>
  <c r="F20" i="10"/>
  <c r="F6" i="10"/>
  <c r="G125" i="10"/>
  <c r="F49" i="10"/>
  <c r="G64" i="10"/>
  <c r="F90" i="10"/>
  <c r="F95" i="10"/>
  <c r="F88" i="10"/>
  <c r="F73" i="10"/>
  <c r="G106" i="10"/>
  <c r="G105" i="10"/>
  <c r="G96" i="10"/>
  <c r="F62" i="10"/>
  <c r="F67" i="10"/>
  <c r="F60" i="10"/>
  <c r="F45" i="10"/>
  <c r="F130" i="10"/>
  <c r="G124" i="10"/>
  <c r="F36" i="10"/>
  <c r="F132" i="10"/>
  <c r="G18" i="10"/>
  <c r="G11" i="10"/>
  <c r="G5" i="10"/>
  <c r="F121" i="10"/>
  <c r="F110" i="10"/>
  <c r="F115" i="10"/>
  <c r="G9" i="10"/>
  <c r="G53" i="10"/>
  <c r="F48" i="10"/>
  <c r="G52" i="10"/>
  <c r="F102" i="10"/>
  <c r="G81" i="10"/>
  <c r="G104" i="10"/>
  <c r="F17" i="10"/>
  <c r="F74" i="10"/>
  <c r="F76" i="10"/>
</calcChain>
</file>

<file path=xl/sharedStrings.xml><?xml version="1.0" encoding="utf-8"?>
<sst xmlns="http://schemas.openxmlformats.org/spreadsheetml/2006/main" count="6831" uniqueCount="134">
  <si>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</si>
  <si>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</si>
  <si>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</si>
  <si>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</si>
  <si>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</si>
  <si>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</si>
  <si>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</si>
  <si>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</si>
  <si>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</si>
  <si>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</si>
  <si>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</si>
  <si>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</si>
  <si>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</si>
  <si>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</si>
  <si>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</si>
  <si>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</si>
  <si>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</si>
  <si>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</si>
  <si>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</si>
  <si>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</si>
  <si>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</si>
  <si>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</si>
  <si>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</si>
  <si>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</si>
  <si>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</si>
  <si>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</si>
  <si>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</si>
  <si>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</si>
  <si>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</si>
  <si>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</si>
  <si>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</si>
  <si>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</si>
  <si>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</si>
  <si>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</si>
  <si>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</si>
  <si>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</si>
  <si>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</si>
  <si>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</si>
  <si>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</si>
  <si>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</si>
  <si>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</si>
  <si>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</si>
  <si>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</si>
  <si>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</si>
  <si>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</si>
  <si>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</si>
  <si>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</si>
  <si>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</si>
  <si>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</si>
  <si>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</si>
  <si>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</si>
  <si>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</si>
  <si>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</si>
  <si>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</si>
  <si>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</si>
  <si>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</si>
  <si>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</si>
  <si>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</si>
  <si>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</si>
  <si>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</si>
  <si>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</si>
  <si>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</si>
  <si>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</si>
  <si>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</si>
  <si>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</si>
  <si>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</si>
  <si>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</si>
  <si>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</si>
  <si>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</si>
  <si>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</si>
  <si>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</si>
  <si>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</si>
  <si>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</si>
  <si>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</si>
  <si>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June of 2022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</si>
  <si>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</si>
  <si>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</si>
  <si>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</si>
  <si>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</si>
  <si>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</si>
  <si>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</si>
  <si>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</si>
  <si>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</si>
  <si>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</si>
  <si>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</si>
  <si>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</si>
  <si>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</si>
  <si>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</si>
  <si>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</si>
  <si>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</si>
  <si>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</si>
  <si>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June of 2022</t>
  </si>
  <si>
    <t>U.S. Pair Volume, Data through June of 2022</t>
  </si>
  <si>
    <t>U.S. Distress Sale Pairs Percentage,Data through June of 2022</t>
  </si>
  <si>
    <t>U.S. Composite NonDistress Index - Equal Weighted,</t>
  </si>
  <si>
    <t>U.S. Investment Grade NonDistress Index- Equal Weighted,</t>
  </si>
  <si>
    <t>max</t>
  </si>
  <si>
    <t>min</t>
  </si>
  <si>
    <t>to peak</t>
  </si>
  <si>
    <t>from trough</t>
  </si>
  <si>
    <t>y/y</t>
  </si>
  <si>
    <t>q/q</t>
  </si>
  <si>
    <t>m/m</t>
  </si>
  <si>
    <t>peak to trough</t>
  </si>
  <si>
    <t>Composite</t>
  </si>
  <si>
    <t>IG</t>
  </si>
  <si>
    <t>GC</t>
  </si>
  <si>
    <t>peak to trough decline</t>
  </si>
  <si>
    <t>EX-APT</t>
  </si>
  <si>
    <t>APT</t>
  </si>
  <si>
    <t>o</t>
  </si>
  <si>
    <t>i</t>
  </si>
  <si>
    <t>r</t>
  </si>
  <si>
    <t>m</t>
  </si>
  <si>
    <t>l</t>
  </si>
  <si>
    <t>h</t>
  </si>
  <si>
    <t>QTR</t>
  </si>
  <si>
    <t xml:space="preserve">QTR </t>
  </si>
  <si>
    <t>Y/Y</t>
  </si>
  <si>
    <t>from peak</t>
  </si>
  <si>
    <t>rank</t>
  </si>
  <si>
    <t>composite</t>
  </si>
  <si>
    <t>ig</t>
  </si>
  <si>
    <t>gc</t>
  </si>
  <si>
    <t>comp</t>
  </si>
  <si>
    <t>y/y 2017</t>
  </si>
  <si>
    <t>y/y 2018</t>
  </si>
  <si>
    <t>y/y change</t>
  </si>
  <si>
    <t>YTD 2014</t>
  </si>
  <si>
    <t>YTD 2015</t>
  </si>
  <si>
    <t>YTD 2016</t>
  </si>
  <si>
    <t>YTD 2017</t>
  </si>
  <si>
    <t>YTD 2018</t>
  </si>
  <si>
    <t>ytd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</si>
</sst>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_(* #,##0.0_);_(* \(#,##0.0\);_(* &quot;-&quot;??_);_(@_)"/>
    <numFmt numFmtId="169" formatCode="mm/dd/yyyy"/>
    <numFmt numFmtId="170" formatCode="mm/dd/yy"/>
    <numFmt numFmtId="171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68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10" fontId="3" fillId="5" borderId="0" xfId="2" applyNumberFormat="1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2" fontId="6" fillId="5" borderId="0" xfId="0" applyNumberFormat="1" applyFont="1" applyFill="1"/>
    <xf numFmtId="14" fontId="6" fillId="5" borderId="0" xfId="0" applyNumberFormat="1" applyFont="1" applyFill="1"/>
    <xf numFmtId="16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8" fontId="7" fillId="5" borderId="0" xfId="4" applyNumberFormat="1" applyFont="1" applyFill="1" applyBorder="1" applyAlignment="1">
      <alignment horizontal="center"/>
    </xf>
    <xf numFmtId="164" fontId="10" fillId="0" borderId="0" xfId="4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9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9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9" fontId="1" fillId="5" borderId="0" xfId="0" applyNumberFormat="1" applyFont="1" applyFill="1"/>
    <xf numFmtId="0" fontId="11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9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9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9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9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3" fillId="5" borderId="0" xfId="0" applyNumberFormat="1" applyFont="1" applyFill="1"/>
    <xf numFmtId="169" fontId="13" fillId="5" borderId="0" xfId="0" applyNumberFormat="1" applyFont="1" applyFill="1"/>
    <xf numFmtId="167" fontId="13" fillId="5" borderId="0" xfId="2" applyNumberFormat="1" applyFont="1" applyFill="1"/>
    <xf numFmtId="0" fontId="14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5" fillId="5" borderId="0" xfId="0" applyFont="1" applyFill="1"/>
    <xf numFmtId="0" fontId="12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6" fillId="5" borderId="0" xfId="0" applyFont="1" applyFill="1"/>
    <xf numFmtId="170" fontId="0" fillId="4" borderId="1" xfId="0" applyNumberFormat="1" applyFill="1" applyBorder="1"/>
    <xf numFmtId="0" fontId="0" fillId="4" borderId="1" xfId="0" applyFill="1" applyBorder="1"/>
    <xf numFmtId="14" fontId="17" fillId="4" borderId="1" xfId="5" applyNumberFormat="1" applyFont="1" applyFill="1" applyBorder="1" applyAlignment="1">
      <alignment horizontal="center" vertical="center" wrapText="1"/>
    </xf>
    <xf numFmtId="3" fontId="17" fillId="4" borderId="1" xfId="5" applyNumberFormat="1" applyFont="1" applyFill="1" applyBorder="1" applyAlignment="1">
      <alignment horizontal="center" vertical="center" wrapText="1"/>
    </xf>
    <xf numFmtId="171" fontId="17" fillId="4" borderId="1" xfId="5" applyNumberFormat="1" applyFont="1" applyFill="1" applyBorder="1" applyAlignment="1">
      <alignment horizontal="center" vertical="center" wrapText="1"/>
    </xf>
    <xf numFmtId="170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1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9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9" fontId="3" fillId="5" borderId="0" xfId="0" applyNumberFormat="1" applyFont="1" applyFill="1" applyAlignment="1">
      <alignment horizontal="right" vertical="center" wrapText="1"/>
    </xf>
    <xf numFmtId="164" fontId="17" fillId="5" borderId="0" xfId="4" applyNumberFormat="1" applyFont="1" applyFill="1" applyBorder="1" applyAlignment="1">
      <alignment horizontal="center" vertical="center" wrapText="1"/>
    </xf>
    <xf numFmtId="38" fontId="17" fillId="5" borderId="0" xfId="5" applyNumberFormat="1" applyFont="1" applyFill="1" applyAlignment="1">
      <alignment horizontal="center" vertical="center" wrapText="1"/>
    </xf>
    <xf numFmtId="169" fontId="3" fillId="5" borderId="0" xfId="0" applyNumberFormat="1" applyFont="1" applyFill="1" applyAlignment="1">
      <alignment horizontal="center" vertical="center" wrapText="1"/>
    </xf>
    <xf numFmtId="38" fontId="17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9" fontId="6" fillId="5" borderId="0" xfId="0" applyNumberFormat="1" applyFont="1" applyFill="1"/>
    <xf numFmtId="169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5" fontId="18" fillId="5" borderId="0" xfId="5" applyNumberFormat="1" applyFont="1" applyFill="1" applyAlignment="1">
      <alignment horizontal="center"/>
    </xf>
    <xf numFmtId="164" fontId="18" fillId="5" borderId="0" xfId="4" applyNumberFormat="1" applyFont="1" applyFill="1" applyAlignment="1">
      <alignment horizontal="center"/>
    </xf>
    <xf numFmtId="165" fontId="13" fillId="5" borderId="0" xfId="6" applyNumberFormat="1" applyFont="1" applyFill="1" applyAlignment="1">
      <alignment horizontal="center" vertical="center"/>
    </xf>
    <xf numFmtId="1" fontId="13" fillId="5" borderId="0" xfId="0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/>
    </xf>
    <xf numFmtId="167" fontId="13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Alignment="1">
      <alignment horizontal="center" vertical="center"/>
    </xf>
    <xf numFmtId="38" fontId="19" fillId="5" borderId="0" xfId="5" applyNumberFormat="1" applyFont="1" applyFill="1" applyAlignment="1">
      <alignment horizontal="center" vertical="center"/>
    </xf>
    <xf numFmtId="164" fontId="18" fillId="5" borderId="0" xfId="4" applyNumberFormat="1" applyFont="1" applyFill="1" applyAlignment="1">
      <alignment horizontal="center" vertical="center"/>
    </xf>
    <xf numFmtId="167" fontId="18" fillId="5" borderId="0" xfId="2" applyNumberFormat="1" applyFont="1" applyFill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3" fillId="5" borderId="0" xfId="0" applyFont="1" applyFill="1"/>
    <xf numFmtId="167" fontId="13" fillId="5" borderId="5" xfId="2" applyNumberFormat="1" applyFont="1" applyFill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/>
    </xf>
    <xf numFmtId="1" fontId="13" fillId="5" borderId="0" xfId="7" applyNumberFormat="1" applyFont="1" applyFill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169" fontId="20" fillId="5" borderId="0" xfId="0" applyNumberFormat="1" applyFont="1" applyFill="1" applyAlignment="1">
      <alignment horizontal="center" vertical="center" wrapText="1"/>
    </xf>
    <xf numFmtId="167" fontId="18" fillId="5" borderId="5" xfId="2" applyNumberFormat="1" applyFont="1" applyFill="1" applyBorder="1" applyAlignment="1">
      <alignment horizontal="center"/>
    </xf>
    <xf numFmtId="167" fontId="18" fillId="5" borderId="13" xfId="2" applyNumberFormat="1" applyFont="1" applyFill="1" applyBorder="1" applyAlignment="1">
      <alignment horizontal="center"/>
    </xf>
    <xf numFmtId="164" fontId="18" fillId="5" borderId="5" xfId="1" applyNumberFormat="1" applyFont="1" applyFill="1" applyBorder="1" applyAlignment="1">
      <alignment horizontal="center"/>
    </xf>
    <xf numFmtId="164" fontId="18" fillId="5" borderId="13" xfId="1" applyNumberFormat="1" applyFont="1" applyFill="1" applyBorder="1" applyAlignment="1">
      <alignment horizontal="center"/>
    </xf>
    <xf numFmtId="38" fontId="18" fillId="5" borderId="5" xfId="5" applyNumberFormat="1" applyFont="1" applyFill="1" applyBorder="1" applyAlignment="1">
      <alignment horizontal="center"/>
    </xf>
    <xf numFmtId="38" fontId="18" fillId="5" borderId="0" xfId="5" applyNumberFormat="1" applyFont="1" applyFill="1" applyAlignment="1">
      <alignment horizontal="center"/>
    </xf>
    <xf numFmtId="38" fontId="18" fillId="5" borderId="6" xfId="5" applyNumberFormat="1" applyFont="1" applyFill="1" applyBorder="1" applyAlignment="1">
      <alignment horizontal="center"/>
    </xf>
    <xf numFmtId="38" fontId="18" fillId="5" borderId="13" xfId="5" applyNumberFormat="1" applyFont="1" applyFill="1" applyBorder="1" applyAlignment="1">
      <alignment horizont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Alignment="1">
      <alignment horizontal="center"/>
    </xf>
    <xf numFmtId="3" fontId="22" fillId="5" borderId="0" xfId="5" applyNumberFormat="1" applyFont="1" applyFill="1" applyAlignment="1">
      <alignment horizontal="center"/>
    </xf>
    <xf numFmtId="171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</cellXfs>
  <cellStyles count="9">
    <cellStyle name="40% - Accent4 2 4" xfId="8" xr:uid="{C102BB00-F014-4B0F-B932-FFBC57F4D9BD}"/>
    <cellStyle name="40% - Accent5" xfId="3" builtinId="47"/>
    <cellStyle name="Comma" xfId="1" builtinId="3"/>
    <cellStyle name="Comma 2" xfId="4" xr:uid="{6E59F5E8-1C79-43E0-8493-DBB2E3133857}"/>
    <cellStyle name="Normal" xfId="0" builtinId="0"/>
    <cellStyle name="Normal 10" xfId="7" xr:uid="{7DF1A348-43F6-476D-A279-E54D1535BC69}"/>
    <cellStyle name="Normal 15" xfId="6" xr:uid="{DD6FB9FF-B0A5-4DCD-B4FD-CEF9412A19B1}"/>
    <cellStyle name="Normal 16" xfId="5" xr:uid="{08B9CA1B-C251-4A13-A152-E71FC17C7A85}"/>
    <cellStyle name="Percent" xfId="2" builtinId="5"/>
  </cellStyles>
  <dxfs count="4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VW'!$N$6:$N$323</c:f>
              <c:numCache>
                <c:formatCode>[$-409]mmm\-yy;@</c:formatCode>
                <c:ptCount val="318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</c:numCache>
            </c:numRef>
          </c:xVal>
          <c:yVal>
            <c:numRef>
              <c:f>'U.S. EW &amp; VW'!$O$6:$O$323</c:f>
              <c:numCache>
                <c:formatCode>0</c:formatCode>
                <c:ptCount val="318"/>
                <c:pt idx="0">
                  <c:v>66.187018161912903</c:v>
                </c:pt>
                <c:pt idx="1">
                  <c:v>65.250267505873694</c:v>
                </c:pt>
                <c:pt idx="2">
                  <c:v>64.665492313255299</c:v>
                </c:pt>
                <c:pt idx="3">
                  <c:v>64.437206681171304</c:v>
                </c:pt>
                <c:pt idx="4">
                  <c:v>63.933761700722798</c:v>
                </c:pt>
                <c:pt idx="5">
                  <c:v>64.223413379416101</c:v>
                </c:pt>
                <c:pt idx="6">
                  <c:v>64.676641422657596</c:v>
                </c:pt>
                <c:pt idx="7">
                  <c:v>65.0470835257413</c:v>
                </c:pt>
                <c:pt idx="8">
                  <c:v>64.974450356252106</c:v>
                </c:pt>
                <c:pt idx="9">
                  <c:v>64.591637854647999</c:v>
                </c:pt>
                <c:pt idx="10">
                  <c:v>65.478160174562106</c:v>
                </c:pt>
                <c:pt idx="11">
                  <c:v>67.422988466493393</c:v>
                </c:pt>
                <c:pt idx="12">
                  <c:v>69.804892068137406</c:v>
                </c:pt>
                <c:pt idx="13">
                  <c:v>71.065023292746304</c:v>
                </c:pt>
                <c:pt idx="14">
                  <c:v>71.090975117264307</c:v>
                </c:pt>
                <c:pt idx="15">
                  <c:v>70.9054562652492</c:v>
                </c:pt>
                <c:pt idx="16">
                  <c:v>71.399676587841697</c:v>
                </c:pt>
                <c:pt idx="17">
                  <c:v>72.267814655871703</c:v>
                </c:pt>
                <c:pt idx="18">
                  <c:v>73.387867477959603</c:v>
                </c:pt>
                <c:pt idx="19">
                  <c:v>73.589899765166507</c:v>
                </c:pt>
                <c:pt idx="20">
                  <c:v>75.084580322078196</c:v>
                </c:pt>
                <c:pt idx="21">
                  <c:v>75.883967779003498</c:v>
                </c:pt>
                <c:pt idx="22">
                  <c:v>78.769731930292494</c:v>
                </c:pt>
                <c:pt idx="23">
                  <c:v>80.412667522038703</c:v>
                </c:pt>
                <c:pt idx="24">
                  <c:v>83.708788553054305</c:v>
                </c:pt>
                <c:pt idx="25">
                  <c:v>83.0949469712222</c:v>
                </c:pt>
                <c:pt idx="26">
                  <c:v>82.123776637457198</c:v>
                </c:pt>
                <c:pt idx="27">
                  <c:v>80.619565931570094</c:v>
                </c:pt>
                <c:pt idx="28">
                  <c:v>81.799107131658104</c:v>
                </c:pt>
                <c:pt idx="29">
                  <c:v>83.840952441700907</c:v>
                </c:pt>
                <c:pt idx="30">
                  <c:v>84.566236167471601</c:v>
                </c:pt>
                <c:pt idx="31">
                  <c:v>85.476167815640594</c:v>
                </c:pt>
                <c:pt idx="32">
                  <c:v>85.887293598687805</c:v>
                </c:pt>
                <c:pt idx="33">
                  <c:v>87.041267996451296</c:v>
                </c:pt>
                <c:pt idx="34">
                  <c:v>87.308182937085803</c:v>
                </c:pt>
                <c:pt idx="35">
                  <c:v>87.216150074946796</c:v>
                </c:pt>
                <c:pt idx="36">
                  <c:v>87.052671817704095</c:v>
                </c:pt>
                <c:pt idx="37">
                  <c:v>85.994381672933898</c:v>
                </c:pt>
                <c:pt idx="38">
                  <c:v>84.658328315291101</c:v>
                </c:pt>
                <c:pt idx="39">
                  <c:v>83.549463662838903</c:v>
                </c:pt>
                <c:pt idx="40">
                  <c:v>83.421980533236095</c:v>
                </c:pt>
                <c:pt idx="41">
                  <c:v>84.619217336622398</c:v>
                </c:pt>
                <c:pt idx="42">
                  <c:v>86.114607687276603</c:v>
                </c:pt>
                <c:pt idx="43">
                  <c:v>88.571022203360698</c:v>
                </c:pt>
                <c:pt idx="44">
                  <c:v>90.218054386571097</c:v>
                </c:pt>
                <c:pt idx="45">
                  <c:v>91.547740033530104</c:v>
                </c:pt>
                <c:pt idx="46">
                  <c:v>91.528425303262395</c:v>
                </c:pt>
                <c:pt idx="47">
                  <c:v>91.328183150711794</c:v>
                </c:pt>
                <c:pt idx="48">
                  <c:v>91.528820807574903</c:v>
                </c:pt>
                <c:pt idx="49">
                  <c:v>89.743084802275902</c:v>
                </c:pt>
                <c:pt idx="50">
                  <c:v>88.443207897121596</c:v>
                </c:pt>
                <c:pt idx="51">
                  <c:v>87.354408065966396</c:v>
                </c:pt>
                <c:pt idx="52">
                  <c:v>90.095539762627894</c:v>
                </c:pt>
                <c:pt idx="53">
                  <c:v>93.181734077911599</c:v>
                </c:pt>
                <c:pt idx="54">
                  <c:v>95.577988237614704</c:v>
                </c:pt>
                <c:pt idx="55">
                  <c:v>96.7351875987586</c:v>
                </c:pt>
                <c:pt idx="56">
                  <c:v>97.836406438417796</c:v>
                </c:pt>
                <c:pt idx="57">
                  <c:v>99.032147276537202</c:v>
                </c:pt>
                <c:pt idx="58">
                  <c:v>99.747194015401206</c:v>
                </c:pt>
                <c:pt idx="59">
                  <c:v>100</c:v>
                </c:pt>
                <c:pt idx="60">
                  <c:v>100.24738429389799</c:v>
                </c:pt>
                <c:pt idx="61">
                  <c:v>100.264542391655</c:v>
                </c:pt>
                <c:pt idx="62">
                  <c:v>100.03973954298399</c:v>
                </c:pt>
                <c:pt idx="63">
                  <c:v>99.597308179149195</c:v>
                </c:pt>
                <c:pt idx="64">
                  <c:v>99.710433754299402</c:v>
                </c:pt>
                <c:pt idx="65">
                  <c:v>100.208203209571</c:v>
                </c:pt>
                <c:pt idx="66">
                  <c:v>101.120259672142</c:v>
                </c:pt>
                <c:pt idx="67">
                  <c:v>101.103083644135</c:v>
                </c:pt>
                <c:pt idx="68">
                  <c:v>100.831483176978</c:v>
                </c:pt>
                <c:pt idx="69">
                  <c:v>99.408174284336695</c:v>
                </c:pt>
                <c:pt idx="70">
                  <c:v>98.526286808968194</c:v>
                </c:pt>
                <c:pt idx="71">
                  <c:v>97.732268106605005</c:v>
                </c:pt>
                <c:pt idx="72">
                  <c:v>98.819787267272304</c:v>
                </c:pt>
                <c:pt idx="73">
                  <c:v>100.153603972895</c:v>
                </c:pt>
                <c:pt idx="74">
                  <c:v>101.355735500588</c:v>
                </c:pt>
                <c:pt idx="75">
                  <c:v>101.48102317692</c:v>
                </c:pt>
                <c:pt idx="76">
                  <c:v>101.430604467804</c:v>
                </c:pt>
                <c:pt idx="77">
                  <c:v>101.617722492561</c:v>
                </c:pt>
                <c:pt idx="78">
                  <c:v>101.71780298943099</c:v>
                </c:pt>
                <c:pt idx="79">
                  <c:v>101.809345230464</c:v>
                </c:pt>
                <c:pt idx="80">
                  <c:v>101.948383937385</c:v>
                </c:pt>
                <c:pt idx="81">
                  <c:v>102.638737711129</c:v>
                </c:pt>
                <c:pt idx="82">
                  <c:v>104.26871899936</c:v>
                </c:pt>
                <c:pt idx="83">
                  <c:v>106.378371122213</c:v>
                </c:pt>
                <c:pt idx="84">
                  <c:v>108.68157443002301</c:v>
                </c:pt>
                <c:pt idx="85">
                  <c:v>109.61612337762401</c:v>
                </c:pt>
                <c:pt idx="86">
                  <c:v>109.834274203744</c:v>
                </c:pt>
                <c:pt idx="87">
                  <c:v>109.088649215172</c:v>
                </c:pt>
                <c:pt idx="88">
                  <c:v>109.61695469529</c:v>
                </c:pt>
                <c:pt idx="89">
                  <c:v>109.981455030577</c:v>
                </c:pt>
                <c:pt idx="90">
                  <c:v>110.60183194236301</c:v>
                </c:pt>
                <c:pt idx="91">
                  <c:v>109.06007679741001</c:v>
                </c:pt>
                <c:pt idx="92">
                  <c:v>107.857541863395</c:v>
                </c:pt>
                <c:pt idx="93">
                  <c:v>107.310014370885</c:v>
                </c:pt>
                <c:pt idx="94">
                  <c:v>107.979019017436</c:v>
                </c:pt>
                <c:pt idx="95">
                  <c:v>109.303106826076</c:v>
                </c:pt>
                <c:pt idx="96">
                  <c:v>110.042839839482</c:v>
                </c:pt>
                <c:pt idx="97">
                  <c:v>112.873561268513</c:v>
                </c:pt>
                <c:pt idx="98">
                  <c:v>114.504314075048</c:v>
                </c:pt>
                <c:pt idx="99">
                  <c:v>116.92401126175901</c:v>
                </c:pt>
                <c:pt idx="100">
                  <c:v>117.59989126459</c:v>
                </c:pt>
                <c:pt idx="101">
                  <c:v>120.095513655814</c:v>
                </c:pt>
                <c:pt idx="102">
                  <c:v>122.776236839502</c:v>
                </c:pt>
                <c:pt idx="103">
                  <c:v>125.621607816509</c:v>
                </c:pt>
                <c:pt idx="104">
                  <c:v>127.5728984383</c:v>
                </c:pt>
                <c:pt idx="105">
                  <c:v>128.53754825241199</c:v>
                </c:pt>
                <c:pt idx="106">
                  <c:v>128.14987603424399</c:v>
                </c:pt>
                <c:pt idx="107">
                  <c:v>127.42275062289301</c:v>
                </c:pt>
                <c:pt idx="108">
                  <c:v>127.241273325701</c:v>
                </c:pt>
                <c:pt idx="109">
                  <c:v>129.72993641457001</c:v>
                </c:pt>
                <c:pt idx="110">
                  <c:v>131.92396441285399</c:v>
                </c:pt>
                <c:pt idx="111">
                  <c:v>133.62163131167301</c:v>
                </c:pt>
                <c:pt idx="112">
                  <c:v>133.96967571684999</c:v>
                </c:pt>
                <c:pt idx="113">
                  <c:v>135.395703816051</c:v>
                </c:pt>
                <c:pt idx="114">
                  <c:v>137.59707726253501</c:v>
                </c:pt>
                <c:pt idx="115">
                  <c:v>139.97684135922401</c:v>
                </c:pt>
                <c:pt idx="116">
                  <c:v>142.15384625330199</c:v>
                </c:pt>
                <c:pt idx="117">
                  <c:v>145.00876556513001</c:v>
                </c:pt>
                <c:pt idx="118">
                  <c:v>147.15573316517799</c:v>
                </c:pt>
                <c:pt idx="119">
                  <c:v>148.26848798573701</c:v>
                </c:pt>
                <c:pt idx="120">
                  <c:v>148.084869963774</c:v>
                </c:pt>
                <c:pt idx="121">
                  <c:v>148.797809354251</c:v>
                </c:pt>
                <c:pt idx="122">
                  <c:v>150.55660131482401</c:v>
                </c:pt>
                <c:pt idx="123">
                  <c:v>152.30486311442201</c:v>
                </c:pt>
                <c:pt idx="124">
                  <c:v>153.26797793132499</c:v>
                </c:pt>
                <c:pt idx="125">
                  <c:v>154.08924386947399</c:v>
                </c:pt>
                <c:pt idx="126">
                  <c:v>155.44039566309999</c:v>
                </c:pt>
                <c:pt idx="127">
                  <c:v>156.59896535852999</c:v>
                </c:pt>
                <c:pt idx="128">
                  <c:v>156.645751420344</c:v>
                </c:pt>
                <c:pt idx="129">
                  <c:v>158.131364182341</c:v>
                </c:pt>
                <c:pt idx="130">
                  <c:v>159.97513128284601</c:v>
                </c:pt>
                <c:pt idx="131">
                  <c:v>163.387531341494</c:v>
                </c:pt>
                <c:pt idx="132">
                  <c:v>163.63145109015099</c:v>
                </c:pt>
                <c:pt idx="133">
                  <c:v>164.646674178556</c:v>
                </c:pt>
                <c:pt idx="134">
                  <c:v>164.48313927152299</c:v>
                </c:pt>
                <c:pt idx="135">
                  <c:v>166.51880380368101</c:v>
                </c:pt>
                <c:pt idx="136">
                  <c:v>168.107452181144</c:v>
                </c:pt>
                <c:pt idx="137">
                  <c:v>170.00665420032001</c:v>
                </c:pt>
                <c:pt idx="138">
                  <c:v>171.155129559112</c:v>
                </c:pt>
                <c:pt idx="139">
                  <c:v>171.01878663286399</c:v>
                </c:pt>
                <c:pt idx="140">
                  <c:v>171.132044212241</c:v>
                </c:pt>
                <c:pt idx="141">
                  <c:v>170.30513505783</c:v>
                </c:pt>
                <c:pt idx="142">
                  <c:v>170.73606962237901</c:v>
                </c:pt>
                <c:pt idx="143">
                  <c:v>169.62419497226401</c:v>
                </c:pt>
                <c:pt idx="144">
                  <c:v>168.45899862533699</c:v>
                </c:pt>
                <c:pt idx="145">
                  <c:v>163.44428213074701</c:v>
                </c:pt>
                <c:pt idx="146">
                  <c:v>159.41543238003399</c:v>
                </c:pt>
                <c:pt idx="147">
                  <c:v>155.29742818942799</c:v>
                </c:pt>
                <c:pt idx="148">
                  <c:v>157.26404268320999</c:v>
                </c:pt>
                <c:pt idx="149">
                  <c:v>159.706662212911</c:v>
                </c:pt>
                <c:pt idx="150">
                  <c:v>162.52474656372399</c:v>
                </c:pt>
                <c:pt idx="151">
                  <c:v>159.893858927103</c:v>
                </c:pt>
                <c:pt idx="152">
                  <c:v>157.364205640585</c:v>
                </c:pt>
                <c:pt idx="153">
                  <c:v>154.64412109921801</c:v>
                </c:pt>
                <c:pt idx="154">
                  <c:v>151.969106518025</c:v>
                </c:pt>
                <c:pt idx="155">
                  <c:v>147.959679077392</c:v>
                </c:pt>
                <c:pt idx="156">
                  <c:v>145.01510655396001</c:v>
                </c:pt>
                <c:pt idx="157">
                  <c:v>144.02411358570399</c:v>
                </c:pt>
                <c:pt idx="158">
                  <c:v>141.113852055216</c:v>
                </c:pt>
                <c:pt idx="159">
                  <c:v>135.86007009266601</c:v>
                </c:pt>
                <c:pt idx="160">
                  <c:v>126.41758992013</c:v>
                </c:pt>
                <c:pt idx="161">
                  <c:v>119.59559840233101</c:v>
                </c:pt>
                <c:pt idx="162">
                  <c:v>114.17673268991599</c:v>
                </c:pt>
                <c:pt idx="163">
                  <c:v>114.64375205759301</c:v>
                </c:pt>
                <c:pt idx="164">
                  <c:v>114.833441271208</c:v>
                </c:pt>
                <c:pt idx="165">
                  <c:v>114.628655773456</c:v>
                </c:pt>
                <c:pt idx="166">
                  <c:v>111.62772441688701</c:v>
                </c:pt>
                <c:pt idx="167">
                  <c:v>109.186190341033</c:v>
                </c:pt>
                <c:pt idx="168">
                  <c:v>108.225355730264</c:v>
                </c:pt>
                <c:pt idx="169">
                  <c:v>109.366950742236</c:v>
                </c:pt>
                <c:pt idx="170">
                  <c:v>111.61359142855</c:v>
                </c:pt>
                <c:pt idx="171">
                  <c:v>114.815114940299</c:v>
                </c:pt>
                <c:pt idx="172">
                  <c:v>117.197248920145</c:v>
                </c:pt>
                <c:pt idx="173">
                  <c:v>118.542214133474</c:v>
                </c:pt>
                <c:pt idx="174">
                  <c:v>118.567965085092</c:v>
                </c:pt>
                <c:pt idx="175">
                  <c:v>120.00527300650199</c:v>
                </c:pt>
                <c:pt idx="176">
                  <c:v>122.111094672541</c:v>
                </c:pt>
                <c:pt idx="177">
                  <c:v>124.326967659014</c:v>
                </c:pt>
                <c:pt idx="178">
                  <c:v>124.108187579169</c:v>
                </c:pt>
                <c:pt idx="179">
                  <c:v>124.423684335185</c:v>
                </c:pt>
                <c:pt idx="180">
                  <c:v>125.443650644546</c:v>
                </c:pt>
                <c:pt idx="181">
                  <c:v>126.984964678137</c:v>
                </c:pt>
                <c:pt idx="182">
                  <c:v>126.70446969691</c:v>
                </c:pt>
                <c:pt idx="183">
                  <c:v>125.523687006771</c:v>
                </c:pt>
                <c:pt idx="184">
                  <c:v>125.14925142767299</c:v>
                </c:pt>
                <c:pt idx="185">
                  <c:v>125.539527667635</c:v>
                </c:pt>
                <c:pt idx="186">
                  <c:v>125.546202582126</c:v>
                </c:pt>
                <c:pt idx="187">
                  <c:v>126.066614963649</c:v>
                </c:pt>
                <c:pt idx="188">
                  <c:v>127.884939942277</c:v>
                </c:pt>
                <c:pt idx="189">
                  <c:v>130.486874113759</c:v>
                </c:pt>
                <c:pt idx="190">
                  <c:v>132.665476225302</c:v>
                </c:pt>
                <c:pt idx="191">
                  <c:v>133.66843139628699</c:v>
                </c:pt>
                <c:pt idx="192">
                  <c:v>134.077836270429</c:v>
                </c:pt>
                <c:pt idx="193">
                  <c:v>133.23419033342299</c:v>
                </c:pt>
                <c:pt idx="194">
                  <c:v>131.54323553151599</c:v>
                </c:pt>
                <c:pt idx="195">
                  <c:v>130.66768756697701</c:v>
                </c:pt>
                <c:pt idx="196">
                  <c:v>130.48504779509199</c:v>
                </c:pt>
                <c:pt idx="197">
                  <c:v>131.66810434658501</c:v>
                </c:pt>
                <c:pt idx="198">
                  <c:v>133.33019138653799</c:v>
                </c:pt>
                <c:pt idx="199">
                  <c:v>135.407892746941</c:v>
                </c:pt>
                <c:pt idx="200">
                  <c:v>137.046700426146</c:v>
                </c:pt>
                <c:pt idx="201">
                  <c:v>138.00714213785901</c:v>
                </c:pt>
                <c:pt idx="202">
                  <c:v>138.61397627807401</c:v>
                </c:pt>
                <c:pt idx="203">
                  <c:v>139.46312435200699</c:v>
                </c:pt>
                <c:pt idx="204">
                  <c:v>139.48234477136199</c:v>
                </c:pt>
                <c:pt idx="205">
                  <c:v>140.030230013319</c:v>
                </c:pt>
                <c:pt idx="206">
                  <c:v>140.96666023673899</c:v>
                </c:pt>
                <c:pt idx="207">
                  <c:v>142.82829087123801</c:v>
                </c:pt>
                <c:pt idx="208">
                  <c:v>145.41936032949101</c:v>
                </c:pt>
                <c:pt idx="209">
                  <c:v>147.55629503370201</c:v>
                </c:pt>
                <c:pt idx="210">
                  <c:v>150.25317747628699</c:v>
                </c:pt>
                <c:pt idx="211">
                  <c:v>151.26345511640301</c:v>
                </c:pt>
                <c:pt idx="212">
                  <c:v>153.50477239259101</c:v>
                </c:pt>
                <c:pt idx="213">
                  <c:v>154.460183233929</c:v>
                </c:pt>
                <c:pt idx="214">
                  <c:v>155.722448182346</c:v>
                </c:pt>
                <c:pt idx="215">
                  <c:v>154.78526462288301</c:v>
                </c:pt>
                <c:pt idx="216">
                  <c:v>154.88831611263799</c:v>
                </c:pt>
                <c:pt idx="217">
                  <c:v>154.93645713406201</c:v>
                </c:pt>
                <c:pt idx="218">
                  <c:v>156.25022455128399</c:v>
                </c:pt>
                <c:pt idx="219">
                  <c:v>156.95694735917201</c:v>
                </c:pt>
                <c:pt idx="220">
                  <c:v>156.86143577003199</c:v>
                </c:pt>
                <c:pt idx="221">
                  <c:v>156.58118723743499</c:v>
                </c:pt>
                <c:pt idx="222">
                  <c:v>156.59061514128101</c:v>
                </c:pt>
                <c:pt idx="223">
                  <c:v>159.626235410823</c:v>
                </c:pt>
                <c:pt idx="224">
                  <c:v>162.470227991858</c:v>
                </c:pt>
                <c:pt idx="225">
                  <c:v>165.501036916977</c:v>
                </c:pt>
                <c:pt idx="226">
                  <c:v>166.762699648563</c:v>
                </c:pt>
                <c:pt idx="227">
                  <c:v>169.80288654253101</c:v>
                </c:pt>
                <c:pt idx="228">
                  <c:v>172.70202773531</c:v>
                </c:pt>
                <c:pt idx="229">
                  <c:v>175.45569200565399</c:v>
                </c:pt>
                <c:pt idx="230">
                  <c:v>174.97074620193899</c:v>
                </c:pt>
                <c:pt idx="231">
                  <c:v>175.97388003210301</c:v>
                </c:pt>
                <c:pt idx="232">
                  <c:v>177.019850561749</c:v>
                </c:pt>
                <c:pt idx="233">
                  <c:v>179.32910479808601</c:v>
                </c:pt>
                <c:pt idx="234">
                  <c:v>179.46472844069399</c:v>
                </c:pt>
                <c:pt idx="235">
                  <c:v>179.38379728065101</c:v>
                </c:pt>
                <c:pt idx="236">
                  <c:v>180.24767759411799</c:v>
                </c:pt>
                <c:pt idx="237">
                  <c:v>180.10215856790199</c:v>
                </c:pt>
                <c:pt idx="238">
                  <c:v>181.09958462909</c:v>
                </c:pt>
                <c:pt idx="239">
                  <c:v>181.23354032216699</c:v>
                </c:pt>
                <c:pt idx="240">
                  <c:v>183.27747555741999</c:v>
                </c:pt>
                <c:pt idx="241">
                  <c:v>182.97039179191299</c:v>
                </c:pt>
                <c:pt idx="242">
                  <c:v>182.88407918216399</c:v>
                </c:pt>
                <c:pt idx="243">
                  <c:v>182.21081094671601</c:v>
                </c:pt>
                <c:pt idx="244">
                  <c:v>184.04261713794199</c:v>
                </c:pt>
                <c:pt idx="245">
                  <c:v>186.350433994654</c:v>
                </c:pt>
                <c:pt idx="246">
                  <c:v>189.29741383340701</c:v>
                </c:pt>
                <c:pt idx="247">
                  <c:v>191.13584072026001</c:v>
                </c:pt>
                <c:pt idx="248">
                  <c:v>191.76960520961899</c:v>
                </c:pt>
                <c:pt idx="249">
                  <c:v>192.42882045423201</c:v>
                </c:pt>
                <c:pt idx="250">
                  <c:v>192.24421744237</c:v>
                </c:pt>
                <c:pt idx="251">
                  <c:v>191.98701040905601</c:v>
                </c:pt>
                <c:pt idx="252">
                  <c:v>190.120447132252</c:v>
                </c:pt>
                <c:pt idx="253">
                  <c:v>188.66808122125801</c:v>
                </c:pt>
                <c:pt idx="254">
                  <c:v>189.41587310116699</c:v>
                </c:pt>
                <c:pt idx="255">
                  <c:v>191.358855757718</c:v>
                </c:pt>
                <c:pt idx="256">
                  <c:v>194.433443055087</c:v>
                </c:pt>
                <c:pt idx="257">
                  <c:v>196.12514870581199</c:v>
                </c:pt>
                <c:pt idx="258">
                  <c:v>197.692688428389</c:v>
                </c:pt>
                <c:pt idx="259">
                  <c:v>199.14562110991301</c:v>
                </c:pt>
                <c:pt idx="260">
                  <c:v>201.321177446213</c:v>
                </c:pt>
                <c:pt idx="261">
                  <c:v>204.36513629550399</c:v>
                </c:pt>
                <c:pt idx="262">
                  <c:v>205.52331554016399</c:v>
                </c:pt>
                <c:pt idx="263">
                  <c:v>204.764208537999</c:v>
                </c:pt>
                <c:pt idx="264">
                  <c:v>202.630734556862</c:v>
                </c:pt>
                <c:pt idx="265">
                  <c:v>204.352384885638</c:v>
                </c:pt>
                <c:pt idx="266">
                  <c:v>208.522059173299</c:v>
                </c:pt>
                <c:pt idx="267">
                  <c:v>213.20938501684699</c:v>
                </c:pt>
                <c:pt idx="268">
                  <c:v>212.00607956555299</c:v>
                </c:pt>
                <c:pt idx="269">
                  <c:v>209.45203856467</c:v>
                </c:pt>
                <c:pt idx="270">
                  <c:v>208.32979172523301</c:v>
                </c:pt>
                <c:pt idx="271">
                  <c:v>210.99252884296999</c:v>
                </c:pt>
                <c:pt idx="272">
                  <c:v>212.98793705998801</c:v>
                </c:pt>
                <c:pt idx="273">
                  <c:v>212.48641976934601</c:v>
                </c:pt>
                <c:pt idx="274">
                  <c:v>211.21203343538099</c:v>
                </c:pt>
                <c:pt idx="275">
                  <c:v>211.22984632639199</c:v>
                </c:pt>
                <c:pt idx="276">
                  <c:v>213.16902660005201</c:v>
                </c:pt>
                <c:pt idx="277">
                  <c:v>216.073820553882</c:v>
                </c:pt>
                <c:pt idx="278">
                  <c:v>218.058526440712</c:v>
                </c:pt>
                <c:pt idx="279">
                  <c:v>221.108665458275</c:v>
                </c:pt>
                <c:pt idx="280">
                  <c:v>223.444161562614</c:v>
                </c:pt>
                <c:pt idx="281">
                  <c:v>227.38706665956701</c:v>
                </c:pt>
                <c:pt idx="282">
                  <c:v>228.90452410896401</c:v>
                </c:pt>
                <c:pt idx="283">
                  <c:v>229.51175433662701</c:v>
                </c:pt>
                <c:pt idx="284">
                  <c:v>228.50751279745199</c:v>
                </c:pt>
                <c:pt idx="285">
                  <c:v>227.45322651129899</c:v>
                </c:pt>
                <c:pt idx="286">
                  <c:v>227.238396160398</c:v>
                </c:pt>
                <c:pt idx="287">
                  <c:v>227.80378594938699</c:v>
                </c:pt>
                <c:pt idx="288">
                  <c:v>228.59182753605799</c:v>
                </c:pt>
                <c:pt idx="289">
                  <c:v>230.24955711104499</c:v>
                </c:pt>
                <c:pt idx="290">
                  <c:v>232.02838542782999</c:v>
                </c:pt>
                <c:pt idx="291">
                  <c:v>234.12529489049501</c:v>
                </c:pt>
                <c:pt idx="292">
                  <c:v>233.247410539638</c:v>
                </c:pt>
                <c:pt idx="293">
                  <c:v>231.92608463048299</c:v>
                </c:pt>
                <c:pt idx="294">
                  <c:v>231.526089502264</c:v>
                </c:pt>
                <c:pt idx="295">
                  <c:v>234.046168966474</c:v>
                </c:pt>
                <c:pt idx="296">
                  <c:v>239.20692538314401</c:v>
                </c:pt>
                <c:pt idx="297">
                  <c:v>244.474154984949</c:v>
                </c:pt>
                <c:pt idx="298">
                  <c:v>249.861202931706</c:v>
                </c:pt>
                <c:pt idx="299">
                  <c:v>250.96576249852799</c:v>
                </c:pt>
                <c:pt idx="300">
                  <c:v>250.56095555740501</c:v>
                </c:pt>
                <c:pt idx="301">
                  <c:v>248.51455412428999</c:v>
                </c:pt>
                <c:pt idx="302">
                  <c:v>250.569828816886</c:v>
                </c:pt>
                <c:pt idx="303">
                  <c:v>252.92552522998199</c:v>
                </c:pt>
                <c:pt idx="304">
                  <c:v>256.69457092326297</c:v>
                </c:pt>
                <c:pt idx="305">
                  <c:v>260.26538338939298</c:v>
                </c:pt>
                <c:pt idx="306">
                  <c:v>267.25276756148799</c:v>
                </c:pt>
                <c:pt idx="307">
                  <c:v>274.87469099809402</c:v>
                </c:pt>
                <c:pt idx="308">
                  <c:v>281.08181710396099</c:v>
                </c:pt>
                <c:pt idx="309">
                  <c:v>285.30219383696698</c:v>
                </c:pt>
                <c:pt idx="310">
                  <c:v>291.34785115489899</c:v>
                </c:pt>
                <c:pt idx="311">
                  <c:v>296.428506020481</c:v>
                </c:pt>
                <c:pt idx="312">
                  <c:v>299.52090695677902</c:v>
                </c:pt>
                <c:pt idx="313">
                  <c:v>295.16838752293199</c:v>
                </c:pt>
                <c:pt idx="314">
                  <c:v>291.57236555293002</c:v>
                </c:pt>
                <c:pt idx="315">
                  <c:v>290.84490216727897</c:v>
                </c:pt>
                <c:pt idx="316">
                  <c:v>298.11898119940901</c:v>
                </c:pt>
                <c:pt idx="317">
                  <c:v>302.395567694362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75-43A8-AF70-B6A531492E75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VW'!$L$6:$L$299</c:f>
              <c:numCache>
                <c:formatCode>[$-409]mmm\-yy;@</c:formatCode>
                <c:ptCount val="29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</c:numCache>
            </c:numRef>
          </c:xVal>
          <c:yVal>
            <c:numRef>
              <c:f>'U.S. EW &amp; VW'!$M$6:$M$299</c:f>
              <c:numCache>
                <c:formatCode>_(* #,##0_);_(* \(#,##0\);_(* "-"??_);_(@_)</c:formatCode>
                <c:ptCount val="294"/>
                <c:pt idx="0">
                  <c:v>78.316817467107299</c:v>
                </c:pt>
                <c:pt idx="1">
                  <c:v>77.980267191235598</c:v>
                </c:pt>
                <c:pt idx="2">
                  <c:v>77.724399006919299</c:v>
                </c:pt>
                <c:pt idx="3">
                  <c:v>78.607495678345202</c:v>
                </c:pt>
                <c:pt idx="4">
                  <c:v>79.742884164097205</c:v>
                </c:pt>
                <c:pt idx="5">
                  <c:v>80.935261969490099</c:v>
                </c:pt>
                <c:pt idx="6">
                  <c:v>80.682005609163298</c:v>
                </c:pt>
                <c:pt idx="7">
                  <c:v>79.901243211595499</c:v>
                </c:pt>
                <c:pt idx="8">
                  <c:v>79.489348259792393</c:v>
                </c:pt>
                <c:pt idx="9">
                  <c:v>80.498738980296096</c:v>
                </c:pt>
                <c:pt idx="10">
                  <c:v>82.412529610788994</c:v>
                </c:pt>
                <c:pt idx="11">
                  <c:v>83.844660379181605</c:v>
                </c:pt>
                <c:pt idx="12">
                  <c:v>84.184307227226398</c:v>
                </c:pt>
                <c:pt idx="13">
                  <c:v>83.737775753930904</c:v>
                </c:pt>
                <c:pt idx="14">
                  <c:v>83.848024571239094</c:v>
                </c:pt>
                <c:pt idx="15">
                  <c:v>84.810574456686595</c:v>
                </c:pt>
                <c:pt idx="16">
                  <c:v>86.462746646237605</c:v>
                </c:pt>
                <c:pt idx="17">
                  <c:v>87.8322245505193</c:v>
                </c:pt>
                <c:pt idx="18">
                  <c:v>88.526346380779202</c:v>
                </c:pt>
                <c:pt idx="19">
                  <c:v>88.6642589949453</c:v>
                </c:pt>
                <c:pt idx="20">
                  <c:v>88.923870588063906</c:v>
                </c:pt>
                <c:pt idx="21">
                  <c:v>89.382030131120104</c:v>
                </c:pt>
                <c:pt idx="22">
                  <c:v>90.499517046932098</c:v>
                </c:pt>
                <c:pt idx="23">
                  <c:v>91.049876920495294</c:v>
                </c:pt>
                <c:pt idx="24">
                  <c:v>92.129581024298602</c:v>
                </c:pt>
                <c:pt idx="25">
                  <c:v>92.418297116157703</c:v>
                </c:pt>
                <c:pt idx="26">
                  <c:v>93.1180508894236</c:v>
                </c:pt>
                <c:pt idx="27">
                  <c:v>93.807185571228899</c:v>
                </c:pt>
                <c:pt idx="28">
                  <c:v>95.6353996848609</c:v>
                </c:pt>
                <c:pt idx="29">
                  <c:v>97.656233252795701</c:v>
                </c:pt>
                <c:pt idx="30">
                  <c:v>98.086841651431598</c:v>
                </c:pt>
                <c:pt idx="31">
                  <c:v>97.654947098591407</c:v>
                </c:pt>
                <c:pt idx="32">
                  <c:v>97.076816140592797</c:v>
                </c:pt>
                <c:pt idx="33">
                  <c:v>98.124487286217501</c:v>
                </c:pt>
                <c:pt idx="34">
                  <c:v>99.283562794128599</c:v>
                </c:pt>
                <c:pt idx="35">
                  <c:v>100</c:v>
                </c:pt>
                <c:pt idx="36">
                  <c:v>100.16913349102001</c:v>
                </c:pt>
                <c:pt idx="37">
                  <c:v>100.302676796486</c:v>
                </c:pt>
                <c:pt idx="38">
                  <c:v>100.338987752596</c:v>
                </c:pt>
                <c:pt idx="39">
                  <c:v>100.351874511188</c:v>
                </c:pt>
                <c:pt idx="40">
                  <c:v>100.704653744438</c:v>
                </c:pt>
                <c:pt idx="41">
                  <c:v>102.00219542526</c:v>
                </c:pt>
                <c:pt idx="42">
                  <c:v>103.589272350884</c:v>
                </c:pt>
                <c:pt idx="43">
                  <c:v>105.50949135547199</c:v>
                </c:pt>
                <c:pt idx="44">
                  <c:v>106.593473429485</c:v>
                </c:pt>
                <c:pt idx="45">
                  <c:v>106.241611338095</c:v>
                </c:pt>
                <c:pt idx="46">
                  <c:v>105.185448843538</c:v>
                </c:pt>
                <c:pt idx="47">
                  <c:v>103.921184562081</c:v>
                </c:pt>
                <c:pt idx="48">
                  <c:v>104.349433213118</c:v>
                </c:pt>
                <c:pt idx="49">
                  <c:v>105.67350282999899</c:v>
                </c:pt>
                <c:pt idx="50">
                  <c:v>107.61037195493</c:v>
                </c:pt>
                <c:pt idx="51">
                  <c:v>108.43962048988701</c:v>
                </c:pt>
                <c:pt idx="52">
                  <c:v>109.017258756546</c:v>
                </c:pt>
                <c:pt idx="53">
                  <c:v>109.44776382307001</c:v>
                </c:pt>
                <c:pt idx="54">
                  <c:v>110.475957033227</c:v>
                </c:pt>
                <c:pt idx="55">
                  <c:v>111.769933481854</c:v>
                </c:pt>
                <c:pt idx="56">
                  <c:v>113.30814217375701</c:v>
                </c:pt>
                <c:pt idx="57">
                  <c:v>115.008777048003</c:v>
                </c:pt>
                <c:pt idx="58">
                  <c:v>116.715761643622</c:v>
                </c:pt>
                <c:pt idx="59">
                  <c:v>117.652307222215</c:v>
                </c:pt>
                <c:pt idx="60">
                  <c:v>117.502010327414</c:v>
                </c:pt>
                <c:pt idx="61">
                  <c:v>117.38956023199501</c:v>
                </c:pt>
                <c:pt idx="62">
                  <c:v>118.320895397117</c:v>
                </c:pt>
                <c:pt idx="63">
                  <c:v>120.05837055587899</c:v>
                </c:pt>
                <c:pt idx="64">
                  <c:v>121.75708947467</c:v>
                </c:pt>
                <c:pt idx="65">
                  <c:v>122.61943801542699</c:v>
                </c:pt>
                <c:pt idx="66">
                  <c:v>123.462336661797</c:v>
                </c:pt>
                <c:pt idx="67">
                  <c:v>124.662159870428</c:v>
                </c:pt>
                <c:pt idx="68">
                  <c:v>126.30665153881201</c:v>
                </c:pt>
                <c:pt idx="69">
                  <c:v>127.362410316241</c:v>
                </c:pt>
                <c:pt idx="70">
                  <c:v>127.89509931459</c:v>
                </c:pt>
                <c:pt idx="71">
                  <c:v>128.41968929591499</c:v>
                </c:pt>
                <c:pt idx="72">
                  <c:v>129.55529940735099</c:v>
                </c:pt>
                <c:pt idx="73">
                  <c:v>132.07424104807399</c:v>
                </c:pt>
                <c:pt idx="74">
                  <c:v>134.57836408882</c:v>
                </c:pt>
                <c:pt idx="75">
                  <c:v>137.210946009851</c:v>
                </c:pt>
                <c:pt idx="76">
                  <c:v>138.73097776165</c:v>
                </c:pt>
                <c:pt idx="77">
                  <c:v>140.82779469724801</c:v>
                </c:pt>
                <c:pt idx="78">
                  <c:v>142.64877478678699</c:v>
                </c:pt>
                <c:pt idx="79">
                  <c:v>145.00435106528499</c:v>
                </c:pt>
                <c:pt idx="80">
                  <c:v>145.85624170253601</c:v>
                </c:pt>
                <c:pt idx="81">
                  <c:v>145.38808921752801</c:v>
                </c:pt>
                <c:pt idx="82">
                  <c:v>145.08236307863501</c:v>
                </c:pt>
                <c:pt idx="83">
                  <c:v>146.224773662801</c:v>
                </c:pt>
                <c:pt idx="84">
                  <c:v>149.34398103295101</c:v>
                </c:pt>
                <c:pt idx="85">
                  <c:v>153.26214426437801</c:v>
                </c:pt>
                <c:pt idx="86">
                  <c:v>156.77663204285199</c:v>
                </c:pt>
                <c:pt idx="87">
                  <c:v>159.074705771532</c:v>
                </c:pt>
                <c:pt idx="88">
                  <c:v>160.715994116297</c:v>
                </c:pt>
                <c:pt idx="89">
                  <c:v>162.09401258019901</c:v>
                </c:pt>
                <c:pt idx="90">
                  <c:v>163.62681243550099</c:v>
                </c:pt>
                <c:pt idx="91">
                  <c:v>166.013153778419</c:v>
                </c:pt>
                <c:pt idx="92">
                  <c:v>167.890843291203</c:v>
                </c:pt>
                <c:pt idx="93">
                  <c:v>169.10019890953399</c:v>
                </c:pt>
                <c:pt idx="94">
                  <c:v>169.085326871918</c:v>
                </c:pt>
                <c:pt idx="95">
                  <c:v>170.50668950496501</c:v>
                </c:pt>
                <c:pt idx="96">
                  <c:v>172.02231059924</c:v>
                </c:pt>
                <c:pt idx="97">
                  <c:v>174.77341040891099</c:v>
                </c:pt>
                <c:pt idx="98">
                  <c:v>175.50343579620201</c:v>
                </c:pt>
                <c:pt idx="99">
                  <c:v>176.645471497058</c:v>
                </c:pt>
                <c:pt idx="100">
                  <c:v>177.29276565336801</c:v>
                </c:pt>
                <c:pt idx="101">
                  <c:v>178.96383221538699</c:v>
                </c:pt>
                <c:pt idx="102">
                  <c:v>178.734432969848</c:v>
                </c:pt>
                <c:pt idx="103">
                  <c:v>178.22415289271399</c:v>
                </c:pt>
                <c:pt idx="104">
                  <c:v>176.321568603618</c:v>
                </c:pt>
                <c:pt idx="105">
                  <c:v>174.835381706699</c:v>
                </c:pt>
                <c:pt idx="106">
                  <c:v>175.02997518207701</c:v>
                </c:pt>
                <c:pt idx="107">
                  <c:v>176.585918552777</c:v>
                </c:pt>
                <c:pt idx="108">
                  <c:v>179.46429734664599</c:v>
                </c:pt>
                <c:pt idx="109">
                  <c:v>181.83252119991599</c:v>
                </c:pt>
                <c:pt idx="110">
                  <c:v>183.57601446096999</c:v>
                </c:pt>
                <c:pt idx="111">
                  <c:v>184.962653057046</c:v>
                </c:pt>
                <c:pt idx="112">
                  <c:v>185.26929029091701</c:v>
                </c:pt>
                <c:pt idx="113">
                  <c:v>186.288035273086</c:v>
                </c:pt>
                <c:pt idx="114">
                  <c:v>185.98523959514401</c:v>
                </c:pt>
                <c:pt idx="115">
                  <c:v>187.11918364143099</c:v>
                </c:pt>
                <c:pt idx="116">
                  <c:v>185.25374251112601</c:v>
                </c:pt>
                <c:pt idx="117">
                  <c:v>182.083770939939</c:v>
                </c:pt>
                <c:pt idx="118">
                  <c:v>178.745161155809</c:v>
                </c:pt>
                <c:pt idx="119">
                  <c:v>178.24527173078101</c:v>
                </c:pt>
                <c:pt idx="120">
                  <c:v>179.79262078576599</c:v>
                </c:pt>
                <c:pt idx="121">
                  <c:v>180.31007505384599</c:v>
                </c:pt>
                <c:pt idx="122">
                  <c:v>178.459682292228</c:v>
                </c:pt>
                <c:pt idx="123">
                  <c:v>175.29770953248499</c:v>
                </c:pt>
                <c:pt idx="124">
                  <c:v>173.40063952561599</c:v>
                </c:pt>
                <c:pt idx="125">
                  <c:v>172.89430867211399</c:v>
                </c:pt>
                <c:pt idx="126">
                  <c:v>172.68650666107101</c:v>
                </c:pt>
                <c:pt idx="127">
                  <c:v>172.17106295084301</c:v>
                </c:pt>
                <c:pt idx="128">
                  <c:v>168.46835767287999</c:v>
                </c:pt>
                <c:pt idx="129">
                  <c:v>164.235850486804</c:v>
                </c:pt>
                <c:pt idx="130">
                  <c:v>158.20147941250099</c:v>
                </c:pt>
                <c:pt idx="131">
                  <c:v>155.487787902392</c:v>
                </c:pt>
                <c:pt idx="132">
                  <c:v>151.605003798897</c:v>
                </c:pt>
                <c:pt idx="133">
                  <c:v>149.19196890329101</c:v>
                </c:pt>
                <c:pt idx="134">
                  <c:v>144.323125702547</c:v>
                </c:pt>
                <c:pt idx="135">
                  <c:v>141.10169553451399</c:v>
                </c:pt>
                <c:pt idx="136">
                  <c:v>139.125411578794</c:v>
                </c:pt>
                <c:pt idx="137">
                  <c:v>139.60628403323901</c:v>
                </c:pt>
                <c:pt idx="138">
                  <c:v>140.01942167095399</c:v>
                </c:pt>
                <c:pt idx="139">
                  <c:v>139.08124575857701</c:v>
                </c:pt>
                <c:pt idx="140">
                  <c:v>135.13669014919199</c:v>
                </c:pt>
                <c:pt idx="141">
                  <c:v>130.56046343585999</c:v>
                </c:pt>
                <c:pt idx="142">
                  <c:v>128.68200693650101</c:v>
                </c:pt>
                <c:pt idx="143">
                  <c:v>129.324008964142</c:v>
                </c:pt>
                <c:pt idx="144">
                  <c:v>131.412981824295</c:v>
                </c:pt>
                <c:pt idx="145">
                  <c:v>132.64081111319001</c:v>
                </c:pt>
                <c:pt idx="146">
                  <c:v>131.90870890191201</c:v>
                </c:pt>
                <c:pt idx="147">
                  <c:v>129.37306313932999</c:v>
                </c:pt>
                <c:pt idx="148">
                  <c:v>126.032651889942</c:v>
                </c:pt>
                <c:pt idx="149">
                  <c:v>124.25824526032299</c:v>
                </c:pt>
                <c:pt idx="150">
                  <c:v>124.11882270989</c:v>
                </c:pt>
                <c:pt idx="151">
                  <c:v>125.109009232058</c:v>
                </c:pt>
                <c:pt idx="152">
                  <c:v>124.375760491319</c:v>
                </c:pt>
                <c:pt idx="153">
                  <c:v>123.115697333781</c:v>
                </c:pt>
                <c:pt idx="154">
                  <c:v>122.170529395771</c:v>
                </c:pt>
                <c:pt idx="155">
                  <c:v>122.85686932773</c:v>
                </c:pt>
                <c:pt idx="156">
                  <c:v>122.30715297963</c:v>
                </c:pt>
                <c:pt idx="157">
                  <c:v>121.0512857554</c:v>
                </c:pt>
                <c:pt idx="158">
                  <c:v>119.646971090921</c:v>
                </c:pt>
                <c:pt idx="159">
                  <c:v>120.00450628753801</c:v>
                </c:pt>
                <c:pt idx="160">
                  <c:v>120.77160746412</c:v>
                </c:pt>
                <c:pt idx="161">
                  <c:v>120.761674412951</c:v>
                </c:pt>
                <c:pt idx="162">
                  <c:v>120.560714923002</c:v>
                </c:pt>
                <c:pt idx="163">
                  <c:v>121.40627137281</c:v>
                </c:pt>
                <c:pt idx="164">
                  <c:v>122.902336365946</c:v>
                </c:pt>
                <c:pt idx="165">
                  <c:v>124.054344665625</c:v>
                </c:pt>
                <c:pt idx="166">
                  <c:v>124.194835908596</c:v>
                </c:pt>
                <c:pt idx="167">
                  <c:v>123.693193548209</c:v>
                </c:pt>
                <c:pt idx="168">
                  <c:v>122.15866085795101</c:v>
                </c:pt>
                <c:pt idx="169">
                  <c:v>120.37304891441801</c:v>
                </c:pt>
                <c:pt idx="170">
                  <c:v>120.324155481335</c:v>
                </c:pt>
                <c:pt idx="171">
                  <c:v>120.981278620919</c:v>
                </c:pt>
                <c:pt idx="172">
                  <c:v>122.552354429779</c:v>
                </c:pt>
                <c:pt idx="173">
                  <c:v>123.173478382288</c:v>
                </c:pt>
                <c:pt idx="174">
                  <c:v>124.25221387867801</c:v>
                </c:pt>
                <c:pt idx="175">
                  <c:v>125.372361163714</c:v>
                </c:pt>
                <c:pt idx="176">
                  <c:v>126.56180107691</c:v>
                </c:pt>
                <c:pt idx="177">
                  <c:v>128.400467831367</c:v>
                </c:pt>
                <c:pt idx="178">
                  <c:v>129.611408726272</c:v>
                </c:pt>
                <c:pt idx="179">
                  <c:v>130.47145209941601</c:v>
                </c:pt>
                <c:pt idx="180">
                  <c:v>129.104621473153</c:v>
                </c:pt>
                <c:pt idx="181">
                  <c:v>127.57107199671</c:v>
                </c:pt>
                <c:pt idx="182">
                  <c:v>127.31230244701101</c:v>
                </c:pt>
                <c:pt idx="183">
                  <c:v>129.35022329869199</c:v>
                </c:pt>
                <c:pt idx="184">
                  <c:v>132.03897313169099</c:v>
                </c:pt>
                <c:pt idx="185">
                  <c:v>134.43975376021999</c:v>
                </c:pt>
                <c:pt idx="186">
                  <c:v>135.37035430971</c:v>
                </c:pt>
                <c:pt idx="187">
                  <c:v>136.33242573139501</c:v>
                </c:pt>
                <c:pt idx="188">
                  <c:v>137.05694896121901</c:v>
                </c:pt>
                <c:pt idx="189">
                  <c:v>137.64598749185399</c:v>
                </c:pt>
                <c:pt idx="190">
                  <c:v>138.432771173791</c:v>
                </c:pt>
                <c:pt idx="191">
                  <c:v>139.73496287164099</c:v>
                </c:pt>
                <c:pt idx="192">
                  <c:v>141.87303419325301</c:v>
                </c:pt>
                <c:pt idx="193">
                  <c:v>142.86601025186101</c:v>
                </c:pt>
                <c:pt idx="194">
                  <c:v>143.43471243949</c:v>
                </c:pt>
                <c:pt idx="195">
                  <c:v>143.53728970763899</c:v>
                </c:pt>
                <c:pt idx="196">
                  <c:v>145.62342319103999</c:v>
                </c:pt>
                <c:pt idx="197">
                  <c:v>147.76571222392599</c:v>
                </c:pt>
                <c:pt idx="198">
                  <c:v>150.650780979128</c:v>
                </c:pt>
                <c:pt idx="199">
                  <c:v>151.93626051345399</c:v>
                </c:pt>
                <c:pt idx="200">
                  <c:v>153.34866456264899</c:v>
                </c:pt>
                <c:pt idx="201">
                  <c:v>153.92322012079799</c:v>
                </c:pt>
                <c:pt idx="202">
                  <c:v>155.15339627646699</c:v>
                </c:pt>
                <c:pt idx="203">
                  <c:v>155.92665785003601</c:v>
                </c:pt>
                <c:pt idx="204">
                  <c:v>157.494140412024</c:v>
                </c:pt>
                <c:pt idx="205">
                  <c:v>157.879106456588</c:v>
                </c:pt>
                <c:pt idx="206">
                  <c:v>158.900746492374</c:v>
                </c:pt>
                <c:pt idx="207">
                  <c:v>159.64528607575599</c:v>
                </c:pt>
                <c:pt idx="208">
                  <c:v>161.99443730301601</c:v>
                </c:pt>
                <c:pt idx="209">
                  <c:v>164.220349888491</c:v>
                </c:pt>
                <c:pt idx="210">
                  <c:v>166.725337470379</c:v>
                </c:pt>
                <c:pt idx="211">
                  <c:v>167.68055928007101</c:v>
                </c:pt>
                <c:pt idx="212">
                  <c:v>167.29478934839699</c:v>
                </c:pt>
                <c:pt idx="213">
                  <c:v>166.06696001779201</c:v>
                </c:pt>
                <c:pt idx="214">
                  <c:v>166.16083485745199</c:v>
                </c:pt>
                <c:pt idx="215">
                  <c:v>168.069991352057</c:v>
                </c:pt>
                <c:pt idx="216">
                  <c:v>171.88647474450499</c:v>
                </c:pt>
                <c:pt idx="217">
                  <c:v>173.49911874011099</c:v>
                </c:pt>
                <c:pt idx="218">
                  <c:v>173.38563510786901</c:v>
                </c:pt>
                <c:pt idx="219">
                  <c:v>171.96253762200499</c:v>
                </c:pt>
                <c:pt idx="220">
                  <c:v>173.069535148396</c:v>
                </c:pt>
                <c:pt idx="221">
                  <c:v>175.631452304205</c:v>
                </c:pt>
                <c:pt idx="222">
                  <c:v>179.778381861469</c:v>
                </c:pt>
                <c:pt idx="223">
                  <c:v>182.19449486000099</c:v>
                </c:pt>
                <c:pt idx="224">
                  <c:v>183.53327960829799</c:v>
                </c:pt>
                <c:pt idx="225">
                  <c:v>182.80813070243599</c:v>
                </c:pt>
                <c:pt idx="226">
                  <c:v>182.80089292349399</c:v>
                </c:pt>
                <c:pt idx="227">
                  <c:v>183.96969898761299</c:v>
                </c:pt>
                <c:pt idx="228">
                  <c:v>187.94690635786799</c:v>
                </c:pt>
                <c:pt idx="229">
                  <c:v>191.920630060691</c:v>
                </c:pt>
                <c:pt idx="230">
                  <c:v>194.17775953578101</c:v>
                </c:pt>
                <c:pt idx="231">
                  <c:v>195.49835779847501</c:v>
                </c:pt>
                <c:pt idx="232">
                  <c:v>197.76944007312099</c:v>
                </c:pt>
                <c:pt idx="233">
                  <c:v>202.62507642065799</c:v>
                </c:pt>
                <c:pt idx="234">
                  <c:v>206.13513834041299</c:v>
                </c:pt>
                <c:pt idx="235">
                  <c:v>206.88281958662699</c:v>
                </c:pt>
                <c:pt idx="236">
                  <c:v>204.55075405865699</c:v>
                </c:pt>
                <c:pt idx="237">
                  <c:v>202.957381845832</c:v>
                </c:pt>
                <c:pt idx="238">
                  <c:v>204.234128760435</c:v>
                </c:pt>
                <c:pt idx="239">
                  <c:v>207.22582850890601</c:v>
                </c:pt>
                <c:pt idx="240">
                  <c:v>211.10418174910799</c:v>
                </c:pt>
                <c:pt idx="241">
                  <c:v>210.65267476843599</c:v>
                </c:pt>
                <c:pt idx="242">
                  <c:v>208.54997776872699</c:v>
                </c:pt>
                <c:pt idx="243">
                  <c:v>207.81725553606699</c:v>
                </c:pt>
                <c:pt idx="244">
                  <c:v>210.07489230434399</c:v>
                </c:pt>
                <c:pt idx="245">
                  <c:v>214.70214452580399</c:v>
                </c:pt>
                <c:pt idx="246" formatCode="_(* #,##0.0_);_(* \(#,##0.0\);_(* &quot;-&quot;??_);_(@_)">
                  <c:v>217.39003098857299</c:v>
                </c:pt>
                <c:pt idx="247">
                  <c:v>217.935941790968</c:v>
                </c:pt>
                <c:pt idx="248">
                  <c:v>216.17416424470801</c:v>
                </c:pt>
                <c:pt idx="249">
                  <c:v>217.18022873488701</c:v>
                </c:pt>
                <c:pt idx="250">
                  <c:v>218.80403835920899</c:v>
                </c:pt>
                <c:pt idx="251">
                  <c:v>221.267215925247</c:v>
                </c:pt>
                <c:pt idx="252">
                  <c:v>223.09029414561201</c:v>
                </c:pt>
                <c:pt idx="253">
                  <c:v>222.613906856688</c:v>
                </c:pt>
                <c:pt idx="254">
                  <c:v>222.659434796358</c:v>
                </c:pt>
                <c:pt idx="255">
                  <c:v>223.17704961058101</c:v>
                </c:pt>
                <c:pt idx="256">
                  <c:v>224.708261722061</c:v>
                </c:pt>
                <c:pt idx="257">
                  <c:v>226.273831419684</c:v>
                </c:pt>
                <c:pt idx="258">
                  <c:v>229.09676129103099</c:v>
                </c:pt>
                <c:pt idx="259">
                  <c:v>231.21044540731501</c:v>
                </c:pt>
                <c:pt idx="260">
                  <c:v>232.26442849301901</c:v>
                </c:pt>
                <c:pt idx="261">
                  <c:v>231.61589066731099</c:v>
                </c:pt>
                <c:pt idx="262">
                  <c:v>230.05987056330801</c:v>
                </c:pt>
                <c:pt idx="263">
                  <c:v>230.61076472778601</c:v>
                </c:pt>
                <c:pt idx="264">
                  <c:v>234.48086104654499</c:v>
                </c:pt>
                <c:pt idx="265">
                  <c:v>238.97287840608001</c:v>
                </c:pt>
                <c:pt idx="266">
                  <c:v>241.33191543008101</c:v>
                </c:pt>
                <c:pt idx="267">
                  <c:v>241.32851813124901</c:v>
                </c:pt>
                <c:pt idx="268">
                  <c:v>237.79142433115399</c:v>
                </c:pt>
                <c:pt idx="269">
                  <c:v>236.35210541246499</c:v>
                </c:pt>
                <c:pt idx="270">
                  <c:v>236.748361353267</c:v>
                </c:pt>
                <c:pt idx="271">
                  <c:v>239.56415106125499</c:v>
                </c:pt>
                <c:pt idx="272">
                  <c:v>243.84528222678</c:v>
                </c:pt>
                <c:pt idx="273">
                  <c:v>250.052544650008</c:v>
                </c:pt>
                <c:pt idx="274">
                  <c:v>252.74169507891699</c:v>
                </c:pt>
                <c:pt idx="275">
                  <c:v>254.34709580423899</c:v>
                </c:pt>
                <c:pt idx="276">
                  <c:v>254.356276121603</c:v>
                </c:pt>
                <c:pt idx="277">
                  <c:v>254.486222832332</c:v>
                </c:pt>
                <c:pt idx="278">
                  <c:v>257.017987637163</c:v>
                </c:pt>
                <c:pt idx="279">
                  <c:v>261.14013820120698</c:v>
                </c:pt>
                <c:pt idx="280">
                  <c:v>265.26151099452699</c:v>
                </c:pt>
                <c:pt idx="281">
                  <c:v>268.26988584937197</c:v>
                </c:pt>
                <c:pt idx="282">
                  <c:v>271.775736229443</c:v>
                </c:pt>
                <c:pt idx="283">
                  <c:v>275.80610599156302</c:v>
                </c:pt>
                <c:pt idx="284">
                  <c:v>280.823119336096</c:v>
                </c:pt>
                <c:pt idx="285">
                  <c:v>287.83117505456198</c:v>
                </c:pt>
                <c:pt idx="286">
                  <c:v>293.66993458919302</c:v>
                </c:pt>
                <c:pt idx="287">
                  <c:v>295.56623155340799</c:v>
                </c:pt>
                <c:pt idx="288">
                  <c:v>294.55878395859003</c:v>
                </c:pt>
                <c:pt idx="289">
                  <c:v>291.07497626559598</c:v>
                </c:pt>
                <c:pt idx="290">
                  <c:v>294.74306323616298</c:v>
                </c:pt>
                <c:pt idx="291">
                  <c:v>302.74683082820098</c:v>
                </c:pt>
                <c:pt idx="292">
                  <c:v>315.905108551193</c:v>
                </c:pt>
                <c:pt idx="293">
                  <c:v>320.36265828577098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75-43A8-AF70-B6A531492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4742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RegionalPropertyType!$N$6:$N$95</c:f>
              <c:numCache>
                <c:formatCode>[$-409]mmm\-yy;@</c:formatCode>
                <c:ptCount val="9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</c:numCache>
            </c:numRef>
          </c:xVal>
          <c:yVal>
            <c:numRef>
              <c:f>RegionalPropertyType!$S$6:$S$95</c:f>
              <c:numCache>
                <c:formatCode>0</c:formatCode>
                <c:ptCount val="90"/>
                <c:pt idx="0">
                  <c:v>91.068160994062794</c:v>
                </c:pt>
                <c:pt idx="1">
                  <c:v>98.430090601854303</c:v>
                </c:pt>
                <c:pt idx="2">
                  <c:v>101.31639533704001</c:v>
                </c:pt>
                <c:pt idx="3">
                  <c:v>100</c:v>
                </c:pt>
                <c:pt idx="4">
                  <c:v>101.884146859015</c:v>
                </c:pt>
                <c:pt idx="5">
                  <c:v>102.14234385944199</c:v>
                </c:pt>
                <c:pt idx="6">
                  <c:v>100.04105734207999</c:v>
                </c:pt>
                <c:pt idx="7">
                  <c:v>101.754848930265</c:v>
                </c:pt>
                <c:pt idx="8">
                  <c:v>106.440253691053</c:v>
                </c:pt>
                <c:pt idx="9">
                  <c:v>110.256185179936</c:v>
                </c:pt>
                <c:pt idx="10">
                  <c:v>112.160399222226</c:v>
                </c:pt>
                <c:pt idx="11">
                  <c:v>113.445137753794</c:v>
                </c:pt>
                <c:pt idx="12">
                  <c:v>116.064105574753</c:v>
                </c:pt>
                <c:pt idx="13">
                  <c:v>118.90443248070299</c:v>
                </c:pt>
                <c:pt idx="14">
                  <c:v>122.144572721282</c:v>
                </c:pt>
                <c:pt idx="15">
                  <c:v>125.322458440696</c:v>
                </c:pt>
                <c:pt idx="16">
                  <c:v>126.01549745666701</c:v>
                </c:pt>
                <c:pt idx="17">
                  <c:v>125.852795521725</c:v>
                </c:pt>
                <c:pt idx="18">
                  <c:v>132.210132748538</c:v>
                </c:pt>
                <c:pt idx="19">
                  <c:v>142.27552864523</c:v>
                </c:pt>
                <c:pt idx="20">
                  <c:v>150.002444129704</c:v>
                </c:pt>
                <c:pt idx="21">
                  <c:v>157.17723799542401</c:v>
                </c:pt>
                <c:pt idx="22">
                  <c:v>158.818795263559</c:v>
                </c:pt>
                <c:pt idx="23">
                  <c:v>158.87659326929699</c:v>
                </c:pt>
                <c:pt idx="24">
                  <c:v>163.07977646975601</c:v>
                </c:pt>
                <c:pt idx="25">
                  <c:v>168.07204908015299</c:v>
                </c:pt>
                <c:pt idx="26">
                  <c:v>170.539946478324</c:v>
                </c:pt>
                <c:pt idx="27">
                  <c:v>172.278126641195</c:v>
                </c:pt>
                <c:pt idx="28">
                  <c:v>175.630334263035</c:v>
                </c:pt>
                <c:pt idx="29">
                  <c:v>176.46485582908599</c:v>
                </c:pt>
                <c:pt idx="30">
                  <c:v>170.25063156691701</c:v>
                </c:pt>
                <c:pt idx="31">
                  <c:v>165.66616562297301</c:v>
                </c:pt>
                <c:pt idx="32">
                  <c:v>168.528679097387</c:v>
                </c:pt>
                <c:pt idx="33">
                  <c:v>172.54862759366901</c:v>
                </c:pt>
                <c:pt idx="34">
                  <c:v>165.64778965842601</c:v>
                </c:pt>
                <c:pt idx="35">
                  <c:v>152.78094119805601</c:v>
                </c:pt>
                <c:pt idx="36">
                  <c:v>142.408970467286</c:v>
                </c:pt>
                <c:pt idx="37">
                  <c:v>134.66180361858801</c:v>
                </c:pt>
                <c:pt idx="38">
                  <c:v>133.860975152761</c:v>
                </c:pt>
                <c:pt idx="39">
                  <c:v>135.603423181799</c:v>
                </c:pt>
                <c:pt idx="40">
                  <c:v>131.898306417398</c:v>
                </c:pt>
                <c:pt idx="41">
                  <c:v>125.311877084177</c:v>
                </c:pt>
                <c:pt idx="42">
                  <c:v>125.422327050802</c:v>
                </c:pt>
                <c:pt idx="43">
                  <c:v>127.705844327452</c:v>
                </c:pt>
                <c:pt idx="44">
                  <c:v>127.210593700646</c:v>
                </c:pt>
                <c:pt idx="45">
                  <c:v>129.09645163554799</c:v>
                </c:pt>
                <c:pt idx="46">
                  <c:v>132.681915330436</c:v>
                </c:pt>
                <c:pt idx="47">
                  <c:v>134.26188989578301</c:v>
                </c:pt>
                <c:pt idx="48">
                  <c:v>133.575651464912</c:v>
                </c:pt>
                <c:pt idx="49">
                  <c:v>134.21058510187899</c:v>
                </c:pt>
                <c:pt idx="50">
                  <c:v>135.948063361691</c:v>
                </c:pt>
                <c:pt idx="51">
                  <c:v>136.85697809967499</c:v>
                </c:pt>
                <c:pt idx="52">
                  <c:v>136.84478982093199</c:v>
                </c:pt>
                <c:pt idx="53">
                  <c:v>134.367293162908</c:v>
                </c:pt>
                <c:pt idx="54">
                  <c:v>136.63487815258301</c:v>
                </c:pt>
                <c:pt idx="55">
                  <c:v>144.02075032851999</c:v>
                </c:pt>
                <c:pt idx="56">
                  <c:v>148.94140259769199</c:v>
                </c:pt>
                <c:pt idx="57">
                  <c:v>153.32130002331601</c:v>
                </c:pt>
                <c:pt idx="58">
                  <c:v>155.44737704154201</c:v>
                </c:pt>
                <c:pt idx="59">
                  <c:v>155.958969319896</c:v>
                </c:pt>
                <c:pt idx="60">
                  <c:v>158.271713599973</c:v>
                </c:pt>
                <c:pt idx="61">
                  <c:v>158.916195126182</c:v>
                </c:pt>
                <c:pt idx="62">
                  <c:v>155.48253834651101</c:v>
                </c:pt>
                <c:pt idx="63">
                  <c:v>155.03487146985</c:v>
                </c:pt>
                <c:pt idx="64">
                  <c:v>161.563341007247</c:v>
                </c:pt>
                <c:pt idx="65">
                  <c:v>169.31333049141699</c:v>
                </c:pt>
                <c:pt idx="66">
                  <c:v>175.043140007593</c:v>
                </c:pt>
                <c:pt idx="67">
                  <c:v>178.91835677267301</c:v>
                </c:pt>
                <c:pt idx="68">
                  <c:v>182.065320804902</c:v>
                </c:pt>
                <c:pt idx="69">
                  <c:v>184.84504578075999</c:v>
                </c:pt>
                <c:pt idx="70">
                  <c:v>185.575697145471</c:v>
                </c:pt>
                <c:pt idx="71">
                  <c:v>186.81580603349499</c:v>
                </c:pt>
                <c:pt idx="72">
                  <c:v>189.39273089844599</c:v>
                </c:pt>
                <c:pt idx="73">
                  <c:v>191.82138312801399</c:v>
                </c:pt>
                <c:pt idx="74">
                  <c:v>197.64959104280501</c:v>
                </c:pt>
                <c:pt idx="75">
                  <c:v>201.392645617217</c:v>
                </c:pt>
                <c:pt idx="76">
                  <c:v>198.88565792211801</c:v>
                </c:pt>
                <c:pt idx="77">
                  <c:v>197.193330951929</c:v>
                </c:pt>
                <c:pt idx="78">
                  <c:v>199.79011883679601</c:v>
                </c:pt>
                <c:pt idx="79">
                  <c:v>204.67759180706199</c:v>
                </c:pt>
                <c:pt idx="80">
                  <c:v>210.24913816531901</c:v>
                </c:pt>
                <c:pt idx="81">
                  <c:v>216.33543351804201</c:v>
                </c:pt>
                <c:pt idx="82">
                  <c:v>219.13722571777399</c:v>
                </c:pt>
                <c:pt idx="83">
                  <c:v>215.25807631747799</c:v>
                </c:pt>
                <c:pt idx="84">
                  <c:v>211.118948707329</c:v>
                </c:pt>
                <c:pt idx="85">
                  <c:v>218.77007849093101</c:v>
                </c:pt>
                <c:pt idx="86">
                  <c:v>230.59593619413101</c:v>
                </c:pt>
                <c:pt idx="87">
                  <c:v>232.08706979766899</c:v>
                </c:pt>
                <c:pt idx="88">
                  <c:v>229.52242877536801</c:v>
                </c:pt>
                <c:pt idx="89">
                  <c:v>234.79777371077299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7A-4345-8AF4-D64F79E7C7F0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RegionalPropertyType!$N$6:$N$95</c:f>
              <c:numCache>
                <c:formatCode>[$-409]mmm\-yy;@</c:formatCode>
                <c:ptCount val="9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</c:numCache>
            </c:numRef>
          </c:xVal>
          <c:yVal>
            <c:numRef>
              <c:f>RegionalPropertyType!$T$6:$T$95</c:f>
              <c:numCache>
                <c:formatCode>0</c:formatCode>
                <c:ptCount val="90"/>
                <c:pt idx="0">
                  <c:v>97.816233721909398</c:v>
                </c:pt>
                <c:pt idx="1">
                  <c:v>101.599801405047</c:v>
                </c:pt>
                <c:pt idx="2">
                  <c:v>100.277911628694</c:v>
                </c:pt>
                <c:pt idx="3">
                  <c:v>100</c:v>
                </c:pt>
                <c:pt idx="4">
                  <c:v>106.275925189806</c:v>
                </c:pt>
                <c:pt idx="5">
                  <c:v>107.800372492355</c:v>
                </c:pt>
                <c:pt idx="6">
                  <c:v>101.034330976996</c:v>
                </c:pt>
                <c:pt idx="7">
                  <c:v>98.772811212226898</c:v>
                </c:pt>
                <c:pt idx="8">
                  <c:v>103.69119301243499</c:v>
                </c:pt>
                <c:pt idx="9">
                  <c:v>111.46085434661499</c:v>
                </c:pt>
                <c:pt idx="10">
                  <c:v>114.48480008512</c:v>
                </c:pt>
                <c:pt idx="11">
                  <c:v>112.79657589465501</c:v>
                </c:pt>
                <c:pt idx="12">
                  <c:v>115.537687330506</c:v>
                </c:pt>
                <c:pt idx="13">
                  <c:v>119.52494033701601</c:v>
                </c:pt>
                <c:pt idx="14">
                  <c:v>121.97848655105101</c:v>
                </c:pt>
                <c:pt idx="15">
                  <c:v>127.208465023245</c:v>
                </c:pt>
                <c:pt idx="16">
                  <c:v>137.68968833625499</c:v>
                </c:pt>
                <c:pt idx="17">
                  <c:v>145.861968071353</c:v>
                </c:pt>
                <c:pt idx="18">
                  <c:v>145.689247012175</c:v>
                </c:pt>
                <c:pt idx="19">
                  <c:v>147.32882588515</c:v>
                </c:pt>
                <c:pt idx="20">
                  <c:v>154.47740967343</c:v>
                </c:pt>
                <c:pt idx="21">
                  <c:v>160.57520377341001</c:v>
                </c:pt>
                <c:pt idx="22">
                  <c:v>162.67834378070299</c:v>
                </c:pt>
                <c:pt idx="23">
                  <c:v>163.974831494331</c:v>
                </c:pt>
                <c:pt idx="24">
                  <c:v>165.86848467563601</c:v>
                </c:pt>
                <c:pt idx="25">
                  <c:v>166.41142455713899</c:v>
                </c:pt>
                <c:pt idx="26">
                  <c:v>170.80189223017601</c:v>
                </c:pt>
                <c:pt idx="27">
                  <c:v>178.94369951107501</c:v>
                </c:pt>
                <c:pt idx="28">
                  <c:v>183.671090622923</c:v>
                </c:pt>
                <c:pt idx="29">
                  <c:v>185.52560066757999</c:v>
                </c:pt>
                <c:pt idx="30">
                  <c:v>187.56107682914299</c:v>
                </c:pt>
                <c:pt idx="31">
                  <c:v>187.33504786334001</c:v>
                </c:pt>
                <c:pt idx="32">
                  <c:v>182.521242259351</c:v>
                </c:pt>
                <c:pt idx="33">
                  <c:v>179.97906414041299</c:v>
                </c:pt>
                <c:pt idx="34">
                  <c:v>183.24629154336901</c:v>
                </c:pt>
                <c:pt idx="35">
                  <c:v>180.27381012551999</c:v>
                </c:pt>
                <c:pt idx="36">
                  <c:v>166.00045036653501</c:v>
                </c:pt>
                <c:pt idx="37">
                  <c:v>156.371537899987</c:v>
                </c:pt>
                <c:pt idx="38">
                  <c:v>154.412247440231</c:v>
                </c:pt>
                <c:pt idx="39">
                  <c:v>151.81267865674101</c:v>
                </c:pt>
                <c:pt idx="40">
                  <c:v>149.537183153375</c:v>
                </c:pt>
                <c:pt idx="41">
                  <c:v>150.599112603148</c:v>
                </c:pt>
                <c:pt idx="42">
                  <c:v>150.704656152669</c:v>
                </c:pt>
                <c:pt idx="43">
                  <c:v>148.58015741453499</c:v>
                </c:pt>
                <c:pt idx="44">
                  <c:v>148.92392416313501</c:v>
                </c:pt>
                <c:pt idx="45">
                  <c:v>150.082049400301</c:v>
                </c:pt>
                <c:pt idx="46">
                  <c:v>148.707216777702</c:v>
                </c:pt>
                <c:pt idx="47">
                  <c:v>147.06671342974701</c:v>
                </c:pt>
                <c:pt idx="48">
                  <c:v>145.86203827229099</c:v>
                </c:pt>
                <c:pt idx="49">
                  <c:v>147.026396879928</c:v>
                </c:pt>
                <c:pt idx="50">
                  <c:v>149.48797226756599</c:v>
                </c:pt>
                <c:pt idx="51">
                  <c:v>150.17798464046899</c:v>
                </c:pt>
                <c:pt idx="52">
                  <c:v>151.05896187689601</c:v>
                </c:pt>
                <c:pt idx="53">
                  <c:v>151.04699791108001</c:v>
                </c:pt>
                <c:pt idx="54">
                  <c:v>152.33233472701301</c:v>
                </c:pt>
                <c:pt idx="55">
                  <c:v>155.349786872788</c:v>
                </c:pt>
                <c:pt idx="56">
                  <c:v>157.36535770043801</c:v>
                </c:pt>
                <c:pt idx="57">
                  <c:v>159.27842551359399</c:v>
                </c:pt>
                <c:pt idx="58">
                  <c:v>167.006641625691</c:v>
                </c:pt>
                <c:pt idx="59">
                  <c:v>176.67991930157399</c:v>
                </c:pt>
                <c:pt idx="60">
                  <c:v>181.97407857118799</c:v>
                </c:pt>
                <c:pt idx="61">
                  <c:v>184.39749581676401</c:v>
                </c:pt>
                <c:pt idx="62">
                  <c:v>181.57579424276099</c:v>
                </c:pt>
                <c:pt idx="63">
                  <c:v>179.9752765074</c:v>
                </c:pt>
                <c:pt idx="64">
                  <c:v>185.33210049385201</c:v>
                </c:pt>
                <c:pt idx="65">
                  <c:v>193.25892823694701</c:v>
                </c:pt>
                <c:pt idx="66">
                  <c:v>198.76324418819999</c:v>
                </c:pt>
                <c:pt idx="67">
                  <c:v>203.966325146119</c:v>
                </c:pt>
                <c:pt idx="68">
                  <c:v>212.9974138355</c:v>
                </c:pt>
                <c:pt idx="69">
                  <c:v>221.848552853466</c:v>
                </c:pt>
                <c:pt idx="70">
                  <c:v>223.542828794272</c:v>
                </c:pt>
                <c:pt idx="71">
                  <c:v>226.09935916993101</c:v>
                </c:pt>
                <c:pt idx="72">
                  <c:v>235.43682836692699</c:v>
                </c:pt>
                <c:pt idx="73">
                  <c:v>243.32746975296101</c:v>
                </c:pt>
                <c:pt idx="74">
                  <c:v>253.238633447533</c:v>
                </c:pt>
                <c:pt idx="75">
                  <c:v>263.91110326988297</c:v>
                </c:pt>
                <c:pt idx="76">
                  <c:v>268.67462281657203</c:v>
                </c:pt>
                <c:pt idx="77">
                  <c:v>271.91710307507901</c:v>
                </c:pt>
                <c:pt idx="78">
                  <c:v>273.77900312554999</c:v>
                </c:pt>
                <c:pt idx="79">
                  <c:v>278.05779849016602</c:v>
                </c:pt>
                <c:pt idx="80">
                  <c:v>292.47048827340598</c:v>
                </c:pt>
                <c:pt idx="81">
                  <c:v>307.46433493719701</c:v>
                </c:pt>
                <c:pt idx="82">
                  <c:v>313.967762256242</c:v>
                </c:pt>
                <c:pt idx="83">
                  <c:v>318.767917555819</c:v>
                </c:pt>
                <c:pt idx="84">
                  <c:v>323.23244721002601</c:v>
                </c:pt>
                <c:pt idx="85">
                  <c:v>329.66934737748102</c:v>
                </c:pt>
                <c:pt idx="86">
                  <c:v>349.27947336576301</c:v>
                </c:pt>
                <c:pt idx="87">
                  <c:v>368.94009668862702</c:v>
                </c:pt>
                <c:pt idx="88">
                  <c:v>388.69758351761601</c:v>
                </c:pt>
                <c:pt idx="89">
                  <c:v>396.19451907488298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7A-4345-8AF4-D64F79E7C7F0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RegionalPropertyType!$N$6:$N$95</c:f>
              <c:numCache>
                <c:formatCode>[$-409]mmm\-yy;@</c:formatCode>
                <c:ptCount val="9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</c:numCache>
            </c:numRef>
          </c:xVal>
          <c:yVal>
            <c:numRef>
              <c:f>RegionalPropertyType!$U$6:$U$95</c:f>
              <c:numCache>
                <c:formatCode>0</c:formatCode>
                <c:ptCount val="90"/>
                <c:pt idx="0">
                  <c:v>93.372898102003106</c:v>
                </c:pt>
                <c:pt idx="1">
                  <c:v>98.334817558993706</c:v>
                </c:pt>
                <c:pt idx="2">
                  <c:v>99.799521091767204</c:v>
                </c:pt>
                <c:pt idx="3">
                  <c:v>100</c:v>
                </c:pt>
                <c:pt idx="4">
                  <c:v>103.661587022006</c:v>
                </c:pt>
                <c:pt idx="5">
                  <c:v>105.87800282570601</c:v>
                </c:pt>
                <c:pt idx="6">
                  <c:v>104.85771150516599</c:v>
                </c:pt>
                <c:pt idx="7">
                  <c:v>105.567338864986</c:v>
                </c:pt>
                <c:pt idx="8">
                  <c:v>108.850378594918</c:v>
                </c:pt>
                <c:pt idx="9">
                  <c:v>112.24699125356599</c:v>
                </c:pt>
                <c:pt idx="10">
                  <c:v>116.558034794731</c:v>
                </c:pt>
                <c:pt idx="11">
                  <c:v>120.748693254122</c:v>
                </c:pt>
                <c:pt idx="12">
                  <c:v>124.16102879528</c:v>
                </c:pt>
                <c:pt idx="13">
                  <c:v>129.54402890066501</c:v>
                </c:pt>
                <c:pt idx="14">
                  <c:v>136.30099970478901</c:v>
                </c:pt>
                <c:pt idx="15">
                  <c:v>141.73649310089701</c:v>
                </c:pt>
                <c:pt idx="16">
                  <c:v>146.66494208473799</c:v>
                </c:pt>
                <c:pt idx="17">
                  <c:v>150.58322585620999</c:v>
                </c:pt>
                <c:pt idx="18">
                  <c:v>155.34622080480401</c:v>
                </c:pt>
                <c:pt idx="19">
                  <c:v>162.79371517127299</c:v>
                </c:pt>
                <c:pt idx="20">
                  <c:v>172.70494681398301</c:v>
                </c:pt>
                <c:pt idx="21">
                  <c:v>183.223501884028</c:v>
                </c:pt>
                <c:pt idx="22">
                  <c:v>187.49163079249001</c:v>
                </c:pt>
                <c:pt idx="23">
                  <c:v>190.18481212790701</c:v>
                </c:pt>
                <c:pt idx="24">
                  <c:v>196.22488510324601</c:v>
                </c:pt>
                <c:pt idx="25">
                  <c:v>202.21884294852401</c:v>
                </c:pt>
                <c:pt idx="26">
                  <c:v>202.00235870593801</c:v>
                </c:pt>
                <c:pt idx="27">
                  <c:v>201.12519305407599</c:v>
                </c:pt>
                <c:pt idx="28">
                  <c:v>207.863282358395</c:v>
                </c:pt>
                <c:pt idx="29">
                  <c:v>212.358410994145</c:v>
                </c:pt>
                <c:pt idx="30">
                  <c:v>208.10248120257501</c:v>
                </c:pt>
                <c:pt idx="31">
                  <c:v>205.209799360837</c:v>
                </c:pt>
                <c:pt idx="32">
                  <c:v>205.523904794695</c:v>
                </c:pt>
                <c:pt idx="33">
                  <c:v>203.29528026199901</c:v>
                </c:pt>
                <c:pt idx="34">
                  <c:v>196.12695846822299</c:v>
                </c:pt>
                <c:pt idx="35">
                  <c:v>189.478913484207</c:v>
                </c:pt>
                <c:pt idx="36">
                  <c:v>186.41421295430399</c:v>
                </c:pt>
                <c:pt idx="37">
                  <c:v>184.18207434126299</c:v>
                </c:pt>
                <c:pt idx="38">
                  <c:v>183.04522659256901</c:v>
                </c:pt>
                <c:pt idx="39">
                  <c:v>180.41508634936901</c:v>
                </c:pt>
                <c:pt idx="40">
                  <c:v>173.83661299676601</c:v>
                </c:pt>
                <c:pt idx="41">
                  <c:v>166.09609161183801</c:v>
                </c:pt>
                <c:pt idx="42">
                  <c:v>168.20133498716299</c:v>
                </c:pt>
                <c:pt idx="43">
                  <c:v>174.16155913837801</c:v>
                </c:pt>
                <c:pt idx="44">
                  <c:v>171.82206426418699</c:v>
                </c:pt>
                <c:pt idx="45">
                  <c:v>167.760792086419</c:v>
                </c:pt>
                <c:pt idx="46">
                  <c:v>170.049442489618</c:v>
                </c:pt>
                <c:pt idx="47">
                  <c:v>174.05358684298699</c:v>
                </c:pt>
                <c:pt idx="48">
                  <c:v>173.70669615814501</c:v>
                </c:pt>
                <c:pt idx="49">
                  <c:v>171.91407677985501</c:v>
                </c:pt>
                <c:pt idx="50">
                  <c:v>173.815640164369</c:v>
                </c:pt>
                <c:pt idx="51">
                  <c:v>178.53756311239201</c:v>
                </c:pt>
                <c:pt idx="52">
                  <c:v>182.625562351577</c:v>
                </c:pt>
                <c:pt idx="53">
                  <c:v>188.590847393502</c:v>
                </c:pt>
                <c:pt idx="54">
                  <c:v>192.157456139337</c:v>
                </c:pt>
                <c:pt idx="55">
                  <c:v>192.352157545544</c:v>
                </c:pt>
                <c:pt idx="56">
                  <c:v>196.68754200357</c:v>
                </c:pt>
                <c:pt idx="57">
                  <c:v>204.829497791298</c:v>
                </c:pt>
                <c:pt idx="58">
                  <c:v>212.472252227441</c:v>
                </c:pt>
                <c:pt idx="59">
                  <c:v>217.74150126334999</c:v>
                </c:pt>
                <c:pt idx="60">
                  <c:v>219.305174456266</c:v>
                </c:pt>
                <c:pt idx="61">
                  <c:v>220.15156491009199</c:v>
                </c:pt>
                <c:pt idx="62">
                  <c:v>224.37522436979299</c:v>
                </c:pt>
                <c:pt idx="63">
                  <c:v>227.72224309864299</c:v>
                </c:pt>
                <c:pt idx="64">
                  <c:v>228.65590712232901</c:v>
                </c:pt>
                <c:pt idx="65">
                  <c:v>233.36561349503401</c:v>
                </c:pt>
                <c:pt idx="66">
                  <c:v>242.17671130139999</c:v>
                </c:pt>
                <c:pt idx="67">
                  <c:v>250.73281509963201</c:v>
                </c:pt>
                <c:pt idx="68">
                  <c:v>261.84941402615101</c:v>
                </c:pt>
                <c:pt idx="69">
                  <c:v>276.04987774388201</c:v>
                </c:pt>
                <c:pt idx="70">
                  <c:v>283.83472487429498</c:v>
                </c:pt>
                <c:pt idx="71">
                  <c:v>283.580319375925</c:v>
                </c:pt>
                <c:pt idx="72">
                  <c:v>276.72070997364102</c:v>
                </c:pt>
                <c:pt idx="73">
                  <c:v>264.90919277434801</c:v>
                </c:pt>
                <c:pt idx="74">
                  <c:v>266.91383276633798</c:v>
                </c:pt>
                <c:pt idx="75">
                  <c:v>279.51630996915202</c:v>
                </c:pt>
                <c:pt idx="76">
                  <c:v>283.80432968581601</c:v>
                </c:pt>
                <c:pt idx="77">
                  <c:v>284.64342484009501</c:v>
                </c:pt>
                <c:pt idx="78">
                  <c:v>283.73934441832102</c:v>
                </c:pt>
                <c:pt idx="79">
                  <c:v>281.190638033281</c:v>
                </c:pt>
                <c:pt idx="80">
                  <c:v>279.64448835736601</c:v>
                </c:pt>
                <c:pt idx="81">
                  <c:v>279.59046210888903</c:v>
                </c:pt>
                <c:pt idx="82">
                  <c:v>281.52986764004601</c:v>
                </c:pt>
                <c:pt idx="83">
                  <c:v>287.45798523416198</c:v>
                </c:pt>
                <c:pt idx="84">
                  <c:v>302.56614150378601</c:v>
                </c:pt>
                <c:pt idx="85">
                  <c:v>323.29377854758201</c:v>
                </c:pt>
                <c:pt idx="86">
                  <c:v>332.66078915029198</c:v>
                </c:pt>
                <c:pt idx="87">
                  <c:v>328.83174104110202</c:v>
                </c:pt>
                <c:pt idx="88">
                  <c:v>325.61182107605202</c:v>
                </c:pt>
                <c:pt idx="89">
                  <c:v>332.22951884932502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7A-4345-8AF4-D64F79E7C7F0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RegionalPropertyType!$N$6:$N$95</c:f>
              <c:numCache>
                <c:formatCode>[$-409]mmm\-yy;@</c:formatCode>
                <c:ptCount val="9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</c:numCache>
            </c:numRef>
          </c:xVal>
          <c:yVal>
            <c:numRef>
              <c:f>RegionalPropertyType!$V$6:$V$95</c:f>
              <c:numCache>
                <c:formatCode>0</c:formatCode>
                <c:ptCount val="90"/>
                <c:pt idx="0">
                  <c:v>98.015595590477105</c:v>
                </c:pt>
                <c:pt idx="1">
                  <c:v>98.152893391335795</c:v>
                </c:pt>
                <c:pt idx="2">
                  <c:v>97.762535671070594</c:v>
                </c:pt>
                <c:pt idx="3">
                  <c:v>100</c:v>
                </c:pt>
                <c:pt idx="4">
                  <c:v>103.68781575774101</c:v>
                </c:pt>
                <c:pt idx="5">
                  <c:v>106.776162549983</c:v>
                </c:pt>
                <c:pt idx="6">
                  <c:v>112.18858906034799</c:v>
                </c:pt>
                <c:pt idx="7">
                  <c:v>119.06969908796</c:v>
                </c:pt>
                <c:pt idx="8">
                  <c:v>124.004559557786</c:v>
                </c:pt>
                <c:pt idx="9">
                  <c:v>126.51389018189199</c:v>
                </c:pt>
                <c:pt idx="10">
                  <c:v>132.37270059596099</c:v>
                </c:pt>
                <c:pt idx="11">
                  <c:v>143.58618794622899</c:v>
                </c:pt>
                <c:pt idx="12">
                  <c:v>151.886269616763</c:v>
                </c:pt>
                <c:pt idx="13">
                  <c:v>157.34894659318999</c:v>
                </c:pt>
                <c:pt idx="14">
                  <c:v>163.295515151465</c:v>
                </c:pt>
                <c:pt idx="15">
                  <c:v>169.00926954022</c:v>
                </c:pt>
                <c:pt idx="16">
                  <c:v>175.36411817958501</c:v>
                </c:pt>
                <c:pt idx="17">
                  <c:v>184.24791239235</c:v>
                </c:pt>
                <c:pt idx="18">
                  <c:v>189.509033560435</c:v>
                </c:pt>
                <c:pt idx="19">
                  <c:v>193.83170972715499</c:v>
                </c:pt>
                <c:pt idx="20">
                  <c:v>206.081298737357</c:v>
                </c:pt>
                <c:pt idx="21">
                  <c:v>218.38978441095199</c:v>
                </c:pt>
                <c:pt idx="22">
                  <c:v>221.52261684194701</c:v>
                </c:pt>
                <c:pt idx="23">
                  <c:v>223.38830634860801</c:v>
                </c:pt>
                <c:pt idx="24">
                  <c:v>226.613259693407</c:v>
                </c:pt>
                <c:pt idx="25">
                  <c:v>225.84883841351399</c:v>
                </c:pt>
                <c:pt idx="26">
                  <c:v>222.092327504351</c:v>
                </c:pt>
                <c:pt idx="27">
                  <c:v>223.85713372568799</c:v>
                </c:pt>
                <c:pt idx="28">
                  <c:v>236.548915596733</c:v>
                </c:pt>
                <c:pt idx="29">
                  <c:v>249.48259539808501</c:v>
                </c:pt>
                <c:pt idx="30">
                  <c:v>246.244466842219</c:v>
                </c:pt>
                <c:pt idx="31">
                  <c:v>238.78801432179301</c:v>
                </c:pt>
                <c:pt idx="32">
                  <c:v>240.281871963111</c:v>
                </c:pt>
                <c:pt idx="33">
                  <c:v>239.46607476798201</c:v>
                </c:pt>
                <c:pt idx="34">
                  <c:v>229.50122836830701</c:v>
                </c:pt>
                <c:pt idx="35">
                  <c:v>221.146091557099</c:v>
                </c:pt>
                <c:pt idx="36">
                  <c:v>214.17558029704901</c:v>
                </c:pt>
                <c:pt idx="37">
                  <c:v>206.799060742645</c:v>
                </c:pt>
                <c:pt idx="38">
                  <c:v>203.221619217967</c:v>
                </c:pt>
                <c:pt idx="39">
                  <c:v>200.94732906639501</c:v>
                </c:pt>
                <c:pt idx="40">
                  <c:v>200.73767367563599</c:v>
                </c:pt>
                <c:pt idx="41">
                  <c:v>199.37839508047901</c:v>
                </c:pt>
                <c:pt idx="42">
                  <c:v>200.72197688416901</c:v>
                </c:pt>
                <c:pt idx="43">
                  <c:v>206.868741146319</c:v>
                </c:pt>
                <c:pt idx="44">
                  <c:v>211.25627079212299</c:v>
                </c:pt>
                <c:pt idx="45">
                  <c:v>215.12375778020601</c:v>
                </c:pt>
                <c:pt idx="46">
                  <c:v>222.00649573018899</c:v>
                </c:pt>
                <c:pt idx="47">
                  <c:v>226.13087364352501</c:v>
                </c:pt>
                <c:pt idx="48">
                  <c:v>225.395287100166</c:v>
                </c:pt>
                <c:pt idx="49">
                  <c:v>226.08188474469799</c:v>
                </c:pt>
                <c:pt idx="50">
                  <c:v>234.575350651821</c:v>
                </c:pt>
                <c:pt idx="51">
                  <c:v>244.239549686814</c:v>
                </c:pt>
                <c:pt idx="52">
                  <c:v>248.270890157048</c:v>
                </c:pt>
                <c:pt idx="53">
                  <c:v>253.486733194398</c:v>
                </c:pt>
                <c:pt idx="54">
                  <c:v>262.39520410717699</c:v>
                </c:pt>
                <c:pt idx="55">
                  <c:v>272.02456043414298</c:v>
                </c:pt>
                <c:pt idx="56">
                  <c:v>284.30174336441002</c:v>
                </c:pt>
                <c:pt idx="57">
                  <c:v>301.59940232977902</c:v>
                </c:pt>
                <c:pt idx="58">
                  <c:v>315.74116783432498</c:v>
                </c:pt>
                <c:pt idx="59">
                  <c:v>323.28047044208398</c:v>
                </c:pt>
                <c:pt idx="60">
                  <c:v>332.75507886819798</c:v>
                </c:pt>
                <c:pt idx="61">
                  <c:v>346.06689792153099</c:v>
                </c:pt>
                <c:pt idx="62">
                  <c:v>352.07136767282799</c:v>
                </c:pt>
                <c:pt idx="63">
                  <c:v>354.363183201374</c:v>
                </c:pt>
                <c:pt idx="64">
                  <c:v>363.073610315895</c:v>
                </c:pt>
                <c:pt idx="65">
                  <c:v>372.740538389817</c:v>
                </c:pt>
                <c:pt idx="66">
                  <c:v>375.84021211039698</c:v>
                </c:pt>
                <c:pt idx="67">
                  <c:v>378.94607395142498</c:v>
                </c:pt>
                <c:pt idx="68">
                  <c:v>391.00444508568899</c:v>
                </c:pt>
                <c:pt idx="69">
                  <c:v>404.74918071699199</c:v>
                </c:pt>
                <c:pt idx="70">
                  <c:v>410.74675723893398</c:v>
                </c:pt>
                <c:pt idx="71">
                  <c:v>411.34174700310098</c:v>
                </c:pt>
                <c:pt idx="72">
                  <c:v>410.580102024621</c:v>
                </c:pt>
                <c:pt idx="73">
                  <c:v>414.16580937615402</c:v>
                </c:pt>
                <c:pt idx="74">
                  <c:v>415.56777979701201</c:v>
                </c:pt>
                <c:pt idx="75">
                  <c:v>416.34875577201399</c:v>
                </c:pt>
                <c:pt idx="76">
                  <c:v>426.64789158182703</c:v>
                </c:pt>
                <c:pt idx="77">
                  <c:v>437.95395518487999</c:v>
                </c:pt>
                <c:pt idx="78">
                  <c:v>434.26280824334998</c:v>
                </c:pt>
                <c:pt idx="79">
                  <c:v>431.20344692997099</c:v>
                </c:pt>
                <c:pt idx="80">
                  <c:v>448.957374904316</c:v>
                </c:pt>
                <c:pt idx="81">
                  <c:v>460.35514874088102</c:v>
                </c:pt>
                <c:pt idx="82">
                  <c:v>462.123956149268</c:v>
                </c:pt>
                <c:pt idx="83">
                  <c:v>469.01473236532399</c:v>
                </c:pt>
                <c:pt idx="84">
                  <c:v>483.90911850869702</c:v>
                </c:pt>
                <c:pt idx="85">
                  <c:v>515.96252734243296</c:v>
                </c:pt>
                <c:pt idx="86">
                  <c:v>531.10185105837195</c:v>
                </c:pt>
                <c:pt idx="87">
                  <c:v>514.63586443407303</c:v>
                </c:pt>
                <c:pt idx="88">
                  <c:v>500.51503148338401</c:v>
                </c:pt>
                <c:pt idx="89">
                  <c:v>511.80382142170799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7A-4345-8AF4-D64F79E7C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474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RegionalPropertyType!$N$6:$N$95</c:f>
              <c:numCache>
                <c:formatCode>[$-409]mmm\-yy;@</c:formatCode>
                <c:ptCount val="9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</c:numCache>
            </c:numRef>
          </c:xVal>
          <c:yVal>
            <c:numRef>
              <c:f>RegionalPropertyType!$W$6:$W$95</c:f>
              <c:numCache>
                <c:formatCode>0</c:formatCode>
                <c:ptCount val="90"/>
                <c:pt idx="0">
                  <c:v>93.630765570678193</c:v>
                </c:pt>
                <c:pt idx="1">
                  <c:v>95.922163863506498</c:v>
                </c:pt>
                <c:pt idx="2">
                  <c:v>99.418751231247001</c:v>
                </c:pt>
                <c:pt idx="3">
                  <c:v>100</c:v>
                </c:pt>
                <c:pt idx="4">
                  <c:v>97.787150868854198</c:v>
                </c:pt>
                <c:pt idx="5">
                  <c:v>98.267296036221296</c:v>
                </c:pt>
                <c:pt idx="6">
                  <c:v>103.376602751465</c:v>
                </c:pt>
                <c:pt idx="7">
                  <c:v>106.41139431632099</c:v>
                </c:pt>
                <c:pt idx="8">
                  <c:v>104.75923528925399</c:v>
                </c:pt>
                <c:pt idx="9">
                  <c:v>105.236210709856</c:v>
                </c:pt>
                <c:pt idx="10">
                  <c:v>109.318204487657</c:v>
                </c:pt>
                <c:pt idx="11">
                  <c:v>112.643251522817</c:v>
                </c:pt>
                <c:pt idx="12">
                  <c:v>113.771236926971</c:v>
                </c:pt>
                <c:pt idx="13">
                  <c:v>114.316395850386</c:v>
                </c:pt>
                <c:pt idx="14">
                  <c:v>117.254188471506</c:v>
                </c:pt>
                <c:pt idx="15">
                  <c:v>121.886827104367</c:v>
                </c:pt>
                <c:pt idx="16">
                  <c:v>126.466950414411</c:v>
                </c:pt>
                <c:pt idx="17">
                  <c:v>132.104720861517</c:v>
                </c:pt>
                <c:pt idx="18">
                  <c:v>138.38826507390101</c:v>
                </c:pt>
                <c:pt idx="19">
                  <c:v>144.507779108297</c:v>
                </c:pt>
                <c:pt idx="20">
                  <c:v>149.82510997661299</c:v>
                </c:pt>
                <c:pt idx="21">
                  <c:v>155.62474498297101</c:v>
                </c:pt>
                <c:pt idx="22">
                  <c:v>161.13843872830901</c:v>
                </c:pt>
                <c:pt idx="23">
                  <c:v>164.349557952515</c:v>
                </c:pt>
                <c:pt idx="24">
                  <c:v>165.966784693005</c:v>
                </c:pt>
                <c:pt idx="25">
                  <c:v>167.06446770667699</c:v>
                </c:pt>
                <c:pt idx="26">
                  <c:v>167.94771807148899</c:v>
                </c:pt>
                <c:pt idx="27">
                  <c:v>169.68778057993899</c:v>
                </c:pt>
                <c:pt idx="28">
                  <c:v>172.82673934370601</c:v>
                </c:pt>
                <c:pt idx="29">
                  <c:v>173.78701248358701</c:v>
                </c:pt>
                <c:pt idx="30">
                  <c:v>170.44198018352699</c:v>
                </c:pt>
                <c:pt idx="31">
                  <c:v>168.04382994798999</c:v>
                </c:pt>
                <c:pt idx="32">
                  <c:v>164.89461161928699</c:v>
                </c:pt>
                <c:pt idx="33">
                  <c:v>157.77678724722199</c:v>
                </c:pt>
                <c:pt idx="34">
                  <c:v>149.19813564348499</c:v>
                </c:pt>
                <c:pt idx="35">
                  <c:v>142.16881247706701</c:v>
                </c:pt>
                <c:pt idx="36">
                  <c:v>135.51151483178299</c:v>
                </c:pt>
                <c:pt idx="37">
                  <c:v>130.80551303551999</c:v>
                </c:pt>
                <c:pt idx="38">
                  <c:v>129.76855982626</c:v>
                </c:pt>
                <c:pt idx="39">
                  <c:v>128.355702635386</c:v>
                </c:pt>
                <c:pt idx="40">
                  <c:v>125.14530951327301</c:v>
                </c:pt>
                <c:pt idx="41">
                  <c:v>121.928012935333</c:v>
                </c:pt>
                <c:pt idx="42">
                  <c:v>120.10328710009399</c:v>
                </c:pt>
                <c:pt idx="43">
                  <c:v>117.951140087067</c:v>
                </c:pt>
                <c:pt idx="44">
                  <c:v>114.828409667103</c:v>
                </c:pt>
                <c:pt idx="45">
                  <c:v>113.508263322235</c:v>
                </c:pt>
                <c:pt idx="46">
                  <c:v>112.726782277255</c:v>
                </c:pt>
                <c:pt idx="47">
                  <c:v>110.82974237255701</c:v>
                </c:pt>
                <c:pt idx="48">
                  <c:v>110.510238980621</c:v>
                </c:pt>
                <c:pt idx="49">
                  <c:v>112.839610399458</c:v>
                </c:pt>
                <c:pt idx="50">
                  <c:v>115.893151077548</c:v>
                </c:pt>
                <c:pt idx="51">
                  <c:v>117.384097236313</c:v>
                </c:pt>
                <c:pt idx="52">
                  <c:v>118.79853413388101</c:v>
                </c:pt>
                <c:pt idx="53">
                  <c:v>121.051409709583</c:v>
                </c:pt>
                <c:pt idx="54">
                  <c:v>121.83776532957501</c:v>
                </c:pt>
                <c:pt idx="55">
                  <c:v>122.28542512013701</c:v>
                </c:pt>
                <c:pt idx="56">
                  <c:v>125.356595228792</c:v>
                </c:pt>
                <c:pt idx="57">
                  <c:v>129.18536228420999</c:v>
                </c:pt>
                <c:pt idx="58">
                  <c:v>129.27249850258201</c:v>
                </c:pt>
                <c:pt idx="59">
                  <c:v>129.222020767109</c:v>
                </c:pt>
                <c:pt idx="60">
                  <c:v>135.79060495340099</c:v>
                </c:pt>
                <c:pt idx="61">
                  <c:v>144.76321029294101</c:v>
                </c:pt>
                <c:pt idx="62">
                  <c:v>146.30637280323199</c:v>
                </c:pt>
                <c:pt idx="63">
                  <c:v>143.91134237619499</c:v>
                </c:pt>
                <c:pt idx="64">
                  <c:v>144.16124293777901</c:v>
                </c:pt>
                <c:pt idx="65">
                  <c:v>146.48189252658599</c:v>
                </c:pt>
                <c:pt idx="66">
                  <c:v>151.557424380322</c:v>
                </c:pt>
                <c:pt idx="67">
                  <c:v>155.85731766407301</c:v>
                </c:pt>
                <c:pt idx="68">
                  <c:v>159.28041398750801</c:v>
                </c:pt>
                <c:pt idx="69">
                  <c:v>161.321650958378</c:v>
                </c:pt>
                <c:pt idx="70">
                  <c:v>161.70874397012599</c:v>
                </c:pt>
                <c:pt idx="71">
                  <c:v>165.42989311227501</c:v>
                </c:pt>
                <c:pt idx="72">
                  <c:v>171.42300617130101</c:v>
                </c:pt>
                <c:pt idx="73">
                  <c:v>175.885248728948</c:v>
                </c:pt>
                <c:pt idx="74">
                  <c:v>179.13070405892199</c:v>
                </c:pt>
                <c:pt idx="75">
                  <c:v>182.239597988931</c:v>
                </c:pt>
                <c:pt idx="76">
                  <c:v>183.29619047934301</c:v>
                </c:pt>
                <c:pt idx="77">
                  <c:v>182.72583222064699</c:v>
                </c:pt>
                <c:pt idx="78">
                  <c:v>185.80887285582401</c:v>
                </c:pt>
                <c:pt idx="79">
                  <c:v>191.67269840881701</c:v>
                </c:pt>
                <c:pt idx="80">
                  <c:v>196.067252401009</c:v>
                </c:pt>
                <c:pt idx="81">
                  <c:v>197.62703295604999</c:v>
                </c:pt>
                <c:pt idx="82">
                  <c:v>201.511817959723</c:v>
                </c:pt>
                <c:pt idx="83">
                  <c:v>207.13574226022001</c:v>
                </c:pt>
                <c:pt idx="84">
                  <c:v>211.39517194931901</c:v>
                </c:pt>
                <c:pt idx="85">
                  <c:v>221.13834482387799</c:v>
                </c:pt>
                <c:pt idx="86">
                  <c:v>232.287233489464</c:v>
                </c:pt>
                <c:pt idx="87">
                  <c:v>236.98643691149201</c:v>
                </c:pt>
                <c:pt idx="88">
                  <c:v>241.793415268589</c:v>
                </c:pt>
                <c:pt idx="89">
                  <c:v>247.76616700607801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11-4DCF-B24F-AADF617E6FFF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RegionalPropertyType!$N$6:$N$95</c:f>
              <c:numCache>
                <c:formatCode>[$-409]mmm\-yy;@</c:formatCode>
                <c:ptCount val="9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</c:numCache>
            </c:numRef>
          </c:xVal>
          <c:yVal>
            <c:numRef>
              <c:f>RegionalPropertyType!$X$6:$X$95</c:f>
              <c:numCache>
                <c:formatCode>0</c:formatCode>
                <c:ptCount val="90"/>
                <c:pt idx="0">
                  <c:v>97.460442057475902</c:v>
                </c:pt>
                <c:pt idx="1">
                  <c:v>103.65618517773299</c:v>
                </c:pt>
                <c:pt idx="2">
                  <c:v>103.844783166178</c:v>
                </c:pt>
                <c:pt idx="3">
                  <c:v>100</c:v>
                </c:pt>
                <c:pt idx="4">
                  <c:v>99.418021083142605</c:v>
                </c:pt>
                <c:pt idx="5">
                  <c:v>101.697511483131</c:v>
                </c:pt>
                <c:pt idx="6">
                  <c:v>105.78379723373899</c:v>
                </c:pt>
                <c:pt idx="7">
                  <c:v>108.43308516315901</c:v>
                </c:pt>
                <c:pt idx="8">
                  <c:v>108.401099516917</c:v>
                </c:pt>
                <c:pt idx="9">
                  <c:v>108.80489079795299</c:v>
                </c:pt>
                <c:pt idx="10">
                  <c:v>111.956059266913</c:v>
                </c:pt>
                <c:pt idx="11">
                  <c:v>115.516718857637</c:v>
                </c:pt>
                <c:pt idx="12">
                  <c:v>116.63624330439001</c:v>
                </c:pt>
                <c:pt idx="13">
                  <c:v>117.35896082188199</c:v>
                </c:pt>
                <c:pt idx="14">
                  <c:v>121.409136215874</c:v>
                </c:pt>
                <c:pt idx="15">
                  <c:v>126.61466704131099</c:v>
                </c:pt>
                <c:pt idx="16">
                  <c:v>132.08088803764301</c:v>
                </c:pt>
                <c:pt idx="17">
                  <c:v>138.71203757610701</c:v>
                </c:pt>
                <c:pt idx="18">
                  <c:v>142.85692186611499</c:v>
                </c:pt>
                <c:pt idx="19">
                  <c:v>147.23279747979799</c:v>
                </c:pt>
                <c:pt idx="20">
                  <c:v>155.78477637107201</c:v>
                </c:pt>
                <c:pt idx="21">
                  <c:v>162.00316843773101</c:v>
                </c:pt>
                <c:pt idx="22">
                  <c:v>164.07666776442099</c:v>
                </c:pt>
                <c:pt idx="23">
                  <c:v>170.76334833159899</c:v>
                </c:pt>
                <c:pt idx="24">
                  <c:v>180.54438883818199</c:v>
                </c:pt>
                <c:pt idx="25">
                  <c:v>185.3236887672</c:v>
                </c:pt>
                <c:pt idx="26">
                  <c:v>183.278110146643</c:v>
                </c:pt>
                <c:pt idx="27">
                  <c:v>181.43661929463801</c:v>
                </c:pt>
                <c:pt idx="28">
                  <c:v>182.78351123870601</c:v>
                </c:pt>
                <c:pt idx="29">
                  <c:v>184.33827797855801</c:v>
                </c:pt>
                <c:pt idx="30">
                  <c:v>186.123579282207</c:v>
                </c:pt>
                <c:pt idx="31">
                  <c:v>185.87691223942801</c:v>
                </c:pt>
                <c:pt idx="32">
                  <c:v>181.74204019690399</c:v>
                </c:pt>
                <c:pt idx="33">
                  <c:v>177.35493689562901</c:v>
                </c:pt>
                <c:pt idx="34">
                  <c:v>171.43773325829201</c:v>
                </c:pt>
                <c:pt idx="35">
                  <c:v>162.87550795980201</c:v>
                </c:pt>
                <c:pt idx="36">
                  <c:v>152.72450463497199</c:v>
                </c:pt>
                <c:pt idx="37">
                  <c:v>146.366325340245</c:v>
                </c:pt>
                <c:pt idx="38">
                  <c:v>146.175764885489</c:v>
                </c:pt>
                <c:pt idx="39">
                  <c:v>144.989503047353</c:v>
                </c:pt>
                <c:pt idx="40">
                  <c:v>140.12581533922</c:v>
                </c:pt>
                <c:pt idx="41">
                  <c:v>135.842877607513</c:v>
                </c:pt>
                <c:pt idx="42">
                  <c:v>133.830894473781</c:v>
                </c:pt>
                <c:pt idx="43">
                  <c:v>131.64945591640699</c:v>
                </c:pt>
                <c:pt idx="44">
                  <c:v>129.79449327736501</c:v>
                </c:pt>
                <c:pt idx="45">
                  <c:v>131.49563203608301</c:v>
                </c:pt>
                <c:pt idx="46">
                  <c:v>132.702907869558</c:v>
                </c:pt>
                <c:pt idx="47">
                  <c:v>129.99182502951899</c:v>
                </c:pt>
                <c:pt idx="48">
                  <c:v>126.351878119646</c:v>
                </c:pt>
                <c:pt idx="49">
                  <c:v>125.922582597063</c:v>
                </c:pt>
                <c:pt idx="50">
                  <c:v>132.272405749634</c:v>
                </c:pt>
                <c:pt idx="51">
                  <c:v>136.67768199538199</c:v>
                </c:pt>
                <c:pt idx="52">
                  <c:v>135.18624552643999</c:v>
                </c:pt>
                <c:pt idx="53">
                  <c:v>136.65640276313999</c:v>
                </c:pt>
                <c:pt idx="54">
                  <c:v>141.714059123238</c:v>
                </c:pt>
                <c:pt idx="55">
                  <c:v>144.99897749709899</c:v>
                </c:pt>
                <c:pt idx="56">
                  <c:v>147.22963935275899</c:v>
                </c:pt>
                <c:pt idx="57">
                  <c:v>150.75684817659999</c:v>
                </c:pt>
                <c:pt idx="58">
                  <c:v>155.72744260460601</c:v>
                </c:pt>
                <c:pt idx="59">
                  <c:v>160.39971127844501</c:v>
                </c:pt>
                <c:pt idx="60">
                  <c:v>163.33708230823601</c:v>
                </c:pt>
                <c:pt idx="61">
                  <c:v>166.58121133597501</c:v>
                </c:pt>
                <c:pt idx="62">
                  <c:v>168.708795419143</c:v>
                </c:pt>
                <c:pt idx="63">
                  <c:v>171.37319399823201</c:v>
                </c:pt>
                <c:pt idx="64">
                  <c:v>179.37833284490799</c:v>
                </c:pt>
                <c:pt idx="65">
                  <c:v>187.70571883181401</c:v>
                </c:pt>
                <c:pt idx="66">
                  <c:v>187.68255554880801</c:v>
                </c:pt>
                <c:pt idx="67">
                  <c:v>187.359673257145</c:v>
                </c:pt>
                <c:pt idx="68">
                  <c:v>197.36270638188401</c:v>
                </c:pt>
                <c:pt idx="69">
                  <c:v>212.701327116709</c:v>
                </c:pt>
                <c:pt idx="70">
                  <c:v>219.63005693362501</c:v>
                </c:pt>
                <c:pt idx="71">
                  <c:v>219.161970926636</c:v>
                </c:pt>
                <c:pt idx="72">
                  <c:v>222.740870442291</c:v>
                </c:pt>
                <c:pt idx="73">
                  <c:v>228.965566490881</c:v>
                </c:pt>
                <c:pt idx="74">
                  <c:v>234.485587343231</c:v>
                </c:pt>
                <c:pt idx="75">
                  <c:v>239.18031356709201</c:v>
                </c:pt>
                <c:pt idx="76">
                  <c:v>243.292635078579</c:v>
                </c:pt>
                <c:pt idx="77">
                  <c:v>245.20943373578501</c:v>
                </c:pt>
                <c:pt idx="78">
                  <c:v>251.36113687189399</c:v>
                </c:pt>
                <c:pt idx="79">
                  <c:v>264.51688174578697</c:v>
                </c:pt>
                <c:pt idx="80">
                  <c:v>274.79946240078101</c:v>
                </c:pt>
                <c:pt idx="81">
                  <c:v>273.62127855858</c:v>
                </c:pt>
                <c:pt idx="82">
                  <c:v>278.79043206964599</c:v>
                </c:pt>
                <c:pt idx="83">
                  <c:v>295.82354984480497</c:v>
                </c:pt>
                <c:pt idx="84">
                  <c:v>310.93489827174</c:v>
                </c:pt>
                <c:pt idx="85">
                  <c:v>329.56440777733502</c:v>
                </c:pt>
                <c:pt idx="86">
                  <c:v>345.750145856004</c:v>
                </c:pt>
                <c:pt idx="87">
                  <c:v>353.97371196218</c:v>
                </c:pt>
                <c:pt idx="88">
                  <c:v>375.77025592675699</c:v>
                </c:pt>
                <c:pt idx="89">
                  <c:v>383.034087837865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11-4DCF-B24F-AADF617E6FFF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RegionalPropertyType!$N$6:$N$95</c:f>
              <c:numCache>
                <c:formatCode>[$-409]mmm\-yy;@</c:formatCode>
                <c:ptCount val="9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</c:numCache>
            </c:numRef>
          </c:xVal>
          <c:yVal>
            <c:numRef>
              <c:f>RegionalPropertyType!$Y$6:$Y$95</c:f>
              <c:numCache>
                <c:formatCode>0</c:formatCode>
                <c:ptCount val="90"/>
                <c:pt idx="0">
                  <c:v>97.802807985069194</c:v>
                </c:pt>
                <c:pt idx="1">
                  <c:v>96.572096851750899</c:v>
                </c:pt>
                <c:pt idx="2">
                  <c:v>97.140667368794595</c:v>
                </c:pt>
                <c:pt idx="3">
                  <c:v>100</c:v>
                </c:pt>
                <c:pt idx="4">
                  <c:v>101.851989343377</c:v>
                </c:pt>
                <c:pt idx="5">
                  <c:v>102.660839505322</c:v>
                </c:pt>
                <c:pt idx="6">
                  <c:v>105.56929729177099</c:v>
                </c:pt>
                <c:pt idx="7">
                  <c:v>108.747535441756</c:v>
                </c:pt>
                <c:pt idx="8">
                  <c:v>109.608647000975</c:v>
                </c:pt>
                <c:pt idx="9">
                  <c:v>110.473542942775</c:v>
                </c:pt>
                <c:pt idx="10">
                  <c:v>113.320049208683</c:v>
                </c:pt>
                <c:pt idx="11">
                  <c:v>118.471902459144</c:v>
                </c:pt>
                <c:pt idx="12">
                  <c:v>124.46946872985301</c:v>
                </c:pt>
                <c:pt idx="13">
                  <c:v>127.202655327557</c:v>
                </c:pt>
                <c:pt idx="14">
                  <c:v>128.68992893068801</c:v>
                </c:pt>
                <c:pt idx="15">
                  <c:v>134.50872721076601</c:v>
                </c:pt>
                <c:pt idx="16">
                  <c:v>142.74257583284401</c:v>
                </c:pt>
                <c:pt idx="17">
                  <c:v>149.86816225029801</c:v>
                </c:pt>
                <c:pt idx="18">
                  <c:v>155.04169977963301</c:v>
                </c:pt>
                <c:pt idx="19">
                  <c:v>159.891306374236</c:v>
                </c:pt>
                <c:pt idx="20">
                  <c:v>168.43889466899199</c:v>
                </c:pt>
                <c:pt idx="21">
                  <c:v>179.165915974228</c:v>
                </c:pt>
                <c:pt idx="22">
                  <c:v>180.47313354780101</c:v>
                </c:pt>
                <c:pt idx="23">
                  <c:v>179.537010467567</c:v>
                </c:pt>
                <c:pt idx="24">
                  <c:v>188.23479485631799</c:v>
                </c:pt>
                <c:pt idx="25">
                  <c:v>195.66625611151599</c:v>
                </c:pt>
                <c:pt idx="26">
                  <c:v>188.98635320341799</c:v>
                </c:pt>
                <c:pt idx="27">
                  <c:v>183.402500665567</c:v>
                </c:pt>
                <c:pt idx="28">
                  <c:v>189.39026949769899</c:v>
                </c:pt>
                <c:pt idx="29">
                  <c:v>194.578428451256</c:v>
                </c:pt>
                <c:pt idx="30">
                  <c:v>188.62163233048699</c:v>
                </c:pt>
                <c:pt idx="31">
                  <c:v>180.42801731360899</c:v>
                </c:pt>
                <c:pt idx="32">
                  <c:v>177.02775303356799</c:v>
                </c:pt>
                <c:pt idx="33">
                  <c:v>171.16367449811801</c:v>
                </c:pt>
                <c:pt idx="34">
                  <c:v>159.13770110569999</c:v>
                </c:pt>
                <c:pt idx="35">
                  <c:v>149.294587709539</c:v>
                </c:pt>
                <c:pt idx="36">
                  <c:v>145.234728978785</c:v>
                </c:pt>
                <c:pt idx="37">
                  <c:v>142.33485107913199</c:v>
                </c:pt>
                <c:pt idx="38">
                  <c:v>138.22053176992901</c:v>
                </c:pt>
                <c:pt idx="39">
                  <c:v>134.58950518868701</c:v>
                </c:pt>
                <c:pt idx="40">
                  <c:v>132.59459270919899</c:v>
                </c:pt>
                <c:pt idx="41">
                  <c:v>130.91344181165999</c:v>
                </c:pt>
                <c:pt idx="42">
                  <c:v>130.92145892775699</c:v>
                </c:pt>
                <c:pt idx="43">
                  <c:v>130.35288619801401</c:v>
                </c:pt>
                <c:pt idx="44">
                  <c:v>128.48112838150701</c:v>
                </c:pt>
                <c:pt idx="45">
                  <c:v>128.75668672638301</c:v>
                </c:pt>
                <c:pt idx="46">
                  <c:v>129.604628540189</c:v>
                </c:pt>
                <c:pt idx="47">
                  <c:v>128.29433108911101</c:v>
                </c:pt>
                <c:pt idx="48">
                  <c:v>127.820275479857</c:v>
                </c:pt>
                <c:pt idx="49">
                  <c:v>130.453154405574</c:v>
                </c:pt>
                <c:pt idx="50">
                  <c:v>133.871869366119</c:v>
                </c:pt>
                <c:pt idx="51">
                  <c:v>135.50620059711201</c:v>
                </c:pt>
                <c:pt idx="52">
                  <c:v>139.21814683177499</c:v>
                </c:pt>
                <c:pt idx="53">
                  <c:v>145.64939637595199</c:v>
                </c:pt>
                <c:pt idx="54">
                  <c:v>145.30443243425299</c:v>
                </c:pt>
                <c:pt idx="55">
                  <c:v>142.08573129450701</c:v>
                </c:pt>
                <c:pt idx="56">
                  <c:v>145.76043119277699</c:v>
                </c:pt>
                <c:pt idx="57">
                  <c:v>154.477916283383</c:v>
                </c:pt>
                <c:pt idx="58">
                  <c:v>160.58681225127</c:v>
                </c:pt>
                <c:pt idx="59">
                  <c:v>161.72841852334599</c:v>
                </c:pt>
                <c:pt idx="60">
                  <c:v>163.715984528923</c:v>
                </c:pt>
                <c:pt idx="61">
                  <c:v>166.16306445890899</c:v>
                </c:pt>
                <c:pt idx="62">
                  <c:v>166.555994674397</c:v>
                </c:pt>
                <c:pt idx="63">
                  <c:v>167.29084941443099</c:v>
                </c:pt>
                <c:pt idx="64">
                  <c:v>170.15636506154701</c:v>
                </c:pt>
                <c:pt idx="65">
                  <c:v>173.336353933867</c:v>
                </c:pt>
                <c:pt idx="66">
                  <c:v>178.957963062576</c:v>
                </c:pt>
                <c:pt idx="67">
                  <c:v>186.069539117923</c:v>
                </c:pt>
                <c:pt idx="68">
                  <c:v>192.38370623491201</c:v>
                </c:pt>
                <c:pt idx="69">
                  <c:v>197.34438792699899</c:v>
                </c:pt>
                <c:pt idx="70">
                  <c:v>196.020485850912</c:v>
                </c:pt>
                <c:pt idx="71">
                  <c:v>193.193603886565</c:v>
                </c:pt>
                <c:pt idx="72">
                  <c:v>196.11031216839399</c:v>
                </c:pt>
                <c:pt idx="73">
                  <c:v>202.530628964192</c:v>
                </c:pt>
                <c:pt idx="74">
                  <c:v>204.38058204896501</c:v>
                </c:pt>
                <c:pt idx="75">
                  <c:v>201.029203665544</c:v>
                </c:pt>
                <c:pt idx="76">
                  <c:v>198.353856145322</c:v>
                </c:pt>
                <c:pt idx="77">
                  <c:v>198.64914564578501</c:v>
                </c:pt>
                <c:pt idx="78">
                  <c:v>202.14404611117499</c:v>
                </c:pt>
                <c:pt idx="79">
                  <c:v>205.276313239042</c:v>
                </c:pt>
                <c:pt idx="80">
                  <c:v>205.99500598262901</c:v>
                </c:pt>
                <c:pt idx="81">
                  <c:v>204.21243969997599</c:v>
                </c:pt>
                <c:pt idx="82">
                  <c:v>205.888842266822</c:v>
                </c:pt>
                <c:pt idx="83">
                  <c:v>213.59629601928501</c:v>
                </c:pt>
                <c:pt idx="84">
                  <c:v>225.413547947128</c:v>
                </c:pt>
                <c:pt idx="85">
                  <c:v>238.175219455611</c:v>
                </c:pt>
                <c:pt idx="86">
                  <c:v>245.11007614565301</c:v>
                </c:pt>
                <c:pt idx="87">
                  <c:v>250.29889339658001</c:v>
                </c:pt>
                <c:pt idx="88">
                  <c:v>262.172046528245</c:v>
                </c:pt>
                <c:pt idx="89">
                  <c:v>267.01595404809098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11-4DCF-B24F-AADF617E6FFF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RegionalPropertyType!$N$6:$N$95</c:f>
              <c:numCache>
                <c:formatCode>[$-409]mmm\-yy;@</c:formatCode>
                <c:ptCount val="9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</c:numCache>
            </c:numRef>
          </c:xVal>
          <c:yVal>
            <c:numRef>
              <c:f>RegionalPropertyType!$Z$6:$Z$95</c:f>
              <c:numCache>
                <c:formatCode>0</c:formatCode>
                <c:ptCount val="90"/>
                <c:pt idx="0">
                  <c:v>94.964710842598905</c:v>
                </c:pt>
                <c:pt idx="1">
                  <c:v>98.536997206869401</c:v>
                </c:pt>
                <c:pt idx="2">
                  <c:v>100.026903922592</c:v>
                </c:pt>
                <c:pt idx="3">
                  <c:v>100</c:v>
                </c:pt>
                <c:pt idx="4">
                  <c:v>102.520019745365</c:v>
                </c:pt>
                <c:pt idx="5">
                  <c:v>109.030403700211</c:v>
                </c:pt>
                <c:pt idx="6">
                  <c:v>112.759228610352</c:v>
                </c:pt>
                <c:pt idx="7">
                  <c:v>111.198045932268</c:v>
                </c:pt>
                <c:pt idx="8">
                  <c:v>111.337935727858</c:v>
                </c:pt>
                <c:pt idx="9">
                  <c:v>115.189495663681</c:v>
                </c:pt>
                <c:pt idx="10">
                  <c:v>119.827333603753</c:v>
                </c:pt>
                <c:pt idx="11">
                  <c:v>123.59012260751901</c:v>
                </c:pt>
                <c:pt idx="12">
                  <c:v>127.350907318484</c:v>
                </c:pt>
                <c:pt idx="13">
                  <c:v>128.68392818048201</c:v>
                </c:pt>
                <c:pt idx="14">
                  <c:v>128.13986463540999</c:v>
                </c:pt>
                <c:pt idx="15">
                  <c:v>131.673821636817</c:v>
                </c:pt>
                <c:pt idx="16">
                  <c:v>140.984060680396</c:v>
                </c:pt>
                <c:pt idx="17">
                  <c:v>150.165629293981</c:v>
                </c:pt>
                <c:pt idx="18">
                  <c:v>153.980147869359</c:v>
                </c:pt>
                <c:pt idx="19">
                  <c:v>156.98736298456001</c:v>
                </c:pt>
                <c:pt idx="20">
                  <c:v>165.447584966763</c:v>
                </c:pt>
                <c:pt idx="21">
                  <c:v>179.93216529695599</c:v>
                </c:pt>
                <c:pt idx="22">
                  <c:v>188.62331066564801</c:v>
                </c:pt>
                <c:pt idx="23">
                  <c:v>185.86246735826501</c:v>
                </c:pt>
                <c:pt idx="24">
                  <c:v>180.075875898313</c:v>
                </c:pt>
                <c:pt idx="25">
                  <c:v>174.22169581692901</c:v>
                </c:pt>
                <c:pt idx="26">
                  <c:v>170.478288195142</c:v>
                </c:pt>
                <c:pt idx="27">
                  <c:v>171.66751654284499</c:v>
                </c:pt>
                <c:pt idx="28">
                  <c:v>176.27132968669599</c:v>
                </c:pt>
                <c:pt idx="29">
                  <c:v>176.78570904362601</c:v>
                </c:pt>
                <c:pt idx="30">
                  <c:v>168.78446469261499</c:v>
                </c:pt>
                <c:pt idx="31">
                  <c:v>160.190650728918</c:v>
                </c:pt>
                <c:pt idx="32">
                  <c:v>152.81810645981</c:v>
                </c:pt>
                <c:pt idx="33">
                  <c:v>145.96817871777199</c:v>
                </c:pt>
                <c:pt idx="34">
                  <c:v>136.965070169016</c:v>
                </c:pt>
                <c:pt idx="35">
                  <c:v>128.56916323772401</c:v>
                </c:pt>
                <c:pt idx="36">
                  <c:v>123.770980897928</c:v>
                </c:pt>
                <c:pt idx="37">
                  <c:v>116.779296332862</c:v>
                </c:pt>
                <c:pt idx="38">
                  <c:v>107.538734358813</c:v>
                </c:pt>
                <c:pt idx="39">
                  <c:v>103.36771114912</c:v>
                </c:pt>
                <c:pt idx="40">
                  <c:v>106.116542564662</c:v>
                </c:pt>
                <c:pt idx="41">
                  <c:v>108.928487650214</c:v>
                </c:pt>
                <c:pt idx="42">
                  <c:v>110.04640724275301</c:v>
                </c:pt>
                <c:pt idx="43">
                  <c:v>110.851758248984</c:v>
                </c:pt>
                <c:pt idx="44">
                  <c:v>112.94514382101799</c:v>
                </c:pt>
                <c:pt idx="45">
                  <c:v>116.56643134053201</c:v>
                </c:pt>
                <c:pt idx="46">
                  <c:v>119.298148136522</c:v>
                </c:pt>
                <c:pt idx="47">
                  <c:v>120.29828662014999</c:v>
                </c:pt>
                <c:pt idx="48">
                  <c:v>123.308660124984</c:v>
                </c:pt>
                <c:pt idx="49">
                  <c:v>128.30877263932899</c:v>
                </c:pt>
                <c:pt idx="50">
                  <c:v>131.68636502210001</c:v>
                </c:pt>
                <c:pt idx="51">
                  <c:v>134.707126244113</c:v>
                </c:pt>
                <c:pt idx="52">
                  <c:v>139.01563933651499</c:v>
                </c:pt>
                <c:pt idx="53">
                  <c:v>143.45350831811299</c:v>
                </c:pt>
                <c:pt idx="54">
                  <c:v>149.365223686387</c:v>
                </c:pt>
                <c:pt idx="55">
                  <c:v>154.96452467633901</c:v>
                </c:pt>
                <c:pt idx="56">
                  <c:v>160.21396402899299</c:v>
                </c:pt>
                <c:pt idx="57">
                  <c:v>167.98899217721501</c:v>
                </c:pt>
                <c:pt idx="58">
                  <c:v>172.856738392967</c:v>
                </c:pt>
                <c:pt idx="59">
                  <c:v>174.21259527750499</c:v>
                </c:pt>
                <c:pt idx="60">
                  <c:v>178.677136142672</c:v>
                </c:pt>
                <c:pt idx="61">
                  <c:v>186.087512874114</c:v>
                </c:pt>
                <c:pt idx="62">
                  <c:v>191.54060085293901</c:v>
                </c:pt>
                <c:pt idx="63">
                  <c:v>195.50465507127899</c:v>
                </c:pt>
                <c:pt idx="64">
                  <c:v>201.98536166115201</c:v>
                </c:pt>
                <c:pt idx="65">
                  <c:v>210.66702551513501</c:v>
                </c:pt>
                <c:pt idx="66">
                  <c:v>216.47737824599901</c:v>
                </c:pt>
                <c:pt idx="67">
                  <c:v>219.08720406705399</c:v>
                </c:pt>
                <c:pt idx="68">
                  <c:v>225.30733798173301</c:v>
                </c:pt>
                <c:pt idx="69">
                  <c:v>234.22402433959701</c:v>
                </c:pt>
                <c:pt idx="70">
                  <c:v>236.91388326652</c:v>
                </c:pt>
                <c:pt idx="71">
                  <c:v>238.83468656455199</c:v>
                </c:pt>
                <c:pt idx="72">
                  <c:v>249.30638904147199</c:v>
                </c:pt>
                <c:pt idx="73">
                  <c:v>260.63776534976103</c:v>
                </c:pt>
                <c:pt idx="74">
                  <c:v>265.84221411930901</c:v>
                </c:pt>
                <c:pt idx="75">
                  <c:v>269.837177722886</c:v>
                </c:pt>
                <c:pt idx="76">
                  <c:v>276.44627220521102</c:v>
                </c:pt>
                <c:pt idx="77">
                  <c:v>286.61730245962599</c:v>
                </c:pt>
                <c:pt idx="78">
                  <c:v>297.68481520967998</c:v>
                </c:pt>
                <c:pt idx="79">
                  <c:v>302.59140180194998</c:v>
                </c:pt>
                <c:pt idx="80">
                  <c:v>303.76855613228298</c:v>
                </c:pt>
                <c:pt idx="81">
                  <c:v>309.502932449573</c:v>
                </c:pt>
                <c:pt idx="82">
                  <c:v>324.20217572908899</c:v>
                </c:pt>
                <c:pt idx="83">
                  <c:v>338.53606413810098</c:v>
                </c:pt>
                <c:pt idx="84">
                  <c:v>352.05504864365201</c:v>
                </c:pt>
                <c:pt idx="85">
                  <c:v>375.05184771163198</c:v>
                </c:pt>
                <c:pt idx="86">
                  <c:v>399.997684463817</c:v>
                </c:pt>
                <c:pt idx="87">
                  <c:v>414.81743787754903</c:v>
                </c:pt>
                <c:pt idx="88">
                  <c:v>431.68728774582502</c:v>
                </c:pt>
                <c:pt idx="89">
                  <c:v>439.80008766719402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11-4DCF-B24F-AADF617E6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474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RegionalPropertyType!$N$6:$N$95</c:f>
              <c:numCache>
                <c:formatCode>[$-409]mmm\-yy;@</c:formatCode>
                <c:ptCount val="9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</c:numCache>
            </c:numRef>
          </c:xVal>
          <c:yVal>
            <c:numRef>
              <c:f>RegionalPropertyType!$AA$6:$AA$95</c:f>
              <c:numCache>
                <c:formatCode>0</c:formatCode>
                <c:ptCount val="90"/>
                <c:pt idx="0">
                  <c:v>94.173068199188904</c:v>
                </c:pt>
                <c:pt idx="1">
                  <c:v>98.934065295541302</c:v>
                </c:pt>
                <c:pt idx="2">
                  <c:v>100.532623103514</c:v>
                </c:pt>
                <c:pt idx="3">
                  <c:v>100</c:v>
                </c:pt>
                <c:pt idx="4">
                  <c:v>100.727075869188</c:v>
                </c:pt>
                <c:pt idx="5">
                  <c:v>102.36472236255</c:v>
                </c:pt>
                <c:pt idx="6">
                  <c:v>101.570887123651</c:v>
                </c:pt>
                <c:pt idx="7">
                  <c:v>100.140691650508</c:v>
                </c:pt>
                <c:pt idx="8">
                  <c:v>101.973539502598</c:v>
                </c:pt>
                <c:pt idx="9">
                  <c:v>105.343372717156</c:v>
                </c:pt>
                <c:pt idx="10">
                  <c:v>107.64520836968001</c:v>
                </c:pt>
                <c:pt idx="11">
                  <c:v>108.988426252062</c:v>
                </c:pt>
                <c:pt idx="12">
                  <c:v>112.16533457594301</c:v>
                </c:pt>
                <c:pt idx="13">
                  <c:v>116.663866119632</c:v>
                </c:pt>
                <c:pt idx="14">
                  <c:v>118.803567547757</c:v>
                </c:pt>
                <c:pt idx="15">
                  <c:v>120.63310139888</c:v>
                </c:pt>
                <c:pt idx="16">
                  <c:v>125.848927928115</c:v>
                </c:pt>
                <c:pt idx="17">
                  <c:v>131.50559388825201</c:v>
                </c:pt>
                <c:pt idx="18">
                  <c:v>134.99856201035601</c:v>
                </c:pt>
                <c:pt idx="19">
                  <c:v>138.396720160228</c:v>
                </c:pt>
                <c:pt idx="20">
                  <c:v>144.623833737962</c:v>
                </c:pt>
                <c:pt idx="21">
                  <c:v>151.687609486046</c:v>
                </c:pt>
                <c:pt idx="22">
                  <c:v>157.41696916265599</c:v>
                </c:pt>
                <c:pt idx="23">
                  <c:v>162.29842159059899</c:v>
                </c:pt>
                <c:pt idx="24">
                  <c:v>166.96899994408199</c:v>
                </c:pt>
                <c:pt idx="25">
                  <c:v>171.82170318865499</c:v>
                </c:pt>
                <c:pt idx="26">
                  <c:v>172.124674822104</c:v>
                </c:pt>
                <c:pt idx="27">
                  <c:v>170.07877772211901</c:v>
                </c:pt>
                <c:pt idx="28">
                  <c:v>173.96835779690201</c:v>
                </c:pt>
                <c:pt idx="29">
                  <c:v>182.36046599415999</c:v>
                </c:pt>
                <c:pt idx="30">
                  <c:v>182.33469717915301</c:v>
                </c:pt>
                <c:pt idx="31">
                  <c:v>175.79416275456899</c:v>
                </c:pt>
                <c:pt idx="32">
                  <c:v>173.171618646468</c:v>
                </c:pt>
                <c:pt idx="33">
                  <c:v>172.14743061684101</c:v>
                </c:pt>
                <c:pt idx="34">
                  <c:v>163.58200483581501</c:v>
                </c:pt>
                <c:pt idx="35">
                  <c:v>151.05382198138901</c:v>
                </c:pt>
                <c:pt idx="36">
                  <c:v>139.267246772536</c:v>
                </c:pt>
                <c:pt idx="37">
                  <c:v>126.82667940590601</c:v>
                </c:pt>
                <c:pt idx="38">
                  <c:v>118.220211037634</c:v>
                </c:pt>
                <c:pt idx="39">
                  <c:v>115.170960741713</c:v>
                </c:pt>
                <c:pt idx="40">
                  <c:v>113.658438472283</c:v>
                </c:pt>
                <c:pt idx="41">
                  <c:v>110.51039227352101</c:v>
                </c:pt>
                <c:pt idx="42">
                  <c:v>106.33375847550199</c:v>
                </c:pt>
                <c:pt idx="43">
                  <c:v>103.297038667701</c:v>
                </c:pt>
                <c:pt idx="44">
                  <c:v>103.33688423248999</c:v>
                </c:pt>
                <c:pt idx="45">
                  <c:v>105.22698550990501</c:v>
                </c:pt>
                <c:pt idx="46">
                  <c:v>105.59458688517</c:v>
                </c:pt>
                <c:pt idx="47">
                  <c:v>104.41762882488</c:v>
                </c:pt>
                <c:pt idx="48">
                  <c:v>105.146835109572</c:v>
                </c:pt>
                <c:pt idx="49">
                  <c:v>107.499119181007</c:v>
                </c:pt>
                <c:pt idx="50">
                  <c:v>109.82120508265101</c:v>
                </c:pt>
                <c:pt idx="51">
                  <c:v>111.786215415512</c:v>
                </c:pt>
                <c:pt idx="52">
                  <c:v>115.033343737864</c:v>
                </c:pt>
                <c:pt idx="53">
                  <c:v>120.52940615091499</c:v>
                </c:pt>
                <c:pt idx="54">
                  <c:v>125.20947842314899</c:v>
                </c:pt>
                <c:pt idx="55">
                  <c:v>127.379508907521</c:v>
                </c:pt>
                <c:pt idx="56">
                  <c:v>132.21417430416699</c:v>
                </c:pt>
                <c:pt idx="57">
                  <c:v>140.20050506066599</c:v>
                </c:pt>
                <c:pt idx="58">
                  <c:v>144.31711389127199</c:v>
                </c:pt>
                <c:pt idx="59">
                  <c:v>145.58039332722799</c:v>
                </c:pt>
                <c:pt idx="60">
                  <c:v>148.943951020143</c:v>
                </c:pt>
                <c:pt idx="61">
                  <c:v>153.07412817251199</c:v>
                </c:pt>
                <c:pt idx="62">
                  <c:v>155.10645474125999</c:v>
                </c:pt>
                <c:pt idx="63">
                  <c:v>156.72533957671899</c:v>
                </c:pt>
                <c:pt idx="64">
                  <c:v>160.836930461186</c:v>
                </c:pt>
                <c:pt idx="65">
                  <c:v>165.22661644301499</c:v>
                </c:pt>
                <c:pt idx="66">
                  <c:v>169.04901009928099</c:v>
                </c:pt>
                <c:pt idx="67">
                  <c:v>173.218367222621</c:v>
                </c:pt>
                <c:pt idx="68">
                  <c:v>178.96353935396601</c:v>
                </c:pt>
                <c:pt idx="69">
                  <c:v>184.88922773619001</c:v>
                </c:pt>
                <c:pt idx="70">
                  <c:v>186.65890626999399</c:v>
                </c:pt>
                <c:pt idx="71">
                  <c:v>187.92086711096999</c:v>
                </c:pt>
                <c:pt idx="72">
                  <c:v>194.230523450417</c:v>
                </c:pt>
                <c:pt idx="73">
                  <c:v>200.674709626294</c:v>
                </c:pt>
                <c:pt idx="74">
                  <c:v>199.41569448829799</c:v>
                </c:pt>
                <c:pt idx="75">
                  <c:v>197.517077675812</c:v>
                </c:pt>
                <c:pt idx="76">
                  <c:v>201.599511618901</c:v>
                </c:pt>
                <c:pt idx="77">
                  <c:v>209.33024114175399</c:v>
                </c:pt>
                <c:pt idx="78">
                  <c:v>211.97038999109199</c:v>
                </c:pt>
                <c:pt idx="79">
                  <c:v>208.736616060649</c:v>
                </c:pt>
                <c:pt idx="80">
                  <c:v>208.93623842640099</c:v>
                </c:pt>
                <c:pt idx="81">
                  <c:v>214.3962155355</c:v>
                </c:pt>
                <c:pt idx="82">
                  <c:v>221.75159135786001</c:v>
                </c:pt>
                <c:pt idx="83">
                  <c:v>223.986272681304</c:v>
                </c:pt>
                <c:pt idx="84">
                  <c:v>222.451729613673</c:v>
                </c:pt>
                <c:pt idx="85">
                  <c:v>226.02751209352499</c:v>
                </c:pt>
                <c:pt idx="86">
                  <c:v>240.31854012354799</c:v>
                </c:pt>
                <c:pt idx="87">
                  <c:v>252.89721917885601</c:v>
                </c:pt>
                <c:pt idx="88">
                  <c:v>257.55702671934</c:v>
                </c:pt>
                <c:pt idx="89">
                  <c:v>263.18010870777402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60-4661-985B-8949014D99FD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RegionalPropertyType!$N$6:$N$95</c:f>
              <c:numCache>
                <c:formatCode>[$-409]mmm\-yy;@</c:formatCode>
                <c:ptCount val="9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</c:numCache>
            </c:numRef>
          </c:xVal>
          <c:yVal>
            <c:numRef>
              <c:f>RegionalPropertyType!$AB$6:$AB$95</c:f>
              <c:numCache>
                <c:formatCode>0</c:formatCode>
                <c:ptCount val="90"/>
                <c:pt idx="0">
                  <c:v>92.152684479332294</c:v>
                </c:pt>
                <c:pt idx="1">
                  <c:v>94.278242102075694</c:v>
                </c:pt>
                <c:pt idx="2">
                  <c:v>96.992093648472803</c:v>
                </c:pt>
                <c:pt idx="3">
                  <c:v>100</c:v>
                </c:pt>
                <c:pt idx="4">
                  <c:v>101.338439300396</c:v>
                </c:pt>
                <c:pt idx="5">
                  <c:v>101.33062814441099</c:v>
                </c:pt>
                <c:pt idx="6">
                  <c:v>101.188270421989</c:v>
                </c:pt>
                <c:pt idx="7">
                  <c:v>102.03993698739001</c:v>
                </c:pt>
                <c:pt idx="8">
                  <c:v>103.387445818762</c:v>
                </c:pt>
                <c:pt idx="9">
                  <c:v>106.09978425421301</c:v>
                </c:pt>
                <c:pt idx="10">
                  <c:v>109.833457642311</c:v>
                </c:pt>
                <c:pt idx="11">
                  <c:v>111.619018740862</c:v>
                </c:pt>
                <c:pt idx="12">
                  <c:v>111.842161686461</c:v>
                </c:pt>
                <c:pt idx="13">
                  <c:v>112.948262975921</c:v>
                </c:pt>
                <c:pt idx="14">
                  <c:v>116.084123867446</c:v>
                </c:pt>
                <c:pt idx="15">
                  <c:v>120.639919859705</c:v>
                </c:pt>
                <c:pt idx="16">
                  <c:v>127.231348694896</c:v>
                </c:pt>
                <c:pt idx="17">
                  <c:v>134.77938375739501</c:v>
                </c:pt>
                <c:pt idx="18">
                  <c:v>137.832184832265</c:v>
                </c:pt>
                <c:pt idx="19">
                  <c:v>139.881879947063</c:v>
                </c:pt>
                <c:pt idx="20">
                  <c:v>146.464826366849</c:v>
                </c:pt>
                <c:pt idx="21">
                  <c:v>154.38508666334201</c:v>
                </c:pt>
                <c:pt idx="22">
                  <c:v>160.255584602722</c:v>
                </c:pt>
                <c:pt idx="23">
                  <c:v>165.043025259025</c:v>
                </c:pt>
                <c:pt idx="24">
                  <c:v>171.41044549284501</c:v>
                </c:pt>
                <c:pt idx="25">
                  <c:v>178.64006664831399</c:v>
                </c:pt>
                <c:pt idx="26">
                  <c:v>183.79504073832999</c:v>
                </c:pt>
                <c:pt idx="27">
                  <c:v>187.169454216547</c:v>
                </c:pt>
                <c:pt idx="28">
                  <c:v>191.11232047765401</c:v>
                </c:pt>
                <c:pt idx="29">
                  <c:v>195.97531373743601</c:v>
                </c:pt>
                <c:pt idx="30">
                  <c:v>197.25265745128999</c:v>
                </c:pt>
                <c:pt idx="31">
                  <c:v>194.14585563920701</c:v>
                </c:pt>
                <c:pt idx="32">
                  <c:v>190.46453943910399</c:v>
                </c:pt>
                <c:pt idx="33">
                  <c:v>186.18176928959599</c:v>
                </c:pt>
                <c:pt idx="34">
                  <c:v>175.548482401678</c:v>
                </c:pt>
                <c:pt idx="35">
                  <c:v>163.170681072029</c:v>
                </c:pt>
                <c:pt idx="36">
                  <c:v>150.965784252823</c:v>
                </c:pt>
                <c:pt idx="37">
                  <c:v>139.545691634516</c:v>
                </c:pt>
                <c:pt idx="38">
                  <c:v>133.974600013741</c:v>
                </c:pt>
                <c:pt idx="39">
                  <c:v>132.20034136439801</c:v>
                </c:pt>
                <c:pt idx="40">
                  <c:v>132.51568082256199</c:v>
                </c:pt>
                <c:pt idx="41">
                  <c:v>133.84883928872699</c:v>
                </c:pt>
                <c:pt idx="42">
                  <c:v>128.19565967787599</c:v>
                </c:pt>
                <c:pt idx="43">
                  <c:v>120.76415384043401</c:v>
                </c:pt>
                <c:pt idx="44">
                  <c:v>120.52022148830601</c:v>
                </c:pt>
                <c:pt idx="45">
                  <c:v>122.93087484944201</c:v>
                </c:pt>
                <c:pt idx="46">
                  <c:v>122.244764365942</c:v>
                </c:pt>
                <c:pt idx="47">
                  <c:v>120.901849491365</c:v>
                </c:pt>
                <c:pt idx="48">
                  <c:v>123.592537962796</c:v>
                </c:pt>
                <c:pt idx="49">
                  <c:v>127.548447934303</c:v>
                </c:pt>
                <c:pt idx="50">
                  <c:v>129.686838035329</c:v>
                </c:pt>
                <c:pt idx="51">
                  <c:v>130.35754318752299</c:v>
                </c:pt>
                <c:pt idx="52">
                  <c:v>133.12717445550501</c:v>
                </c:pt>
                <c:pt idx="53">
                  <c:v>138.97380520524999</c:v>
                </c:pt>
                <c:pt idx="54">
                  <c:v>145.23638779111999</c:v>
                </c:pt>
                <c:pt idx="55">
                  <c:v>149.362169581453</c:v>
                </c:pt>
                <c:pt idx="56">
                  <c:v>155.064645344252</c:v>
                </c:pt>
                <c:pt idx="57">
                  <c:v>163.80138362353199</c:v>
                </c:pt>
                <c:pt idx="58">
                  <c:v>167.01901693726299</c:v>
                </c:pt>
                <c:pt idx="59">
                  <c:v>165.93549136572599</c:v>
                </c:pt>
                <c:pt idx="60">
                  <c:v>169.40734949814399</c:v>
                </c:pt>
                <c:pt idx="61">
                  <c:v>177.64315126667199</c:v>
                </c:pt>
                <c:pt idx="62">
                  <c:v>184.852077994279</c:v>
                </c:pt>
                <c:pt idx="63">
                  <c:v>187.75535859240699</c:v>
                </c:pt>
                <c:pt idx="64">
                  <c:v>192.12757789283501</c:v>
                </c:pt>
                <c:pt idx="65">
                  <c:v>200.736059006088</c:v>
                </c:pt>
                <c:pt idx="66">
                  <c:v>205.953362957199</c:v>
                </c:pt>
                <c:pt idx="67">
                  <c:v>208.196554024753</c:v>
                </c:pt>
                <c:pt idx="68">
                  <c:v>218.925237132516</c:v>
                </c:pt>
                <c:pt idx="69">
                  <c:v>234.33270612765199</c:v>
                </c:pt>
                <c:pt idx="70">
                  <c:v>239.33781277520299</c:v>
                </c:pt>
                <c:pt idx="71">
                  <c:v>238.131501884172</c:v>
                </c:pt>
                <c:pt idx="72">
                  <c:v>242.103517664728</c:v>
                </c:pt>
                <c:pt idx="73">
                  <c:v>249.97718863825901</c:v>
                </c:pt>
                <c:pt idx="74">
                  <c:v>254.630637520763</c:v>
                </c:pt>
                <c:pt idx="75">
                  <c:v>257.06273157997202</c:v>
                </c:pt>
                <c:pt idx="76">
                  <c:v>263.89490161683898</c:v>
                </c:pt>
                <c:pt idx="77">
                  <c:v>272.16578500145499</c:v>
                </c:pt>
                <c:pt idx="78">
                  <c:v>275.136483731905</c:v>
                </c:pt>
                <c:pt idx="79">
                  <c:v>274.36433447049501</c:v>
                </c:pt>
                <c:pt idx="80">
                  <c:v>275.88069358491998</c:v>
                </c:pt>
                <c:pt idx="81">
                  <c:v>284.61271884548302</c:v>
                </c:pt>
                <c:pt idx="82">
                  <c:v>295.54543613059502</c:v>
                </c:pt>
                <c:pt idx="83">
                  <c:v>302.10783564641002</c:v>
                </c:pt>
                <c:pt idx="84">
                  <c:v>315.94489046866198</c:v>
                </c:pt>
                <c:pt idx="85">
                  <c:v>341.53550222546397</c:v>
                </c:pt>
                <c:pt idx="86">
                  <c:v>360.07686134596798</c:v>
                </c:pt>
                <c:pt idx="87">
                  <c:v>366.83844396599801</c:v>
                </c:pt>
                <c:pt idx="88">
                  <c:v>384.39002233150097</c:v>
                </c:pt>
                <c:pt idx="89">
                  <c:v>391.71161865380799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60-4661-985B-8949014D99FD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RegionalPropertyType!$N$6:$N$95</c:f>
              <c:numCache>
                <c:formatCode>[$-409]mmm\-yy;@</c:formatCode>
                <c:ptCount val="9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</c:numCache>
            </c:numRef>
          </c:xVal>
          <c:yVal>
            <c:numRef>
              <c:f>RegionalPropertyType!$AC$6:$AC$95</c:f>
              <c:numCache>
                <c:formatCode>0</c:formatCode>
                <c:ptCount val="90"/>
                <c:pt idx="0">
                  <c:v>95.419480584604202</c:v>
                </c:pt>
                <c:pt idx="1">
                  <c:v>98.252686495911703</c:v>
                </c:pt>
                <c:pt idx="2">
                  <c:v>99.316060925046003</c:v>
                </c:pt>
                <c:pt idx="3">
                  <c:v>100</c:v>
                </c:pt>
                <c:pt idx="4">
                  <c:v>102.69653577582901</c:v>
                </c:pt>
                <c:pt idx="5">
                  <c:v>106.516451664592</c:v>
                </c:pt>
                <c:pt idx="6">
                  <c:v>107.989868126902</c:v>
                </c:pt>
                <c:pt idx="7">
                  <c:v>107.75844541972999</c:v>
                </c:pt>
                <c:pt idx="8">
                  <c:v>109.35623091081101</c:v>
                </c:pt>
                <c:pt idx="9">
                  <c:v>113.19304012007601</c:v>
                </c:pt>
                <c:pt idx="10">
                  <c:v>117.660213875515</c:v>
                </c:pt>
                <c:pt idx="11">
                  <c:v>121.011116289722</c:v>
                </c:pt>
                <c:pt idx="12">
                  <c:v>125.20821389877101</c:v>
                </c:pt>
                <c:pt idx="13">
                  <c:v>130.01812582489401</c:v>
                </c:pt>
                <c:pt idx="14">
                  <c:v>134.429095576218</c:v>
                </c:pt>
                <c:pt idx="15">
                  <c:v>139.499365261203</c:v>
                </c:pt>
                <c:pt idx="16">
                  <c:v>147.01022770059399</c:v>
                </c:pt>
                <c:pt idx="17">
                  <c:v>156.01990923773101</c:v>
                </c:pt>
                <c:pt idx="18">
                  <c:v>160.10722808804499</c:v>
                </c:pt>
                <c:pt idx="19">
                  <c:v>163.24086553366601</c:v>
                </c:pt>
                <c:pt idx="20">
                  <c:v>173.74721766222001</c:v>
                </c:pt>
                <c:pt idx="21">
                  <c:v>184.818320527471</c:v>
                </c:pt>
                <c:pt idx="22">
                  <c:v>186.305976692435</c:v>
                </c:pt>
                <c:pt idx="23">
                  <c:v>186.36183867102201</c:v>
                </c:pt>
                <c:pt idx="24">
                  <c:v>193.705065820432</c:v>
                </c:pt>
                <c:pt idx="25">
                  <c:v>200.72821949259301</c:v>
                </c:pt>
                <c:pt idx="26">
                  <c:v>198.80457057012299</c:v>
                </c:pt>
                <c:pt idx="27">
                  <c:v>197.23377198347501</c:v>
                </c:pt>
                <c:pt idx="28">
                  <c:v>203.191086763557</c:v>
                </c:pt>
                <c:pt idx="29">
                  <c:v>209.16103081339301</c:v>
                </c:pt>
                <c:pt idx="30">
                  <c:v>207.904841438478</c:v>
                </c:pt>
                <c:pt idx="31">
                  <c:v>202.96792904252399</c:v>
                </c:pt>
                <c:pt idx="32">
                  <c:v>199.92726344860901</c:v>
                </c:pt>
                <c:pt idx="33">
                  <c:v>195.54967516606001</c:v>
                </c:pt>
                <c:pt idx="34">
                  <c:v>180.31118443061001</c:v>
                </c:pt>
                <c:pt idx="35">
                  <c:v>165.88056240245101</c:v>
                </c:pt>
                <c:pt idx="36">
                  <c:v>158.23319402407299</c:v>
                </c:pt>
                <c:pt idx="37">
                  <c:v>151.34426767683399</c:v>
                </c:pt>
                <c:pt idx="38">
                  <c:v>144.83962017703999</c:v>
                </c:pt>
                <c:pt idx="39">
                  <c:v>138.52317018918299</c:v>
                </c:pt>
                <c:pt idx="40">
                  <c:v>132.86402839098201</c:v>
                </c:pt>
                <c:pt idx="41">
                  <c:v>127.99674925740401</c:v>
                </c:pt>
                <c:pt idx="42">
                  <c:v>128.365677986604</c:v>
                </c:pt>
                <c:pt idx="43">
                  <c:v>129.70863955250499</c:v>
                </c:pt>
                <c:pt idx="44">
                  <c:v>127.68743765546699</c:v>
                </c:pt>
                <c:pt idx="45">
                  <c:v>125.67732292595301</c:v>
                </c:pt>
                <c:pt idx="46">
                  <c:v>125.45074621193901</c:v>
                </c:pt>
                <c:pt idx="47">
                  <c:v>126.693630276132</c:v>
                </c:pt>
                <c:pt idx="48">
                  <c:v>130.66363456113899</c:v>
                </c:pt>
                <c:pt idx="49">
                  <c:v>135.46077038382501</c:v>
                </c:pt>
                <c:pt idx="50">
                  <c:v>136.68523874130099</c:v>
                </c:pt>
                <c:pt idx="51">
                  <c:v>137.85283084861601</c:v>
                </c:pt>
                <c:pt idx="52">
                  <c:v>144.594586901772</c:v>
                </c:pt>
                <c:pt idx="53">
                  <c:v>155.405672208683</c:v>
                </c:pt>
                <c:pt idx="54">
                  <c:v>160.95402474842501</c:v>
                </c:pt>
                <c:pt idx="55">
                  <c:v>161.23474533423001</c:v>
                </c:pt>
                <c:pt idx="56">
                  <c:v>163.47857628153301</c:v>
                </c:pt>
                <c:pt idx="57">
                  <c:v>166.28068859848801</c:v>
                </c:pt>
                <c:pt idx="58">
                  <c:v>169.05160115512001</c:v>
                </c:pt>
                <c:pt idx="59">
                  <c:v>173.23239374454801</c:v>
                </c:pt>
                <c:pt idx="60">
                  <c:v>178.39344122348299</c:v>
                </c:pt>
                <c:pt idx="61">
                  <c:v>182.99688119663401</c:v>
                </c:pt>
                <c:pt idx="62">
                  <c:v>186.17992511245501</c:v>
                </c:pt>
                <c:pt idx="63">
                  <c:v>189.158643405714</c:v>
                </c:pt>
                <c:pt idx="64">
                  <c:v>194.71313806661701</c:v>
                </c:pt>
                <c:pt idx="65">
                  <c:v>201.89603553239999</c:v>
                </c:pt>
                <c:pt idx="66">
                  <c:v>205.79608695623</c:v>
                </c:pt>
                <c:pt idx="67">
                  <c:v>207.28837279266199</c:v>
                </c:pt>
                <c:pt idx="68">
                  <c:v>211.82939741281399</c:v>
                </c:pt>
                <c:pt idx="69">
                  <c:v>220.685105146176</c:v>
                </c:pt>
                <c:pt idx="70">
                  <c:v>227.501571549223</c:v>
                </c:pt>
                <c:pt idx="71">
                  <c:v>228.50232034223001</c:v>
                </c:pt>
                <c:pt idx="72">
                  <c:v>228.22683040958799</c:v>
                </c:pt>
                <c:pt idx="73">
                  <c:v>230.65996411383901</c:v>
                </c:pt>
                <c:pt idx="74">
                  <c:v>231.36375799553301</c:v>
                </c:pt>
                <c:pt idx="75">
                  <c:v>230.28101702616999</c:v>
                </c:pt>
                <c:pt idx="76">
                  <c:v>234.23725983343101</c:v>
                </c:pt>
                <c:pt idx="77">
                  <c:v>240.91773838018199</c:v>
                </c:pt>
                <c:pt idx="78">
                  <c:v>246.47621379578399</c:v>
                </c:pt>
                <c:pt idx="79">
                  <c:v>249.487786544659</c:v>
                </c:pt>
                <c:pt idx="80">
                  <c:v>245.15368411426601</c:v>
                </c:pt>
                <c:pt idx="81">
                  <c:v>236.49254698677601</c:v>
                </c:pt>
                <c:pt idx="82">
                  <c:v>241.83771291332801</c:v>
                </c:pt>
                <c:pt idx="83">
                  <c:v>254.72005441225599</c:v>
                </c:pt>
                <c:pt idx="84">
                  <c:v>260.69912819815698</c:v>
                </c:pt>
                <c:pt idx="85">
                  <c:v>270.35978378258301</c:v>
                </c:pt>
                <c:pt idx="86">
                  <c:v>287.456669628349</c:v>
                </c:pt>
                <c:pt idx="87">
                  <c:v>295.61025046335999</c:v>
                </c:pt>
                <c:pt idx="88">
                  <c:v>294.49422438817902</c:v>
                </c:pt>
                <c:pt idx="89">
                  <c:v>300.38093317306499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60-4661-985B-8949014D99FD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RegionalPropertyType!$N$6:$N$95</c:f>
              <c:numCache>
                <c:formatCode>[$-409]mmm\-yy;@</c:formatCode>
                <c:ptCount val="9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</c:numCache>
            </c:numRef>
          </c:xVal>
          <c:yVal>
            <c:numRef>
              <c:f>RegionalPropertyType!$AD$6:$AD$95</c:f>
              <c:numCache>
                <c:formatCode>0</c:formatCode>
                <c:ptCount val="90"/>
                <c:pt idx="0">
                  <c:v>94.0225098820097</c:v>
                </c:pt>
                <c:pt idx="1">
                  <c:v>97.982248208392804</c:v>
                </c:pt>
                <c:pt idx="2">
                  <c:v>98.9895214742495</c:v>
                </c:pt>
                <c:pt idx="3">
                  <c:v>100</c:v>
                </c:pt>
                <c:pt idx="4">
                  <c:v>103.957622315606</c:v>
                </c:pt>
                <c:pt idx="5">
                  <c:v>108.607781621589</c:v>
                </c:pt>
                <c:pt idx="6">
                  <c:v>111.124398061837</c:v>
                </c:pt>
                <c:pt idx="7">
                  <c:v>113.104002487511</c:v>
                </c:pt>
                <c:pt idx="8">
                  <c:v>117.239603271951</c:v>
                </c:pt>
                <c:pt idx="9">
                  <c:v>122.546610718504</c:v>
                </c:pt>
                <c:pt idx="10">
                  <c:v>127.160165788505</c:v>
                </c:pt>
                <c:pt idx="11">
                  <c:v>130.67189902390399</c:v>
                </c:pt>
                <c:pt idx="12">
                  <c:v>135.14667141844299</c:v>
                </c:pt>
                <c:pt idx="13">
                  <c:v>140.78024449019401</c:v>
                </c:pt>
                <c:pt idx="14">
                  <c:v>144.96646881047499</c:v>
                </c:pt>
                <c:pt idx="15">
                  <c:v>148.41954442805101</c:v>
                </c:pt>
                <c:pt idx="16">
                  <c:v>154.33429299337399</c:v>
                </c:pt>
                <c:pt idx="17">
                  <c:v>161.38671693104601</c:v>
                </c:pt>
                <c:pt idx="18">
                  <c:v>165.307768920613</c:v>
                </c:pt>
                <c:pt idx="19">
                  <c:v>168.07357905863</c:v>
                </c:pt>
                <c:pt idx="20">
                  <c:v>173.95408658355501</c:v>
                </c:pt>
                <c:pt idx="21">
                  <c:v>181.82714126640801</c:v>
                </c:pt>
                <c:pt idx="22">
                  <c:v>186.378241873566</c:v>
                </c:pt>
                <c:pt idx="23">
                  <c:v>187.390436911682</c:v>
                </c:pt>
                <c:pt idx="24">
                  <c:v>188.625674016342</c:v>
                </c:pt>
                <c:pt idx="25">
                  <c:v>190.522812736068</c:v>
                </c:pt>
                <c:pt idx="26">
                  <c:v>191.169419008007</c:v>
                </c:pt>
                <c:pt idx="27">
                  <c:v>192.05133368832199</c:v>
                </c:pt>
                <c:pt idx="28">
                  <c:v>195.56077886556</c:v>
                </c:pt>
                <c:pt idx="29">
                  <c:v>198.03452887224299</c:v>
                </c:pt>
                <c:pt idx="30">
                  <c:v>191.163718945428</c:v>
                </c:pt>
                <c:pt idx="31">
                  <c:v>181.795228753749</c:v>
                </c:pt>
                <c:pt idx="32">
                  <c:v>179.01873372296399</c:v>
                </c:pt>
                <c:pt idx="33">
                  <c:v>179.38940941097701</c:v>
                </c:pt>
                <c:pt idx="34">
                  <c:v>176.32794169662799</c:v>
                </c:pt>
                <c:pt idx="35">
                  <c:v>168.91640427574399</c:v>
                </c:pt>
                <c:pt idx="36">
                  <c:v>155.617601699311</c:v>
                </c:pt>
                <c:pt idx="37">
                  <c:v>140.38283806972601</c:v>
                </c:pt>
                <c:pt idx="38">
                  <c:v>133.820041451207</c:v>
                </c:pt>
                <c:pt idx="39">
                  <c:v>132.35913727974</c:v>
                </c:pt>
                <c:pt idx="40">
                  <c:v>129.799700471504</c:v>
                </c:pt>
                <c:pt idx="41">
                  <c:v>126.768833028163</c:v>
                </c:pt>
                <c:pt idx="42">
                  <c:v>127.50602648424901</c:v>
                </c:pt>
                <c:pt idx="43">
                  <c:v>131.76300326011199</c:v>
                </c:pt>
                <c:pt idx="44">
                  <c:v>136.844776386658</c:v>
                </c:pt>
                <c:pt idx="45">
                  <c:v>141.08353924339201</c:v>
                </c:pt>
                <c:pt idx="46">
                  <c:v>144.32127846592601</c:v>
                </c:pt>
                <c:pt idx="47">
                  <c:v>148.44031334139501</c:v>
                </c:pt>
                <c:pt idx="48">
                  <c:v>154.74052691838401</c:v>
                </c:pt>
                <c:pt idx="49">
                  <c:v>163.952930518236</c:v>
                </c:pt>
                <c:pt idx="50">
                  <c:v>168.867830954504</c:v>
                </c:pt>
                <c:pt idx="51">
                  <c:v>168.49626124910699</c:v>
                </c:pt>
                <c:pt idx="52">
                  <c:v>171.52972571371299</c:v>
                </c:pt>
                <c:pt idx="53">
                  <c:v>179.10858071041301</c:v>
                </c:pt>
                <c:pt idx="54">
                  <c:v>185.842340746697</c:v>
                </c:pt>
                <c:pt idx="55">
                  <c:v>189.995430062764</c:v>
                </c:pt>
                <c:pt idx="56">
                  <c:v>196.809759040134</c:v>
                </c:pt>
                <c:pt idx="57">
                  <c:v>206.43573355765301</c:v>
                </c:pt>
                <c:pt idx="58">
                  <c:v>211.587364279356</c:v>
                </c:pt>
                <c:pt idx="59">
                  <c:v>212.97531903155399</c:v>
                </c:pt>
                <c:pt idx="60">
                  <c:v>218.98640948969799</c:v>
                </c:pt>
                <c:pt idx="61">
                  <c:v>230.11655440137699</c:v>
                </c:pt>
                <c:pt idx="62">
                  <c:v>235.67500290676699</c:v>
                </c:pt>
                <c:pt idx="63">
                  <c:v>236.629528368444</c:v>
                </c:pt>
                <c:pt idx="64">
                  <c:v>246.606972982749</c:v>
                </c:pt>
                <c:pt idx="65">
                  <c:v>266.61488688773198</c:v>
                </c:pt>
                <c:pt idx="66">
                  <c:v>276.92997381395998</c:v>
                </c:pt>
                <c:pt idx="67">
                  <c:v>275.95292985280901</c:v>
                </c:pt>
                <c:pt idx="68">
                  <c:v>282.03346531922801</c:v>
                </c:pt>
                <c:pt idx="69">
                  <c:v>294.13538030872502</c:v>
                </c:pt>
                <c:pt idx="70">
                  <c:v>303.07141291869198</c:v>
                </c:pt>
                <c:pt idx="71">
                  <c:v>306.51964736972297</c:v>
                </c:pt>
                <c:pt idx="72">
                  <c:v>316.20842067231098</c:v>
                </c:pt>
                <c:pt idx="73">
                  <c:v>334.24031618630801</c:v>
                </c:pt>
                <c:pt idx="74">
                  <c:v>338.89194951155201</c:v>
                </c:pt>
                <c:pt idx="75">
                  <c:v>334.80967471951197</c:v>
                </c:pt>
                <c:pt idx="76">
                  <c:v>342.11373646927501</c:v>
                </c:pt>
                <c:pt idx="77">
                  <c:v>357.81678808815298</c:v>
                </c:pt>
                <c:pt idx="78">
                  <c:v>372.05578762395601</c:v>
                </c:pt>
                <c:pt idx="79">
                  <c:v>377.32545437240901</c:v>
                </c:pt>
                <c:pt idx="80">
                  <c:v>380.03133126680598</c:v>
                </c:pt>
                <c:pt idx="81">
                  <c:v>387.98867357161799</c:v>
                </c:pt>
                <c:pt idx="82">
                  <c:v>406.07625259074803</c:v>
                </c:pt>
                <c:pt idx="83">
                  <c:v>422.80366836373997</c:v>
                </c:pt>
                <c:pt idx="84">
                  <c:v>436.78736566172699</c:v>
                </c:pt>
                <c:pt idx="85">
                  <c:v>465.395739714255</c:v>
                </c:pt>
                <c:pt idx="86">
                  <c:v>494.07352857680502</c:v>
                </c:pt>
                <c:pt idx="87">
                  <c:v>505.35647980275098</c:v>
                </c:pt>
                <c:pt idx="88">
                  <c:v>520.52410774445104</c:v>
                </c:pt>
                <c:pt idx="89">
                  <c:v>530.16274493451897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60-4661-985B-8949014D9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474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PrimeMarkets!$N$22:$N$111</c:f>
              <c:numCache>
                <c:formatCode>[$-409]mmm\-yy;@</c:formatCode>
                <c:ptCount val="9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</c:numCache>
            </c:numRef>
          </c:xVal>
          <c:yVal>
            <c:numRef>
              <c:f>PrimeMarkets!$O$22:$O$111</c:f>
              <c:numCache>
                <c:formatCode>#,##0_);[Red]\(#,##0\)</c:formatCode>
                <c:ptCount val="90"/>
                <c:pt idx="0">
                  <c:v>84.920549271985706</c:v>
                </c:pt>
                <c:pt idx="1">
                  <c:v>92.909178633295696</c:v>
                </c:pt>
                <c:pt idx="2">
                  <c:v>97.810647963237997</c:v>
                </c:pt>
                <c:pt idx="3">
                  <c:v>100</c:v>
                </c:pt>
                <c:pt idx="4">
                  <c:v>93.869754850030105</c:v>
                </c:pt>
                <c:pt idx="5">
                  <c:v>99.133702214186499</c:v>
                </c:pt>
                <c:pt idx="6">
                  <c:v>98.319284173609901</c:v>
                </c:pt>
                <c:pt idx="7">
                  <c:v>97.363354358664793</c:v>
                </c:pt>
                <c:pt idx="8">
                  <c:v>99.197077474796203</c:v>
                </c:pt>
                <c:pt idx="9">
                  <c:v>101.120887926658</c:v>
                </c:pt>
                <c:pt idx="10">
                  <c:v>104.578837737309</c:v>
                </c:pt>
                <c:pt idx="11">
                  <c:v>110.075533296945</c:v>
                </c:pt>
                <c:pt idx="12">
                  <c:v>106.310889564829</c:v>
                </c:pt>
                <c:pt idx="13">
                  <c:v>120.317761877207</c:v>
                </c:pt>
                <c:pt idx="14">
                  <c:v>114.51070139540801</c:v>
                </c:pt>
                <c:pt idx="15">
                  <c:v>121.721145715002</c:v>
                </c:pt>
                <c:pt idx="16">
                  <c:v>133.96331501475399</c:v>
                </c:pt>
                <c:pt idx="17">
                  <c:v>124.849430530387</c:v>
                </c:pt>
                <c:pt idx="18">
                  <c:v>136.535955283622</c:v>
                </c:pt>
                <c:pt idx="19">
                  <c:v>138.6947159609</c:v>
                </c:pt>
                <c:pt idx="20">
                  <c:v>150.03235888302399</c:v>
                </c:pt>
                <c:pt idx="21">
                  <c:v>154.966957738704</c:v>
                </c:pt>
                <c:pt idx="22">
                  <c:v>157.93808548524601</c:v>
                </c:pt>
                <c:pt idx="23">
                  <c:v>165.95585230581401</c:v>
                </c:pt>
                <c:pt idx="24">
                  <c:v>170.31083129816801</c:v>
                </c:pt>
                <c:pt idx="25">
                  <c:v>183.85261208852901</c:v>
                </c:pt>
                <c:pt idx="26">
                  <c:v>172.49036227035199</c:v>
                </c:pt>
                <c:pt idx="27">
                  <c:v>188.422710367538</c:v>
                </c:pt>
                <c:pt idx="28">
                  <c:v>183.573819790757</c:v>
                </c:pt>
                <c:pt idx="29">
                  <c:v>199.59149686602399</c:v>
                </c:pt>
                <c:pt idx="30">
                  <c:v>192.89011625033399</c:v>
                </c:pt>
                <c:pt idx="31">
                  <c:v>189.85161626597201</c:v>
                </c:pt>
                <c:pt idx="32">
                  <c:v>185.68139045611801</c:v>
                </c:pt>
                <c:pt idx="33">
                  <c:v>191.208851874104</c:v>
                </c:pt>
                <c:pt idx="34">
                  <c:v>196.25941818080801</c:v>
                </c:pt>
                <c:pt idx="35">
                  <c:v>172.74554781765099</c:v>
                </c:pt>
                <c:pt idx="36">
                  <c:v>156.298649058335</c:v>
                </c:pt>
                <c:pt idx="37">
                  <c:v>143.79303714622</c:v>
                </c:pt>
                <c:pt idx="38">
                  <c:v>137.77292908778199</c:v>
                </c:pt>
                <c:pt idx="39">
                  <c:v>129.72189148298699</c:v>
                </c:pt>
                <c:pt idx="40">
                  <c:v>142.543046058768</c:v>
                </c:pt>
                <c:pt idx="41">
                  <c:v>135.43289398128701</c:v>
                </c:pt>
                <c:pt idx="42">
                  <c:v>129.75932343881499</c:v>
                </c:pt>
                <c:pt idx="43">
                  <c:v>137.69206364880401</c:v>
                </c:pt>
                <c:pt idx="44">
                  <c:v>129.65394051176699</c:v>
                </c:pt>
                <c:pt idx="45">
                  <c:v>140.827641507511</c:v>
                </c:pt>
                <c:pt idx="46">
                  <c:v>135.21295389005999</c:v>
                </c:pt>
                <c:pt idx="47">
                  <c:v>143.44071888414899</c:v>
                </c:pt>
                <c:pt idx="48">
                  <c:v>126.125029427584</c:v>
                </c:pt>
                <c:pt idx="49">
                  <c:v>152.33181005177599</c:v>
                </c:pt>
                <c:pt idx="50">
                  <c:v>144.23457215708399</c:v>
                </c:pt>
                <c:pt idx="51">
                  <c:v>154.995433859672</c:v>
                </c:pt>
                <c:pt idx="52">
                  <c:v>146.73855131425799</c:v>
                </c:pt>
                <c:pt idx="53">
                  <c:v>161.469024705377</c:v>
                </c:pt>
                <c:pt idx="54">
                  <c:v>153.921744410728</c:v>
                </c:pt>
                <c:pt idx="55">
                  <c:v>160.69552868095499</c:v>
                </c:pt>
                <c:pt idx="56">
                  <c:v>165.96670597408101</c:v>
                </c:pt>
                <c:pt idx="57">
                  <c:v>170.84691297892601</c:v>
                </c:pt>
                <c:pt idx="58">
                  <c:v>182.25822015666299</c:v>
                </c:pt>
                <c:pt idx="59">
                  <c:v>184.92234935330299</c:v>
                </c:pt>
                <c:pt idx="60">
                  <c:v>178.25776002434401</c:v>
                </c:pt>
                <c:pt idx="61">
                  <c:v>188.076354654591</c:v>
                </c:pt>
                <c:pt idx="62">
                  <c:v>194.51675003358901</c:v>
                </c:pt>
                <c:pt idx="63">
                  <c:v>189.08886855853299</c:v>
                </c:pt>
                <c:pt idx="64">
                  <c:v>201.46565540989599</c:v>
                </c:pt>
                <c:pt idx="65">
                  <c:v>205.10922844511401</c:v>
                </c:pt>
                <c:pt idx="66">
                  <c:v>209.131701775111</c:v>
                </c:pt>
                <c:pt idx="67">
                  <c:v>208.175681767311</c:v>
                </c:pt>
                <c:pt idx="68">
                  <c:v>220.00606958224799</c:v>
                </c:pt>
                <c:pt idx="69">
                  <c:v>213.28768977151501</c:v>
                </c:pt>
                <c:pt idx="70">
                  <c:v>223.669774514713</c:v>
                </c:pt>
                <c:pt idx="71">
                  <c:v>228.003288202466</c:v>
                </c:pt>
                <c:pt idx="72">
                  <c:v>222.36345462514799</c:v>
                </c:pt>
                <c:pt idx="73">
                  <c:v>237.068841406491</c:v>
                </c:pt>
                <c:pt idx="74">
                  <c:v>238.83415870302201</c:v>
                </c:pt>
                <c:pt idx="75">
                  <c:v>231.96379192266801</c:v>
                </c:pt>
                <c:pt idx="76">
                  <c:v>239.692760288697</c:v>
                </c:pt>
                <c:pt idx="77">
                  <c:v>242.90022381514899</c:v>
                </c:pt>
                <c:pt idx="78">
                  <c:v>260.89910721572301</c:v>
                </c:pt>
                <c:pt idx="79">
                  <c:v>239.31012594899599</c:v>
                </c:pt>
                <c:pt idx="80">
                  <c:v>253.853406971239</c:v>
                </c:pt>
                <c:pt idx="81">
                  <c:v>243.614352423752</c:v>
                </c:pt>
                <c:pt idx="82">
                  <c:v>275.79612432821199</c:v>
                </c:pt>
                <c:pt idx="83">
                  <c:v>285.88658866519501</c:v>
                </c:pt>
                <c:pt idx="84">
                  <c:v>269.64953713074999</c:v>
                </c:pt>
                <c:pt idx="85">
                  <c:v>270.17826679407398</c:v>
                </c:pt>
                <c:pt idx="86">
                  <c:v>281.67829942210199</c:v>
                </c:pt>
                <c:pt idx="87">
                  <c:v>288.11699082721901</c:v>
                </c:pt>
                <c:pt idx="88">
                  <c:v>288.36196598825302</c:v>
                </c:pt>
                <c:pt idx="89">
                  <c:v>296.14956196526799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F8-425B-A9CD-19985A003C7F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PrimeMarkets!$N$6:$N$111</c:f>
              <c:numCache>
                <c:formatCode>[$-409]mmm\-yy;@</c:formatCode>
                <c:ptCount val="10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</c:numCache>
            </c:numRef>
          </c:xVal>
          <c:yVal>
            <c:numRef>
              <c:f>PrimeMarkets!$S$6:$S$111</c:f>
              <c:numCache>
                <c:formatCode>0</c:formatCode>
                <c:ptCount val="106"/>
                <c:pt idx="0">
                  <c:v>58.277940675537302</c:v>
                </c:pt>
                <c:pt idx="1">
                  <c:v>61.908471089543099</c:v>
                </c:pt>
                <c:pt idx="2">
                  <c:v>65.5231226352725</c:v>
                </c:pt>
                <c:pt idx="3">
                  <c:v>65.297838234258293</c:v>
                </c:pt>
                <c:pt idx="4">
                  <c:v>65.7240216986756</c:v>
                </c:pt>
                <c:pt idx="5">
                  <c:v>69.495718168465601</c:v>
                </c:pt>
                <c:pt idx="6">
                  <c:v>74.589987443694696</c:v>
                </c:pt>
                <c:pt idx="7">
                  <c:v>77.313919791705601</c:v>
                </c:pt>
                <c:pt idx="8">
                  <c:v>77.871214826811297</c:v>
                </c:pt>
                <c:pt idx="9">
                  <c:v>78.303693861871395</c:v>
                </c:pt>
                <c:pt idx="10">
                  <c:v>79.809238392532905</c:v>
                </c:pt>
                <c:pt idx="11">
                  <c:v>82.336252487873793</c:v>
                </c:pt>
                <c:pt idx="12">
                  <c:v>85.429353376121796</c:v>
                </c:pt>
                <c:pt idx="13">
                  <c:v>89.193404925003406</c:v>
                </c:pt>
                <c:pt idx="14">
                  <c:v>90.330496013445995</c:v>
                </c:pt>
                <c:pt idx="15">
                  <c:v>90.083816588089604</c:v>
                </c:pt>
                <c:pt idx="16">
                  <c:v>92.845743679063204</c:v>
                </c:pt>
                <c:pt idx="17">
                  <c:v>98.283175078417798</c:v>
                </c:pt>
                <c:pt idx="18">
                  <c:v>101.037375994748</c:v>
                </c:pt>
                <c:pt idx="19">
                  <c:v>100</c:v>
                </c:pt>
                <c:pt idx="20">
                  <c:v>99.937398526800095</c:v>
                </c:pt>
                <c:pt idx="21">
                  <c:v>101.61330502288099</c:v>
                </c:pt>
                <c:pt idx="22">
                  <c:v>102.631773492793</c:v>
                </c:pt>
                <c:pt idx="23">
                  <c:v>102.481086564498</c:v>
                </c:pt>
                <c:pt idx="24">
                  <c:v>103.29242295871001</c:v>
                </c:pt>
                <c:pt idx="25">
                  <c:v>105.66110865292001</c:v>
                </c:pt>
                <c:pt idx="26">
                  <c:v>108.064048650822</c:v>
                </c:pt>
                <c:pt idx="27">
                  <c:v>109.70728488930899</c:v>
                </c:pt>
                <c:pt idx="28">
                  <c:v>112.504145178317</c:v>
                </c:pt>
                <c:pt idx="29">
                  <c:v>115.910706513702</c:v>
                </c:pt>
                <c:pt idx="30">
                  <c:v>118.011478272017</c:v>
                </c:pt>
                <c:pt idx="31">
                  <c:v>120.39805885515401</c:v>
                </c:pt>
                <c:pt idx="32">
                  <c:v>124.793949960661</c:v>
                </c:pt>
                <c:pt idx="33">
                  <c:v>129.42454485108601</c:v>
                </c:pt>
                <c:pt idx="34">
                  <c:v>133.68154332697199</c:v>
                </c:pt>
                <c:pt idx="35">
                  <c:v>138.30228288496301</c:v>
                </c:pt>
                <c:pt idx="36">
                  <c:v>144.21790892349901</c:v>
                </c:pt>
                <c:pt idx="37">
                  <c:v>151.176310386762</c:v>
                </c:pt>
                <c:pt idx="38">
                  <c:v>155.89043715216599</c:v>
                </c:pt>
                <c:pt idx="39">
                  <c:v>158.444198480582</c:v>
                </c:pt>
                <c:pt idx="40">
                  <c:v>161.506184405064</c:v>
                </c:pt>
                <c:pt idx="41">
                  <c:v>165.01854802987</c:v>
                </c:pt>
                <c:pt idx="42">
                  <c:v>165.29882949050099</c:v>
                </c:pt>
                <c:pt idx="43">
                  <c:v>164.18647603215999</c:v>
                </c:pt>
                <c:pt idx="44">
                  <c:v>167.95512257354599</c:v>
                </c:pt>
                <c:pt idx="45">
                  <c:v>174.58204010167</c:v>
                </c:pt>
                <c:pt idx="46">
                  <c:v>171.938930698398</c:v>
                </c:pt>
                <c:pt idx="47">
                  <c:v>164.84362455579699</c:v>
                </c:pt>
                <c:pt idx="48">
                  <c:v>163.334420633707</c:v>
                </c:pt>
                <c:pt idx="49">
                  <c:v>162.89945835374999</c:v>
                </c:pt>
                <c:pt idx="50">
                  <c:v>154.276659515864</c:v>
                </c:pt>
                <c:pt idx="51">
                  <c:v>142.32909874019899</c:v>
                </c:pt>
                <c:pt idx="52">
                  <c:v>131.598009398931</c:v>
                </c:pt>
                <c:pt idx="53">
                  <c:v>121.70295759154099</c:v>
                </c:pt>
                <c:pt idx="54">
                  <c:v>120.127703318702</c:v>
                </c:pt>
                <c:pt idx="55">
                  <c:v>121.740318145499</c:v>
                </c:pt>
                <c:pt idx="56">
                  <c:v>117.971116378549</c:v>
                </c:pt>
                <c:pt idx="57">
                  <c:v>112.487417903755</c:v>
                </c:pt>
                <c:pt idx="58">
                  <c:v>110.039883004606</c:v>
                </c:pt>
                <c:pt idx="59">
                  <c:v>108.432267455683</c:v>
                </c:pt>
                <c:pt idx="60">
                  <c:v>106.527396358077</c:v>
                </c:pt>
                <c:pt idx="61">
                  <c:v>107.665955686104</c:v>
                </c:pt>
                <c:pt idx="62">
                  <c:v>109.18362704566999</c:v>
                </c:pt>
                <c:pt idx="63">
                  <c:v>108.008193400039</c:v>
                </c:pt>
                <c:pt idx="64">
                  <c:v>106.911388440531</c:v>
                </c:pt>
                <c:pt idx="65">
                  <c:v>107.595851603208</c:v>
                </c:pt>
                <c:pt idx="66">
                  <c:v>110.041071122877</c:v>
                </c:pt>
                <c:pt idx="67">
                  <c:v>112.254486171922</c:v>
                </c:pt>
                <c:pt idx="68">
                  <c:v>114.084861840914</c:v>
                </c:pt>
                <c:pt idx="69">
                  <c:v>116.70481455539</c:v>
                </c:pt>
                <c:pt idx="70">
                  <c:v>119.397858128582</c:v>
                </c:pt>
                <c:pt idx="71">
                  <c:v>121.436580797293</c:v>
                </c:pt>
                <c:pt idx="72">
                  <c:v>124.85273846754301</c:v>
                </c:pt>
                <c:pt idx="73">
                  <c:v>130.29777847866399</c:v>
                </c:pt>
                <c:pt idx="74">
                  <c:v>132.32333061377599</c:v>
                </c:pt>
                <c:pt idx="75">
                  <c:v>132.57149350993799</c:v>
                </c:pt>
                <c:pt idx="76">
                  <c:v>137.15804008703401</c:v>
                </c:pt>
                <c:pt idx="77">
                  <c:v>143.235929784691</c:v>
                </c:pt>
                <c:pt idx="78">
                  <c:v>143.43439738042801</c:v>
                </c:pt>
                <c:pt idx="79">
                  <c:v>141.64161592381399</c:v>
                </c:pt>
                <c:pt idx="80">
                  <c:v>144.48562963810301</c:v>
                </c:pt>
                <c:pt idx="81">
                  <c:v>149.24957256834699</c:v>
                </c:pt>
                <c:pt idx="82">
                  <c:v>153.33677387407701</c:v>
                </c:pt>
                <c:pt idx="83">
                  <c:v>156.45241756622801</c:v>
                </c:pt>
                <c:pt idx="84">
                  <c:v>162.230089178555</c:v>
                </c:pt>
                <c:pt idx="85">
                  <c:v>169.164199505455</c:v>
                </c:pt>
                <c:pt idx="86">
                  <c:v>168.670327379215</c:v>
                </c:pt>
                <c:pt idx="87">
                  <c:v>166.999367161371</c:v>
                </c:pt>
                <c:pt idx="88">
                  <c:v>172.28632758002499</c:v>
                </c:pt>
                <c:pt idx="89">
                  <c:v>179.05757803002601</c:v>
                </c:pt>
                <c:pt idx="90">
                  <c:v>180.82092462909901</c:v>
                </c:pt>
                <c:pt idx="91">
                  <c:v>180.27266054479699</c:v>
                </c:pt>
                <c:pt idx="92">
                  <c:v>181.632035512409</c:v>
                </c:pt>
                <c:pt idx="93">
                  <c:v>184.37012716401401</c:v>
                </c:pt>
                <c:pt idx="94">
                  <c:v>187.65204018630001</c:v>
                </c:pt>
                <c:pt idx="95">
                  <c:v>189.85352109171799</c:v>
                </c:pt>
                <c:pt idx="96">
                  <c:v>191.04639222260201</c:v>
                </c:pt>
                <c:pt idx="97">
                  <c:v>191.73709879319</c:v>
                </c:pt>
                <c:pt idx="98">
                  <c:v>197.01819206705599</c:v>
                </c:pt>
                <c:pt idx="99">
                  <c:v>202.37437469341799</c:v>
                </c:pt>
                <c:pt idx="100">
                  <c:v>203.054771807061</c:v>
                </c:pt>
                <c:pt idx="101">
                  <c:v>208.56070062862801</c:v>
                </c:pt>
                <c:pt idx="102">
                  <c:v>220.14082183242701</c:v>
                </c:pt>
                <c:pt idx="103">
                  <c:v>227.460935853499</c:v>
                </c:pt>
                <c:pt idx="104">
                  <c:v>230.269306371646</c:v>
                </c:pt>
                <c:pt idx="105">
                  <c:v>234.913441786117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F8-425B-A9CD-19985A003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474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PrimeMarkets!$N$22:$N$111</c:f>
              <c:numCache>
                <c:formatCode>[$-409]mmm\-yy;@</c:formatCode>
                <c:ptCount val="9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</c:numCache>
            </c:numRef>
          </c:xVal>
          <c:yVal>
            <c:numRef>
              <c:f>PrimeMarkets!$P$22:$P$111</c:f>
              <c:numCache>
                <c:formatCode>#,##0_);[Red]\(#,##0\)</c:formatCode>
                <c:ptCount val="90"/>
                <c:pt idx="0">
                  <c:v>90.538819760051794</c:v>
                </c:pt>
                <c:pt idx="1">
                  <c:v>103.20465400553501</c:v>
                </c:pt>
                <c:pt idx="2">
                  <c:v>96.694099574421998</c:v>
                </c:pt>
                <c:pt idx="3">
                  <c:v>100</c:v>
                </c:pt>
                <c:pt idx="4">
                  <c:v>102.481914795612</c:v>
                </c:pt>
                <c:pt idx="5">
                  <c:v>108.48384429738501</c:v>
                </c:pt>
                <c:pt idx="6">
                  <c:v>103.039861283574</c:v>
                </c:pt>
                <c:pt idx="7">
                  <c:v>103.073273318692</c:v>
                </c:pt>
                <c:pt idx="8">
                  <c:v>106.246769506878</c:v>
                </c:pt>
                <c:pt idx="9">
                  <c:v>106.837084288878</c:v>
                </c:pt>
                <c:pt idx="10">
                  <c:v>110.32285165393201</c:v>
                </c:pt>
                <c:pt idx="11">
                  <c:v>118.13870518387201</c:v>
                </c:pt>
                <c:pt idx="12">
                  <c:v>116.93848564320599</c:v>
                </c:pt>
                <c:pt idx="13">
                  <c:v>118.74794138742899</c:v>
                </c:pt>
                <c:pt idx="14">
                  <c:v>115.788687633571</c:v>
                </c:pt>
                <c:pt idx="15">
                  <c:v>126.107586282044</c:v>
                </c:pt>
                <c:pt idx="16">
                  <c:v>129.02022155329001</c:v>
                </c:pt>
                <c:pt idx="17">
                  <c:v>133.43490957970101</c:v>
                </c:pt>
                <c:pt idx="18">
                  <c:v>139.87553933558101</c:v>
                </c:pt>
                <c:pt idx="19">
                  <c:v>139.70616533143701</c:v>
                </c:pt>
                <c:pt idx="20">
                  <c:v>148.09021899573099</c:v>
                </c:pt>
                <c:pt idx="21">
                  <c:v>152.04924189539099</c:v>
                </c:pt>
                <c:pt idx="22">
                  <c:v>153.63516041627901</c:v>
                </c:pt>
                <c:pt idx="23">
                  <c:v>164.26265829383601</c:v>
                </c:pt>
                <c:pt idx="24">
                  <c:v>173.00627158191099</c:v>
                </c:pt>
                <c:pt idx="25">
                  <c:v>172.75493411996601</c:v>
                </c:pt>
                <c:pt idx="26">
                  <c:v>182.54701248073599</c:v>
                </c:pt>
                <c:pt idx="27">
                  <c:v>184.71119091066799</c:v>
                </c:pt>
                <c:pt idx="28">
                  <c:v>190.92310333961501</c:v>
                </c:pt>
                <c:pt idx="29">
                  <c:v>187.952932304906</c:v>
                </c:pt>
                <c:pt idx="30">
                  <c:v>187.082525959919</c:v>
                </c:pt>
                <c:pt idx="31">
                  <c:v>199.46802375267001</c:v>
                </c:pt>
                <c:pt idx="32">
                  <c:v>192.47268803253399</c:v>
                </c:pt>
                <c:pt idx="33">
                  <c:v>189.89019429430499</c:v>
                </c:pt>
                <c:pt idx="34">
                  <c:v>193.734538607464</c:v>
                </c:pt>
                <c:pt idx="35">
                  <c:v>172.48859585102301</c:v>
                </c:pt>
                <c:pt idx="36">
                  <c:v>157.15483120087501</c:v>
                </c:pt>
                <c:pt idx="37">
                  <c:v>153.41836638795201</c:v>
                </c:pt>
                <c:pt idx="38">
                  <c:v>141.36713331670899</c:v>
                </c:pt>
                <c:pt idx="39">
                  <c:v>138.51391522573999</c:v>
                </c:pt>
                <c:pt idx="40">
                  <c:v>129.89553390852299</c:v>
                </c:pt>
                <c:pt idx="41">
                  <c:v>139.31318537473601</c:v>
                </c:pt>
                <c:pt idx="42">
                  <c:v>119.94095168096899</c:v>
                </c:pt>
                <c:pt idx="43">
                  <c:v>137.80460980708</c:v>
                </c:pt>
                <c:pt idx="44">
                  <c:v>122.10295016766101</c:v>
                </c:pt>
                <c:pt idx="45">
                  <c:v>133.308736795546</c:v>
                </c:pt>
                <c:pt idx="46">
                  <c:v>135.328958729639</c:v>
                </c:pt>
                <c:pt idx="47">
                  <c:v>127.85629039139801</c:v>
                </c:pt>
                <c:pt idx="48">
                  <c:v>134.43077892394101</c:v>
                </c:pt>
                <c:pt idx="49">
                  <c:v>125.52840729298801</c:v>
                </c:pt>
                <c:pt idx="50">
                  <c:v>127.035750602608</c:v>
                </c:pt>
                <c:pt idx="51">
                  <c:v>141.20682726387199</c:v>
                </c:pt>
                <c:pt idx="52">
                  <c:v>124.444751569704</c:v>
                </c:pt>
                <c:pt idx="53">
                  <c:v>133.78727035307799</c:v>
                </c:pt>
                <c:pt idx="54">
                  <c:v>140.95230771326999</c:v>
                </c:pt>
                <c:pt idx="55">
                  <c:v>144.34952272118201</c:v>
                </c:pt>
                <c:pt idx="56">
                  <c:v>153.94015164791301</c:v>
                </c:pt>
                <c:pt idx="57">
                  <c:v>149.61255992238301</c:v>
                </c:pt>
                <c:pt idx="58">
                  <c:v>165.99997910854901</c:v>
                </c:pt>
                <c:pt idx="59">
                  <c:v>162.439150314187</c:v>
                </c:pt>
                <c:pt idx="60">
                  <c:v>165.54563648950801</c:v>
                </c:pt>
                <c:pt idx="61">
                  <c:v>172.96040871212</c:v>
                </c:pt>
                <c:pt idx="62">
                  <c:v>179.00168681713001</c:v>
                </c:pt>
                <c:pt idx="63">
                  <c:v>178.114024433597</c:v>
                </c:pt>
                <c:pt idx="64">
                  <c:v>182.96303286609299</c:v>
                </c:pt>
                <c:pt idx="65">
                  <c:v>189.41079638631501</c:v>
                </c:pt>
                <c:pt idx="66">
                  <c:v>194.48414227787501</c:v>
                </c:pt>
                <c:pt idx="67">
                  <c:v>204.21204045105799</c:v>
                </c:pt>
                <c:pt idx="68">
                  <c:v>210.68380570781699</c:v>
                </c:pt>
                <c:pt idx="69">
                  <c:v>227.22414633258799</c:v>
                </c:pt>
                <c:pt idx="70">
                  <c:v>226.38062198044699</c:v>
                </c:pt>
                <c:pt idx="71">
                  <c:v>229.08939317585899</c:v>
                </c:pt>
                <c:pt idx="72">
                  <c:v>242.115680905955</c:v>
                </c:pt>
                <c:pt idx="73">
                  <c:v>236.54539195457301</c:v>
                </c:pt>
                <c:pt idx="74">
                  <c:v>244.320606314641</c:v>
                </c:pt>
                <c:pt idx="75">
                  <c:v>246.516899003243</c:v>
                </c:pt>
                <c:pt idx="76">
                  <c:v>271.53925606284099</c:v>
                </c:pt>
                <c:pt idx="77">
                  <c:v>249.70802324510001</c:v>
                </c:pt>
                <c:pt idx="78">
                  <c:v>257.722968737884</c:v>
                </c:pt>
                <c:pt idx="79">
                  <c:v>275.06402237965699</c:v>
                </c:pt>
                <c:pt idx="80">
                  <c:v>257.39617786801398</c:v>
                </c:pt>
                <c:pt idx="81">
                  <c:v>278.04398659218202</c:v>
                </c:pt>
                <c:pt idx="82">
                  <c:v>281.256158237291</c:v>
                </c:pt>
                <c:pt idx="83">
                  <c:v>299.93309535996701</c:v>
                </c:pt>
                <c:pt idx="84">
                  <c:v>305.92296271939603</c:v>
                </c:pt>
                <c:pt idx="85">
                  <c:v>320.54526938100798</c:v>
                </c:pt>
                <c:pt idx="86">
                  <c:v>337.61038657106701</c:v>
                </c:pt>
                <c:pt idx="87">
                  <c:v>370.00607805826201</c:v>
                </c:pt>
                <c:pt idx="88">
                  <c:v>363.56345290076598</c:v>
                </c:pt>
                <c:pt idx="89">
                  <c:v>373.78986493536303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B0-43A7-8E70-210DE6456949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PrimeMarkets!$N$6:$N$111</c:f>
              <c:numCache>
                <c:formatCode>[$-409]mmm\-yy;@</c:formatCode>
                <c:ptCount val="10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</c:numCache>
            </c:numRef>
          </c:xVal>
          <c:yVal>
            <c:numRef>
              <c:f>PrimeMarkets!$T$6:$T$111</c:f>
              <c:numCache>
                <c:formatCode>0</c:formatCode>
                <c:ptCount val="106"/>
                <c:pt idx="0">
                  <c:v>68.002364820297998</c:v>
                </c:pt>
                <c:pt idx="1">
                  <c:v>70.265694807081402</c:v>
                </c:pt>
                <c:pt idx="2">
                  <c:v>71.674447297446903</c:v>
                </c:pt>
                <c:pt idx="3">
                  <c:v>70.286377546803493</c:v>
                </c:pt>
                <c:pt idx="4">
                  <c:v>70.3145950434116</c:v>
                </c:pt>
                <c:pt idx="5">
                  <c:v>73.534092034183303</c:v>
                </c:pt>
                <c:pt idx="6">
                  <c:v>77.704195266030197</c:v>
                </c:pt>
                <c:pt idx="7">
                  <c:v>79.375602161228301</c:v>
                </c:pt>
                <c:pt idx="8">
                  <c:v>79.124653716687803</c:v>
                </c:pt>
                <c:pt idx="9">
                  <c:v>79.123441581899499</c:v>
                </c:pt>
                <c:pt idx="10">
                  <c:v>81.091703236408804</c:v>
                </c:pt>
                <c:pt idx="11">
                  <c:v>84.243918064164504</c:v>
                </c:pt>
                <c:pt idx="12">
                  <c:v>86.877037154527201</c:v>
                </c:pt>
                <c:pt idx="13">
                  <c:v>87.338732160459998</c:v>
                </c:pt>
                <c:pt idx="14">
                  <c:v>87.488033094865301</c:v>
                </c:pt>
                <c:pt idx="15">
                  <c:v>90.380755109412604</c:v>
                </c:pt>
                <c:pt idx="16">
                  <c:v>94.485686886672397</c:v>
                </c:pt>
                <c:pt idx="17">
                  <c:v>98.144422907964199</c:v>
                </c:pt>
                <c:pt idx="18">
                  <c:v>99.672772442924895</c:v>
                </c:pt>
                <c:pt idx="19">
                  <c:v>100</c:v>
                </c:pt>
                <c:pt idx="20">
                  <c:v>101.295091305711</c:v>
                </c:pt>
                <c:pt idx="21">
                  <c:v>102.376288030073</c:v>
                </c:pt>
                <c:pt idx="22">
                  <c:v>102.316099940718</c:v>
                </c:pt>
                <c:pt idx="23">
                  <c:v>102.48861275111901</c:v>
                </c:pt>
                <c:pt idx="24">
                  <c:v>103.576891220356</c:v>
                </c:pt>
                <c:pt idx="25">
                  <c:v>106.537046351572</c:v>
                </c:pt>
                <c:pt idx="26">
                  <c:v>110.478039262086</c:v>
                </c:pt>
                <c:pt idx="27">
                  <c:v>112.068247022907</c:v>
                </c:pt>
                <c:pt idx="28">
                  <c:v>112.201552208461</c:v>
                </c:pt>
                <c:pt idx="29">
                  <c:v>113.311847812105</c:v>
                </c:pt>
                <c:pt idx="30">
                  <c:v>116.380297233156</c:v>
                </c:pt>
                <c:pt idx="31">
                  <c:v>120.622445802587</c:v>
                </c:pt>
                <c:pt idx="32">
                  <c:v>126.913166012346</c:v>
                </c:pt>
                <c:pt idx="33">
                  <c:v>133.818468344933</c:v>
                </c:pt>
                <c:pt idx="34">
                  <c:v>134.974281089811</c:v>
                </c:pt>
                <c:pt idx="35">
                  <c:v>135.816000161728</c:v>
                </c:pt>
                <c:pt idx="36">
                  <c:v>143.57410795070999</c:v>
                </c:pt>
                <c:pt idx="37">
                  <c:v>152.546763389349</c:v>
                </c:pt>
                <c:pt idx="38">
                  <c:v>155.820077247163</c:v>
                </c:pt>
                <c:pt idx="39">
                  <c:v>157.97289112030501</c:v>
                </c:pt>
                <c:pt idx="40">
                  <c:v>163.25209880836599</c:v>
                </c:pt>
                <c:pt idx="41">
                  <c:v>168.304140622593</c:v>
                </c:pt>
                <c:pt idx="42">
                  <c:v>171.10543775840699</c:v>
                </c:pt>
                <c:pt idx="43">
                  <c:v>172.816587695717</c:v>
                </c:pt>
                <c:pt idx="44">
                  <c:v>175.151076879936</c:v>
                </c:pt>
                <c:pt idx="45">
                  <c:v>178.37914545932199</c:v>
                </c:pt>
                <c:pt idx="46">
                  <c:v>179.21773567622</c:v>
                </c:pt>
                <c:pt idx="47">
                  <c:v>176.28572201422</c:v>
                </c:pt>
                <c:pt idx="48">
                  <c:v>172.91398356626101</c:v>
                </c:pt>
                <c:pt idx="49">
                  <c:v>171.57733373029001</c:v>
                </c:pt>
                <c:pt idx="50">
                  <c:v>165.59710376131</c:v>
                </c:pt>
                <c:pt idx="51">
                  <c:v>154.326277155192</c:v>
                </c:pt>
                <c:pt idx="52">
                  <c:v>142.43180462550001</c:v>
                </c:pt>
                <c:pt idx="53">
                  <c:v>135.24107140467601</c:v>
                </c:pt>
                <c:pt idx="54">
                  <c:v>133.59436263851899</c:v>
                </c:pt>
                <c:pt idx="55">
                  <c:v>130.779285937309</c:v>
                </c:pt>
                <c:pt idx="56">
                  <c:v>128.18339525815199</c:v>
                </c:pt>
                <c:pt idx="57">
                  <c:v>129.135579169121</c:v>
                </c:pt>
                <c:pt idx="58">
                  <c:v>125.505649880037</c:v>
                </c:pt>
                <c:pt idx="59">
                  <c:v>118.5034858985</c:v>
                </c:pt>
                <c:pt idx="60">
                  <c:v>118.29463910285099</c:v>
                </c:pt>
                <c:pt idx="61">
                  <c:v>123.63956293165801</c:v>
                </c:pt>
                <c:pt idx="62">
                  <c:v>123.708285562079</c:v>
                </c:pt>
                <c:pt idx="63">
                  <c:v>119.17262152839901</c:v>
                </c:pt>
                <c:pt idx="64">
                  <c:v>118.278415042839</c:v>
                </c:pt>
                <c:pt idx="65">
                  <c:v>120.292781410431</c:v>
                </c:pt>
                <c:pt idx="66">
                  <c:v>124.05167032185101</c:v>
                </c:pt>
                <c:pt idx="67">
                  <c:v>125.494535043524</c:v>
                </c:pt>
                <c:pt idx="68">
                  <c:v>125.445588940194</c:v>
                </c:pt>
                <c:pt idx="69">
                  <c:v>128.419856758875</c:v>
                </c:pt>
                <c:pt idx="70">
                  <c:v>133.14552824576899</c:v>
                </c:pt>
                <c:pt idx="71">
                  <c:v>136.14365102934801</c:v>
                </c:pt>
                <c:pt idx="72">
                  <c:v>140.298661397384</c:v>
                </c:pt>
                <c:pt idx="73">
                  <c:v>146.95289924646499</c:v>
                </c:pt>
                <c:pt idx="74">
                  <c:v>150.585879143743</c:v>
                </c:pt>
                <c:pt idx="75">
                  <c:v>151.56586026746601</c:v>
                </c:pt>
                <c:pt idx="76">
                  <c:v>155.11282733859301</c:v>
                </c:pt>
                <c:pt idx="77">
                  <c:v>161.70504222345599</c:v>
                </c:pt>
                <c:pt idx="78">
                  <c:v>164.49839620405501</c:v>
                </c:pt>
                <c:pt idx="79">
                  <c:v>164.21264067401799</c:v>
                </c:pt>
                <c:pt idx="80">
                  <c:v>170.15992106796801</c:v>
                </c:pt>
                <c:pt idx="81">
                  <c:v>180.392146305875</c:v>
                </c:pt>
                <c:pt idx="82">
                  <c:v>182.42226636308999</c:v>
                </c:pt>
                <c:pt idx="83">
                  <c:v>180.894164112862</c:v>
                </c:pt>
                <c:pt idx="84">
                  <c:v>191.56892828259299</c:v>
                </c:pt>
                <c:pt idx="85">
                  <c:v>209.55357186350699</c:v>
                </c:pt>
                <c:pt idx="86">
                  <c:v>213.139802124222</c:v>
                </c:pt>
                <c:pt idx="87">
                  <c:v>208.27539877722199</c:v>
                </c:pt>
                <c:pt idx="88">
                  <c:v>212.393806916025</c:v>
                </c:pt>
                <c:pt idx="89">
                  <c:v>220.03801073881101</c:v>
                </c:pt>
                <c:pt idx="90">
                  <c:v>224.919362473191</c:v>
                </c:pt>
                <c:pt idx="91">
                  <c:v>228.20676672097099</c:v>
                </c:pt>
                <c:pt idx="92">
                  <c:v>233.25015346908501</c:v>
                </c:pt>
                <c:pt idx="93">
                  <c:v>237.664171495527</c:v>
                </c:pt>
                <c:pt idx="94">
                  <c:v>240.531598188337</c:v>
                </c:pt>
                <c:pt idx="95">
                  <c:v>244.76992602006999</c:v>
                </c:pt>
                <c:pt idx="96">
                  <c:v>251.584491887741</c:v>
                </c:pt>
                <c:pt idx="97">
                  <c:v>257.61878784700502</c:v>
                </c:pt>
                <c:pt idx="98">
                  <c:v>263.18475516928999</c:v>
                </c:pt>
                <c:pt idx="99">
                  <c:v>270.89721076353197</c:v>
                </c:pt>
                <c:pt idx="100">
                  <c:v>284.50029103164201</c:v>
                </c:pt>
                <c:pt idx="101">
                  <c:v>305.03130932714902</c:v>
                </c:pt>
                <c:pt idx="102">
                  <c:v>318.76204469124599</c:v>
                </c:pt>
                <c:pt idx="103">
                  <c:v>324.02473522712</c:v>
                </c:pt>
                <c:pt idx="104">
                  <c:v>341.935337753304</c:v>
                </c:pt>
                <c:pt idx="105">
                  <c:v>348.51446054714398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B0-43A7-8E70-210DE6456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474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PrimeMarkets!$N$22:$N$111</c:f>
              <c:numCache>
                <c:formatCode>[$-409]mmm\-yy;@</c:formatCode>
                <c:ptCount val="9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</c:numCache>
            </c:numRef>
          </c:xVal>
          <c:yVal>
            <c:numRef>
              <c:f>PrimeMarkets!$Q$22:$Q$111</c:f>
              <c:numCache>
                <c:formatCode>#,##0_);[Red]\(#,##0\)</c:formatCode>
                <c:ptCount val="90"/>
                <c:pt idx="0">
                  <c:v>89.906397520253094</c:v>
                </c:pt>
                <c:pt idx="1">
                  <c:v>99.055838905001096</c:v>
                </c:pt>
                <c:pt idx="2">
                  <c:v>99.539377671231904</c:v>
                </c:pt>
                <c:pt idx="3">
                  <c:v>100</c:v>
                </c:pt>
                <c:pt idx="4">
                  <c:v>103.51370815686001</c:v>
                </c:pt>
                <c:pt idx="5">
                  <c:v>101.184915639018</c:v>
                </c:pt>
                <c:pt idx="6">
                  <c:v>105.13820650219201</c:v>
                </c:pt>
                <c:pt idx="7">
                  <c:v>103.816436253934</c:v>
                </c:pt>
                <c:pt idx="8">
                  <c:v>113.420769077475</c:v>
                </c:pt>
                <c:pt idx="9">
                  <c:v>114.357522885438</c:v>
                </c:pt>
                <c:pt idx="10">
                  <c:v>120.118269610155</c:v>
                </c:pt>
                <c:pt idx="11">
                  <c:v>125.290954975433</c:v>
                </c:pt>
                <c:pt idx="12">
                  <c:v>124.738424060624</c:v>
                </c:pt>
                <c:pt idx="13">
                  <c:v>135.83216366613399</c:v>
                </c:pt>
                <c:pt idx="14">
                  <c:v>145.62693843442</c:v>
                </c:pt>
                <c:pt idx="15">
                  <c:v>146.79991553292299</c:v>
                </c:pt>
                <c:pt idx="16">
                  <c:v>154.14096327463801</c:v>
                </c:pt>
                <c:pt idx="17">
                  <c:v>163.295908559564</c:v>
                </c:pt>
                <c:pt idx="18">
                  <c:v>168.249184792031</c:v>
                </c:pt>
                <c:pt idx="19">
                  <c:v>171.92064037653699</c:v>
                </c:pt>
                <c:pt idx="20">
                  <c:v>188.794321338944</c:v>
                </c:pt>
                <c:pt idx="21">
                  <c:v>200.37322793697899</c:v>
                </c:pt>
                <c:pt idx="22">
                  <c:v>204.398295597257</c:v>
                </c:pt>
                <c:pt idx="23">
                  <c:v>199.82383226590201</c:v>
                </c:pt>
                <c:pt idx="24">
                  <c:v>213.06320817533401</c:v>
                </c:pt>
                <c:pt idx="25">
                  <c:v>223.53394018077901</c:v>
                </c:pt>
                <c:pt idx="26">
                  <c:v>218.114775359981</c:v>
                </c:pt>
                <c:pt idx="27">
                  <c:v>218.42484051575499</c:v>
                </c:pt>
                <c:pt idx="28">
                  <c:v>229.240261262556</c:v>
                </c:pt>
                <c:pt idx="29">
                  <c:v>235.55306881078999</c:v>
                </c:pt>
                <c:pt idx="30">
                  <c:v>248.098983129679</c:v>
                </c:pt>
                <c:pt idx="31">
                  <c:v>227.91919042677901</c:v>
                </c:pt>
                <c:pt idx="32">
                  <c:v>229.605918197997</c:v>
                </c:pt>
                <c:pt idx="33">
                  <c:v>234.81599528878999</c:v>
                </c:pt>
                <c:pt idx="34">
                  <c:v>209.23933393252099</c:v>
                </c:pt>
                <c:pt idx="35">
                  <c:v>225.59304871203301</c:v>
                </c:pt>
                <c:pt idx="36">
                  <c:v>196.502645247023</c:v>
                </c:pt>
                <c:pt idx="37">
                  <c:v>199.72488150743999</c:v>
                </c:pt>
                <c:pt idx="38">
                  <c:v>182.88943608531699</c:v>
                </c:pt>
                <c:pt idx="39">
                  <c:v>176.16963936208001</c:v>
                </c:pt>
                <c:pt idx="40">
                  <c:v>190.56284312255801</c:v>
                </c:pt>
                <c:pt idx="41">
                  <c:v>158.284047382295</c:v>
                </c:pt>
                <c:pt idx="42">
                  <c:v>168.25437867865401</c:v>
                </c:pt>
                <c:pt idx="43">
                  <c:v>176.19194996968099</c:v>
                </c:pt>
                <c:pt idx="44">
                  <c:v>180.01278407827999</c:v>
                </c:pt>
                <c:pt idx="45">
                  <c:v>167.017083081077</c:v>
                </c:pt>
                <c:pt idx="46">
                  <c:v>180.142805243021</c:v>
                </c:pt>
                <c:pt idx="47">
                  <c:v>181.05914788362901</c:v>
                </c:pt>
                <c:pt idx="48">
                  <c:v>182.77439985656699</c:v>
                </c:pt>
                <c:pt idx="49">
                  <c:v>192.410649302933</c:v>
                </c:pt>
                <c:pt idx="50">
                  <c:v>183.32815861063801</c:v>
                </c:pt>
                <c:pt idx="51">
                  <c:v>196.11435211191599</c:v>
                </c:pt>
                <c:pt idx="52">
                  <c:v>194.25051089217101</c:v>
                </c:pt>
                <c:pt idx="53">
                  <c:v>205.50189894686301</c:v>
                </c:pt>
                <c:pt idx="54">
                  <c:v>216.007842874499</c:v>
                </c:pt>
                <c:pt idx="55">
                  <c:v>222.68105910328799</c:v>
                </c:pt>
                <c:pt idx="56">
                  <c:v>227.70858851515001</c:v>
                </c:pt>
                <c:pt idx="57">
                  <c:v>229.69385042512801</c:v>
                </c:pt>
                <c:pt idx="58">
                  <c:v>237.28675934203699</c:v>
                </c:pt>
                <c:pt idx="59">
                  <c:v>252.34773172492999</c:v>
                </c:pt>
                <c:pt idx="60">
                  <c:v>253.61661334582001</c:v>
                </c:pt>
                <c:pt idx="61">
                  <c:v>249.40242439428499</c:v>
                </c:pt>
                <c:pt idx="62">
                  <c:v>265.99895144114703</c:v>
                </c:pt>
                <c:pt idx="63">
                  <c:v>268.84470159007401</c:v>
                </c:pt>
                <c:pt idx="64">
                  <c:v>275.72083378312402</c:v>
                </c:pt>
                <c:pt idx="65">
                  <c:v>282.818139446391</c:v>
                </c:pt>
                <c:pt idx="66">
                  <c:v>293.54157749413002</c:v>
                </c:pt>
                <c:pt idx="67">
                  <c:v>302.947940436995</c:v>
                </c:pt>
                <c:pt idx="68">
                  <c:v>308.664409816111</c:v>
                </c:pt>
                <c:pt idx="69">
                  <c:v>304.39944212013199</c:v>
                </c:pt>
                <c:pt idx="70">
                  <c:v>324.65676497726702</c:v>
                </c:pt>
                <c:pt idx="71">
                  <c:v>330.00894969055798</c:v>
                </c:pt>
                <c:pt idx="72">
                  <c:v>348.28642523259998</c:v>
                </c:pt>
                <c:pt idx="73">
                  <c:v>334.62239742583603</c:v>
                </c:pt>
                <c:pt idx="74">
                  <c:v>328.681588992397</c:v>
                </c:pt>
                <c:pt idx="75">
                  <c:v>345.52891000273701</c:v>
                </c:pt>
                <c:pt idx="76">
                  <c:v>346.965410304942</c:v>
                </c:pt>
                <c:pt idx="77">
                  <c:v>358.125109483291</c:v>
                </c:pt>
                <c:pt idx="78">
                  <c:v>338.57932745401502</c:v>
                </c:pt>
                <c:pt idx="79">
                  <c:v>346.18771605491202</c:v>
                </c:pt>
                <c:pt idx="80">
                  <c:v>349.53931778976499</c:v>
                </c:pt>
                <c:pt idx="81">
                  <c:v>330.90684996236502</c:v>
                </c:pt>
                <c:pt idx="82">
                  <c:v>355.177254466102</c:v>
                </c:pt>
                <c:pt idx="83">
                  <c:v>358.13813263212398</c:v>
                </c:pt>
                <c:pt idx="84">
                  <c:v>382.77071843109701</c:v>
                </c:pt>
                <c:pt idx="85">
                  <c:v>384.720605161354</c:v>
                </c:pt>
                <c:pt idx="86">
                  <c:v>379.96017345568202</c:v>
                </c:pt>
                <c:pt idx="87">
                  <c:v>426.21508304260999</c:v>
                </c:pt>
                <c:pt idx="88">
                  <c:v>377.16934763088398</c:v>
                </c:pt>
                <c:pt idx="89">
                  <c:v>387.79622615318402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AD-4C0E-B0C0-5E4832EA71B1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PrimeMarkets!$N$6:$N$111</c:f>
              <c:numCache>
                <c:formatCode>[$-409]mmm\-yy;@</c:formatCode>
                <c:ptCount val="10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</c:numCache>
            </c:numRef>
          </c:xVal>
          <c:yVal>
            <c:numRef>
              <c:f>PrimeMarkets!$U$6:$U$111</c:f>
              <c:numCache>
                <c:formatCode>0</c:formatCode>
                <c:ptCount val="106"/>
                <c:pt idx="0">
                  <c:v>68.872170032680799</c:v>
                </c:pt>
                <c:pt idx="1">
                  <c:v>67.331815787461593</c:v>
                </c:pt>
                <c:pt idx="2">
                  <c:v>69.282121166653297</c:v>
                </c:pt>
                <c:pt idx="3">
                  <c:v>74.178194013836304</c:v>
                </c:pt>
                <c:pt idx="4">
                  <c:v>76.222205878286303</c:v>
                </c:pt>
                <c:pt idx="5">
                  <c:v>76.589560775841406</c:v>
                </c:pt>
                <c:pt idx="6">
                  <c:v>78.975770234030406</c:v>
                </c:pt>
                <c:pt idx="7">
                  <c:v>82.092291774459596</c:v>
                </c:pt>
                <c:pt idx="8">
                  <c:v>83.510167202788793</c:v>
                </c:pt>
                <c:pt idx="9">
                  <c:v>84.731135702719399</c:v>
                </c:pt>
                <c:pt idx="10">
                  <c:v>85.198225186397295</c:v>
                </c:pt>
                <c:pt idx="11">
                  <c:v>85.5595090805176</c:v>
                </c:pt>
                <c:pt idx="12">
                  <c:v>87.618597926785895</c:v>
                </c:pt>
                <c:pt idx="13">
                  <c:v>91.292032288016003</c:v>
                </c:pt>
                <c:pt idx="14">
                  <c:v>94.1614587940456</c:v>
                </c:pt>
                <c:pt idx="15">
                  <c:v>94.885601426340401</c:v>
                </c:pt>
                <c:pt idx="16">
                  <c:v>95.807079885888399</c:v>
                </c:pt>
                <c:pt idx="17">
                  <c:v>97.911815225252099</c:v>
                </c:pt>
                <c:pt idx="18">
                  <c:v>99.226837795613307</c:v>
                </c:pt>
                <c:pt idx="19">
                  <c:v>100</c:v>
                </c:pt>
                <c:pt idx="20">
                  <c:v>102.196945878699</c:v>
                </c:pt>
                <c:pt idx="21">
                  <c:v>105.442883145689</c:v>
                </c:pt>
                <c:pt idx="22">
                  <c:v>107.549194160726</c:v>
                </c:pt>
                <c:pt idx="23">
                  <c:v>108.453191028517</c:v>
                </c:pt>
                <c:pt idx="24">
                  <c:v>109.954841171815</c:v>
                </c:pt>
                <c:pt idx="25">
                  <c:v>112.551682130644</c:v>
                </c:pt>
                <c:pt idx="26">
                  <c:v>116.572873362088</c:v>
                </c:pt>
                <c:pt idx="27">
                  <c:v>120.670960395471</c:v>
                </c:pt>
                <c:pt idx="28">
                  <c:v>124.919325347235</c:v>
                </c:pt>
                <c:pt idx="29">
                  <c:v>129.108025469355</c:v>
                </c:pt>
                <c:pt idx="30">
                  <c:v>132.80342040382999</c:v>
                </c:pt>
                <c:pt idx="31">
                  <c:v>137.886057539935</c:v>
                </c:pt>
                <c:pt idx="32">
                  <c:v>145.179411482017</c:v>
                </c:pt>
                <c:pt idx="33">
                  <c:v>152.20339834311</c:v>
                </c:pt>
                <c:pt idx="34">
                  <c:v>155.55809654584999</c:v>
                </c:pt>
                <c:pt idx="35">
                  <c:v>159.30008512528499</c:v>
                </c:pt>
                <c:pt idx="36">
                  <c:v>169.65706890665601</c:v>
                </c:pt>
                <c:pt idx="37">
                  <c:v>181.706328952494</c:v>
                </c:pt>
                <c:pt idx="38">
                  <c:v>182.68269332906701</c:v>
                </c:pt>
                <c:pt idx="39">
                  <c:v>181.034724521322</c:v>
                </c:pt>
                <c:pt idx="40">
                  <c:v>187.90681028477701</c:v>
                </c:pt>
                <c:pt idx="41">
                  <c:v>194.13459430931999</c:v>
                </c:pt>
                <c:pt idx="42">
                  <c:v>190.35972290891399</c:v>
                </c:pt>
                <c:pt idx="43">
                  <c:v>187.639011535452</c:v>
                </c:pt>
                <c:pt idx="44">
                  <c:v>194.151826111368</c:v>
                </c:pt>
                <c:pt idx="45">
                  <c:v>199.40086117066599</c:v>
                </c:pt>
                <c:pt idx="46">
                  <c:v>194.533884881592</c:v>
                </c:pt>
                <c:pt idx="47">
                  <c:v>187.30612346176301</c:v>
                </c:pt>
                <c:pt idx="48">
                  <c:v>184.463708376939</c:v>
                </c:pt>
                <c:pt idx="49">
                  <c:v>181.85124007231201</c:v>
                </c:pt>
                <c:pt idx="50">
                  <c:v>170.21364736058899</c:v>
                </c:pt>
                <c:pt idx="51">
                  <c:v>157.50879168627799</c:v>
                </c:pt>
                <c:pt idx="52">
                  <c:v>152.16897123562501</c:v>
                </c:pt>
                <c:pt idx="53">
                  <c:v>149.682839753005</c:v>
                </c:pt>
                <c:pt idx="54">
                  <c:v>146.528269570004</c:v>
                </c:pt>
                <c:pt idx="55">
                  <c:v>142.15239087182599</c:v>
                </c:pt>
                <c:pt idx="56">
                  <c:v>137.54386359014501</c:v>
                </c:pt>
                <c:pt idx="57">
                  <c:v>132.285976231148</c:v>
                </c:pt>
                <c:pt idx="58">
                  <c:v>132.20948038140099</c:v>
                </c:pt>
                <c:pt idx="59">
                  <c:v>134.10910843165701</c:v>
                </c:pt>
                <c:pt idx="60">
                  <c:v>132.279759190562</c:v>
                </c:pt>
                <c:pt idx="61">
                  <c:v>130.41102439399299</c:v>
                </c:pt>
                <c:pt idx="62">
                  <c:v>130.79672243718801</c:v>
                </c:pt>
                <c:pt idx="63">
                  <c:v>131.36091871153201</c:v>
                </c:pt>
                <c:pt idx="64">
                  <c:v>131.431819373259</c:v>
                </c:pt>
                <c:pt idx="65">
                  <c:v>133.12418490530601</c:v>
                </c:pt>
                <c:pt idx="66">
                  <c:v>136.39675770817701</c:v>
                </c:pt>
                <c:pt idx="67">
                  <c:v>138.613072313158</c:v>
                </c:pt>
                <c:pt idx="68">
                  <c:v>141.74316689849201</c:v>
                </c:pt>
                <c:pt idx="69">
                  <c:v>148.67932383025999</c:v>
                </c:pt>
                <c:pt idx="70">
                  <c:v>151.71544208620301</c:v>
                </c:pt>
                <c:pt idx="71">
                  <c:v>150.475825330871</c:v>
                </c:pt>
                <c:pt idx="72">
                  <c:v>153.255536513718</c:v>
                </c:pt>
                <c:pt idx="73">
                  <c:v>159.92202209880099</c:v>
                </c:pt>
                <c:pt idx="74">
                  <c:v>164.77036408453799</c:v>
                </c:pt>
                <c:pt idx="75">
                  <c:v>166.583715531596</c:v>
                </c:pt>
                <c:pt idx="76">
                  <c:v>169.62244636628901</c:v>
                </c:pt>
                <c:pt idx="77">
                  <c:v>173.09358349123599</c:v>
                </c:pt>
                <c:pt idx="78">
                  <c:v>174.26615007820499</c:v>
                </c:pt>
                <c:pt idx="79">
                  <c:v>175.35412361715601</c:v>
                </c:pt>
                <c:pt idx="80">
                  <c:v>179.19568566256601</c:v>
                </c:pt>
                <c:pt idx="81">
                  <c:v>184.50029762178599</c:v>
                </c:pt>
                <c:pt idx="82">
                  <c:v>189.589124717782</c:v>
                </c:pt>
                <c:pt idx="83">
                  <c:v>193.98401126480499</c:v>
                </c:pt>
                <c:pt idx="84">
                  <c:v>200.02396510844201</c:v>
                </c:pt>
                <c:pt idx="85">
                  <c:v>207.754626211388</c:v>
                </c:pt>
                <c:pt idx="86">
                  <c:v>210.39956325311601</c:v>
                </c:pt>
                <c:pt idx="87">
                  <c:v>208.91428257400401</c:v>
                </c:pt>
                <c:pt idx="88">
                  <c:v>209.10011640450199</c:v>
                </c:pt>
                <c:pt idx="89">
                  <c:v>210.97602554051701</c:v>
                </c:pt>
                <c:pt idx="90">
                  <c:v>213.15579341066299</c:v>
                </c:pt>
                <c:pt idx="91">
                  <c:v>213.87325445833801</c:v>
                </c:pt>
                <c:pt idx="92">
                  <c:v>214.17418167698199</c:v>
                </c:pt>
                <c:pt idx="93">
                  <c:v>216.63392359728201</c:v>
                </c:pt>
                <c:pt idx="94">
                  <c:v>219.27623266797201</c:v>
                </c:pt>
                <c:pt idx="95">
                  <c:v>220.200951409569</c:v>
                </c:pt>
                <c:pt idx="96">
                  <c:v>218.75128166444199</c:v>
                </c:pt>
                <c:pt idx="97">
                  <c:v>214.685012298126</c:v>
                </c:pt>
                <c:pt idx="98">
                  <c:v>218.02887607729099</c:v>
                </c:pt>
                <c:pt idx="99">
                  <c:v>227.54903465336099</c:v>
                </c:pt>
                <c:pt idx="100">
                  <c:v>237.38490819742901</c:v>
                </c:pt>
                <c:pt idx="101">
                  <c:v>250.62535950638301</c:v>
                </c:pt>
                <c:pt idx="102">
                  <c:v>259.710597959609</c:v>
                </c:pt>
                <c:pt idx="103">
                  <c:v>262.686539738649</c:v>
                </c:pt>
                <c:pt idx="104">
                  <c:v>269.536928443036</c:v>
                </c:pt>
                <c:pt idx="105">
                  <c:v>274.41245923324101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AD-4C0E-B0C0-5E4832EA7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474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PrimeMarkets!$N$22:$N$111</c:f>
              <c:numCache>
                <c:formatCode>[$-409]mmm\-yy;@</c:formatCode>
                <c:ptCount val="9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</c:numCache>
            </c:numRef>
          </c:xVal>
          <c:yVal>
            <c:numRef>
              <c:f>PrimeMarkets!$R$22:$R$111</c:f>
              <c:numCache>
                <c:formatCode>#,##0_);[Red]\(#,##0\)</c:formatCode>
                <c:ptCount val="90"/>
                <c:pt idx="0">
                  <c:v>92.682613025921995</c:v>
                </c:pt>
                <c:pt idx="1">
                  <c:v>99.496917124692501</c:v>
                </c:pt>
                <c:pt idx="2">
                  <c:v>99.738582287110404</c:v>
                </c:pt>
                <c:pt idx="3">
                  <c:v>100</c:v>
                </c:pt>
                <c:pt idx="4">
                  <c:v>103.79670677511</c:v>
                </c:pt>
                <c:pt idx="5">
                  <c:v>111.02061330789</c:v>
                </c:pt>
                <c:pt idx="6">
                  <c:v>113.72360581304</c:v>
                </c:pt>
                <c:pt idx="7">
                  <c:v>113.935807253565</c:v>
                </c:pt>
                <c:pt idx="8">
                  <c:v>121.87602066495801</c:v>
                </c:pt>
                <c:pt idx="9">
                  <c:v>127.595791289864</c:v>
                </c:pt>
                <c:pt idx="10">
                  <c:v>131.81925855229301</c:v>
                </c:pt>
                <c:pt idx="11">
                  <c:v>140.514358376155</c:v>
                </c:pt>
                <c:pt idx="12">
                  <c:v>142.22972453498301</c:v>
                </c:pt>
                <c:pt idx="13">
                  <c:v>152.46452316689101</c:v>
                </c:pt>
                <c:pt idx="14">
                  <c:v>160.72840237949899</c:v>
                </c:pt>
                <c:pt idx="15">
                  <c:v>161.453889526512</c:v>
                </c:pt>
                <c:pt idx="16">
                  <c:v>169.686136080995</c:v>
                </c:pt>
                <c:pt idx="17">
                  <c:v>175.20550517606901</c:v>
                </c:pt>
                <c:pt idx="18">
                  <c:v>183.951346900011</c:v>
                </c:pt>
                <c:pt idx="19">
                  <c:v>187.261333705053</c:v>
                </c:pt>
                <c:pt idx="20">
                  <c:v>196.55064298535001</c:v>
                </c:pt>
                <c:pt idx="21">
                  <c:v>200.897288653272</c:v>
                </c:pt>
                <c:pt idx="22">
                  <c:v>210.61215888811799</c:v>
                </c:pt>
                <c:pt idx="23">
                  <c:v>207.69309367680199</c:v>
                </c:pt>
                <c:pt idx="24">
                  <c:v>222.41602204358799</c:v>
                </c:pt>
                <c:pt idx="25">
                  <c:v>213.38489926721101</c:v>
                </c:pt>
                <c:pt idx="26">
                  <c:v>214.102595158469</c:v>
                </c:pt>
                <c:pt idx="27">
                  <c:v>213.29776334504101</c:v>
                </c:pt>
                <c:pt idx="28">
                  <c:v>217.12090033423399</c:v>
                </c:pt>
                <c:pt idx="29">
                  <c:v>228.796043736868</c:v>
                </c:pt>
                <c:pt idx="30">
                  <c:v>232.86095245457901</c:v>
                </c:pt>
                <c:pt idx="31">
                  <c:v>217.51653721310001</c:v>
                </c:pt>
                <c:pt idx="32">
                  <c:v>212.078710894594</c:v>
                </c:pt>
                <c:pt idx="33">
                  <c:v>208.58808943498599</c:v>
                </c:pt>
                <c:pt idx="34">
                  <c:v>212.44333867593599</c:v>
                </c:pt>
                <c:pt idx="35">
                  <c:v>216.621769447856</c:v>
                </c:pt>
                <c:pt idx="36">
                  <c:v>198.01423270555901</c:v>
                </c:pt>
                <c:pt idx="37">
                  <c:v>194.48934886869199</c:v>
                </c:pt>
                <c:pt idx="38">
                  <c:v>179.21358334170901</c:v>
                </c:pt>
                <c:pt idx="39">
                  <c:v>160.93695474466</c:v>
                </c:pt>
                <c:pt idx="40">
                  <c:v>176.39597381119401</c:v>
                </c:pt>
                <c:pt idx="41">
                  <c:v>163.856597020403</c:v>
                </c:pt>
                <c:pt idx="42">
                  <c:v>179.08576086283699</c:v>
                </c:pt>
                <c:pt idx="43">
                  <c:v>180.56769380769299</c:v>
                </c:pt>
                <c:pt idx="44">
                  <c:v>174.35517779020901</c:v>
                </c:pt>
                <c:pt idx="45">
                  <c:v>183.86009131506901</c:v>
                </c:pt>
                <c:pt idx="46">
                  <c:v>187.168949853013</c:v>
                </c:pt>
                <c:pt idx="47">
                  <c:v>192.53187360935999</c:v>
                </c:pt>
                <c:pt idx="48">
                  <c:v>194.03346247285</c:v>
                </c:pt>
                <c:pt idx="49">
                  <c:v>202.78172572509399</c:v>
                </c:pt>
                <c:pt idx="50">
                  <c:v>198.44340049536399</c:v>
                </c:pt>
                <c:pt idx="51">
                  <c:v>208.71761957995301</c:v>
                </c:pt>
                <c:pt idx="52">
                  <c:v>213.27641701724801</c:v>
                </c:pt>
                <c:pt idx="53">
                  <c:v>226.15659375315201</c:v>
                </c:pt>
                <c:pt idx="54">
                  <c:v>231.43689775348199</c:v>
                </c:pt>
                <c:pt idx="55">
                  <c:v>243.31235290554</c:v>
                </c:pt>
                <c:pt idx="56">
                  <c:v>252.43074122124699</c:v>
                </c:pt>
                <c:pt idx="57">
                  <c:v>262.32053759889601</c:v>
                </c:pt>
                <c:pt idx="58">
                  <c:v>261.04996602389298</c:v>
                </c:pt>
                <c:pt idx="59">
                  <c:v>283.70457968987398</c:v>
                </c:pt>
                <c:pt idx="60">
                  <c:v>286.72087667019798</c:v>
                </c:pt>
                <c:pt idx="61">
                  <c:v>289.73107844966199</c:v>
                </c:pt>
                <c:pt idx="62">
                  <c:v>308.37468378920897</c:v>
                </c:pt>
                <c:pt idx="63">
                  <c:v>302.467010476425</c:v>
                </c:pt>
                <c:pt idx="64">
                  <c:v>309.94516662763999</c:v>
                </c:pt>
                <c:pt idx="65">
                  <c:v>342.02453689006501</c:v>
                </c:pt>
                <c:pt idx="66">
                  <c:v>323.28787685808197</c:v>
                </c:pt>
                <c:pt idx="67">
                  <c:v>352.835019366327</c:v>
                </c:pt>
                <c:pt idx="68">
                  <c:v>339.514297568622</c:v>
                </c:pt>
                <c:pt idx="69">
                  <c:v>370.23862975806099</c:v>
                </c:pt>
                <c:pt idx="70">
                  <c:v>362.39033616288998</c:v>
                </c:pt>
                <c:pt idx="71">
                  <c:v>373.00666015252801</c:v>
                </c:pt>
                <c:pt idx="72">
                  <c:v>379.79310551413198</c:v>
                </c:pt>
                <c:pt idx="73">
                  <c:v>391.61880989554601</c:v>
                </c:pt>
                <c:pt idx="74">
                  <c:v>382.187267594334</c:v>
                </c:pt>
                <c:pt idx="75">
                  <c:v>393.36491822970498</c:v>
                </c:pt>
                <c:pt idx="76">
                  <c:v>395.794258680322</c:v>
                </c:pt>
                <c:pt idx="77">
                  <c:v>395.07262690846301</c:v>
                </c:pt>
                <c:pt idx="78">
                  <c:v>416.22018586321502</c:v>
                </c:pt>
                <c:pt idx="79">
                  <c:v>423.31327254704098</c:v>
                </c:pt>
                <c:pt idx="80">
                  <c:v>420.93904945219799</c:v>
                </c:pt>
                <c:pt idx="81">
                  <c:v>369.36010902842401</c:v>
                </c:pt>
                <c:pt idx="82">
                  <c:v>419.75466468412799</c:v>
                </c:pt>
                <c:pt idx="83">
                  <c:v>415.71040604740398</c:v>
                </c:pt>
                <c:pt idx="84">
                  <c:v>430.54168013343599</c:v>
                </c:pt>
                <c:pt idx="85">
                  <c:v>436.44408973767798</c:v>
                </c:pt>
                <c:pt idx="86">
                  <c:v>484.70344288903198</c:v>
                </c:pt>
                <c:pt idx="87">
                  <c:v>470.943943378406</c:v>
                </c:pt>
                <c:pt idx="88">
                  <c:v>449.01671860224099</c:v>
                </c:pt>
                <c:pt idx="89">
                  <c:v>461.70625999621598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57-4084-A2D0-2E29CCB0AFB5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PrimeMarkets!$N$6:$N$111</c:f>
              <c:numCache>
                <c:formatCode>[$-409]mmm\-yy;@</c:formatCode>
                <c:ptCount val="10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</c:numCache>
            </c:numRef>
          </c:xVal>
          <c:yVal>
            <c:numRef>
              <c:f>PrimeMarkets!$V$6:$V$111</c:f>
              <c:numCache>
                <c:formatCode>0</c:formatCode>
                <c:ptCount val="106"/>
                <c:pt idx="0">
                  <c:v>62.381802190768902</c:v>
                </c:pt>
                <c:pt idx="1">
                  <c:v>63.170956033597001</c:v>
                </c:pt>
                <c:pt idx="2">
                  <c:v>64.295997732144997</c:v>
                </c:pt>
                <c:pt idx="3">
                  <c:v>65.280397022845904</c:v>
                </c:pt>
                <c:pt idx="4">
                  <c:v>67.762549523291398</c:v>
                </c:pt>
                <c:pt idx="5">
                  <c:v>71.110936553325502</c:v>
                </c:pt>
                <c:pt idx="6">
                  <c:v>72.7704939067564</c:v>
                </c:pt>
                <c:pt idx="7">
                  <c:v>73.479057639007806</c:v>
                </c:pt>
                <c:pt idx="8">
                  <c:v>75.001670334942602</c:v>
                </c:pt>
                <c:pt idx="9">
                  <c:v>77.483974130956597</c:v>
                </c:pt>
                <c:pt idx="10">
                  <c:v>80.201208277004994</c:v>
                </c:pt>
                <c:pt idx="11">
                  <c:v>82.563576760739906</c:v>
                </c:pt>
                <c:pt idx="12">
                  <c:v>85.070275016140997</c:v>
                </c:pt>
                <c:pt idx="13">
                  <c:v>87.139560212260903</c:v>
                </c:pt>
                <c:pt idx="14">
                  <c:v>88.892343109045697</c:v>
                </c:pt>
                <c:pt idx="15">
                  <c:v>91.515042462925607</c:v>
                </c:pt>
                <c:pt idx="16">
                  <c:v>96.049836252563907</c:v>
                </c:pt>
                <c:pt idx="17">
                  <c:v>100.638554680292</c:v>
                </c:pt>
                <c:pt idx="18">
                  <c:v>100.526705122557</c:v>
                </c:pt>
                <c:pt idx="19">
                  <c:v>100</c:v>
                </c:pt>
                <c:pt idx="20">
                  <c:v>104.48754053285199</c:v>
                </c:pt>
                <c:pt idx="21">
                  <c:v>110.618716977045</c:v>
                </c:pt>
                <c:pt idx="22">
                  <c:v>113.106681842014</c:v>
                </c:pt>
                <c:pt idx="23">
                  <c:v>113.867680523587</c:v>
                </c:pt>
                <c:pt idx="24">
                  <c:v>117.449844436909</c:v>
                </c:pt>
                <c:pt idx="25">
                  <c:v>122.90896251077299</c:v>
                </c:pt>
                <c:pt idx="26">
                  <c:v>128.04687435041899</c:v>
                </c:pt>
                <c:pt idx="27">
                  <c:v>131.75760511439501</c:v>
                </c:pt>
                <c:pt idx="28">
                  <c:v>135.977899392658</c:v>
                </c:pt>
                <c:pt idx="29">
                  <c:v>140.94688662718499</c:v>
                </c:pt>
                <c:pt idx="30">
                  <c:v>144.090968545349</c:v>
                </c:pt>
                <c:pt idx="31">
                  <c:v>147.22519529151199</c:v>
                </c:pt>
                <c:pt idx="32">
                  <c:v>154.198145616537</c:v>
                </c:pt>
                <c:pt idx="33">
                  <c:v>162.94752452877</c:v>
                </c:pt>
                <c:pt idx="34">
                  <c:v>166.97329458036899</c:v>
                </c:pt>
                <c:pt idx="35">
                  <c:v>168.60036606620901</c:v>
                </c:pt>
                <c:pt idx="36">
                  <c:v>174.67184041327999</c:v>
                </c:pt>
                <c:pt idx="37">
                  <c:v>184.50312969251601</c:v>
                </c:pt>
                <c:pt idx="38">
                  <c:v>190.63204763817399</c:v>
                </c:pt>
                <c:pt idx="39">
                  <c:v>191.200159694647</c:v>
                </c:pt>
                <c:pt idx="40">
                  <c:v>190.77740402589799</c:v>
                </c:pt>
                <c:pt idx="41">
                  <c:v>189.58933568030301</c:v>
                </c:pt>
                <c:pt idx="42">
                  <c:v>187.32120656535</c:v>
                </c:pt>
                <c:pt idx="43">
                  <c:v>187.57508710889499</c:v>
                </c:pt>
                <c:pt idx="44">
                  <c:v>192.690915506821</c:v>
                </c:pt>
                <c:pt idx="45">
                  <c:v>197.33588689981701</c:v>
                </c:pt>
                <c:pt idx="46">
                  <c:v>190.121203748928</c:v>
                </c:pt>
                <c:pt idx="47">
                  <c:v>179.50840754251499</c:v>
                </c:pt>
                <c:pt idx="48">
                  <c:v>176.07259658887699</c:v>
                </c:pt>
                <c:pt idx="49">
                  <c:v>175.082743264062</c:v>
                </c:pt>
                <c:pt idx="50">
                  <c:v>167.25815018789501</c:v>
                </c:pt>
                <c:pt idx="51">
                  <c:v>157.307122396826</c:v>
                </c:pt>
                <c:pt idx="52">
                  <c:v>149.47082150707399</c:v>
                </c:pt>
                <c:pt idx="53">
                  <c:v>138.52605294776501</c:v>
                </c:pt>
                <c:pt idx="54">
                  <c:v>128.94686355566699</c:v>
                </c:pt>
                <c:pt idx="55">
                  <c:v>125.69102757458801</c:v>
                </c:pt>
                <c:pt idx="56">
                  <c:v>126.688665562661</c:v>
                </c:pt>
                <c:pt idx="57">
                  <c:v>126.35136436483199</c:v>
                </c:pt>
                <c:pt idx="58">
                  <c:v>126.206853573328</c:v>
                </c:pt>
                <c:pt idx="59">
                  <c:v>128.29645096743101</c:v>
                </c:pt>
                <c:pt idx="60">
                  <c:v>132.1937102206</c:v>
                </c:pt>
                <c:pt idx="61">
                  <c:v>137.03940741705301</c:v>
                </c:pt>
                <c:pt idx="62">
                  <c:v>141.36730024494099</c:v>
                </c:pt>
                <c:pt idx="63">
                  <c:v>144.012869010527</c:v>
                </c:pt>
                <c:pt idx="64">
                  <c:v>146.199247459454</c:v>
                </c:pt>
                <c:pt idx="65">
                  <c:v>150.50667454607199</c:v>
                </c:pt>
                <c:pt idx="66">
                  <c:v>156.31660449726601</c:v>
                </c:pt>
                <c:pt idx="67">
                  <c:v>160.17720948248899</c:v>
                </c:pt>
                <c:pt idx="68">
                  <c:v>163.746111572422</c:v>
                </c:pt>
                <c:pt idx="69">
                  <c:v>170.696233633459</c:v>
                </c:pt>
                <c:pt idx="70">
                  <c:v>177.426398040137</c:v>
                </c:pt>
                <c:pt idx="71">
                  <c:v>181.164470174136</c:v>
                </c:pt>
                <c:pt idx="72">
                  <c:v>187.72184882361699</c:v>
                </c:pt>
                <c:pt idx="73">
                  <c:v>198.92031035886001</c:v>
                </c:pt>
                <c:pt idx="74">
                  <c:v>204.01634893881001</c:v>
                </c:pt>
                <c:pt idx="75">
                  <c:v>203.53481450487499</c:v>
                </c:pt>
                <c:pt idx="76">
                  <c:v>209.09194051377301</c:v>
                </c:pt>
                <c:pt idx="77">
                  <c:v>220.87007329718401</c:v>
                </c:pt>
                <c:pt idx="78">
                  <c:v>226.474271710088</c:v>
                </c:pt>
                <c:pt idx="79">
                  <c:v>226.34941488370501</c:v>
                </c:pt>
                <c:pt idx="80">
                  <c:v>233.840179743422</c:v>
                </c:pt>
                <c:pt idx="81">
                  <c:v>248.466608525975</c:v>
                </c:pt>
                <c:pt idx="82">
                  <c:v>255.95062517741701</c:v>
                </c:pt>
                <c:pt idx="83">
                  <c:v>256.04125206407599</c:v>
                </c:pt>
                <c:pt idx="84">
                  <c:v>263.62451039713699</c:v>
                </c:pt>
                <c:pt idx="85">
                  <c:v>277.21116258968999</c:v>
                </c:pt>
                <c:pt idx="86">
                  <c:v>281.42845361810998</c:v>
                </c:pt>
                <c:pt idx="87">
                  <c:v>279.92841499912299</c:v>
                </c:pt>
                <c:pt idx="88">
                  <c:v>289.05827357707</c:v>
                </c:pt>
                <c:pt idx="89">
                  <c:v>305.21509180356202</c:v>
                </c:pt>
                <c:pt idx="90">
                  <c:v>310.54163090246698</c:v>
                </c:pt>
                <c:pt idx="91">
                  <c:v>308.41141618266897</c:v>
                </c:pt>
                <c:pt idx="92">
                  <c:v>314.02062558922302</c:v>
                </c:pt>
                <c:pt idx="93">
                  <c:v>327.19076407934699</c:v>
                </c:pt>
                <c:pt idx="94">
                  <c:v>339.104589620269</c:v>
                </c:pt>
                <c:pt idx="95">
                  <c:v>342.76531190968802</c:v>
                </c:pt>
                <c:pt idx="96">
                  <c:v>344.00308978932202</c:v>
                </c:pt>
                <c:pt idx="97">
                  <c:v>349.30457884403103</c:v>
                </c:pt>
                <c:pt idx="98">
                  <c:v>365.08123091228799</c:v>
                </c:pt>
                <c:pt idx="99">
                  <c:v>380.96083298425901</c:v>
                </c:pt>
                <c:pt idx="100">
                  <c:v>395.14761188370699</c:v>
                </c:pt>
                <c:pt idx="101">
                  <c:v>421.98821269347701</c:v>
                </c:pt>
                <c:pt idx="102">
                  <c:v>446.47154571011299</c:v>
                </c:pt>
                <c:pt idx="103">
                  <c:v>454.73725740578402</c:v>
                </c:pt>
                <c:pt idx="104">
                  <c:v>467.236282341086</c:v>
                </c:pt>
                <c:pt idx="105">
                  <c:v>475.981063422516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57-4084-A2D0-2E29CCB0A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474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TransactionActivity!$N$2:$N$271</c:f>
              <c:numCache>
                <c:formatCode>m/d/yyyy</c:formatCode>
                <c:ptCount val="27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</c:numCache>
            </c:numRef>
          </c:cat>
          <c:val>
            <c:numRef>
              <c:f>TransactionActivity!$P$2:$P$271</c:f>
              <c:numCache>
                <c:formatCode>#,##0</c:formatCode>
                <c:ptCount val="270"/>
                <c:pt idx="0">
                  <c:v>21</c:v>
                </c:pt>
                <c:pt idx="1">
                  <c:v>24</c:v>
                </c:pt>
                <c:pt idx="2">
                  <c:v>35</c:v>
                </c:pt>
                <c:pt idx="3">
                  <c:v>29</c:v>
                </c:pt>
                <c:pt idx="4">
                  <c:v>34</c:v>
                </c:pt>
                <c:pt idx="5">
                  <c:v>44</c:v>
                </c:pt>
                <c:pt idx="6">
                  <c:v>29</c:v>
                </c:pt>
                <c:pt idx="7">
                  <c:v>41</c:v>
                </c:pt>
                <c:pt idx="8">
                  <c:v>46</c:v>
                </c:pt>
                <c:pt idx="9">
                  <c:v>43</c:v>
                </c:pt>
                <c:pt idx="10">
                  <c:v>49</c:v>
                </c:pt>
                <c:pt idx="11">
                  <c:v>95</c:v>
                </c:pt>
                <c:pt idx="12">
                  <c:v>42</c:v>
                </c:pt>
                <c:pt idx="13">
                  <c:v>33</c:v>
                </c:pt>
                <c:pt idx="14">
                  <c:v>44</c:v>
                </c:pt>
                <c:pt idx="15">
                  <c:v>41</c:v>
                </c:pt>
                <c:pt idx="16">
                  <c:v>63</c:v>
                </c:pt>
                <c:pt idx="17">
                  <c:v>56</c:v>
                </c:pt>
                <c:pt idx="18">
                  <c:v>42</c:v>
                </c:pt>
                <c:pt idx="19">
                  <c:v>48</c:v>
                </c:pt>
                <c:pt idx="20">
                  <c:v>43</c:v>
                </c:pt>
                <c:pt idx="21">
                  <c:v>42</c:v>
                </c:pt>
                <c:pt idx="22">
                  <c:v>42</c:v>
                </c:pt>
                <c:pt idx="23">
                  <c:v>59</c:v>
                </c:pt>
                <c:pt idx="24">
                  <c:v>40</c:v>
                </c:pt>
                <c:pt idx="25">
                  <c:v>26</c:v>
                </c:pt>
                <c:pt idx="26">
                  <c:v>59</c:v>
                </c:pt>
                <c:pt idx="27">
                  <c:v>36</c:v>
                </c:pt>
                <c:pt idx="28">
                  <c:v>60</c:v>
                </c:pt>
                <c:pt idx="29">
                  <c:v>70</c:v>
                </c:pt>
                <c:pt idx="30">
                  <c:v>50</c:v>
                </c:pt>
                <c:pt idx="31">
                  <c:v>65</c:v>
                </c:pt>
                <c:pt idx="32">
                  <c:v>69</c:v>
                </c:pt>
                <c:pt idx="33">
                  <c:v>68</c:v>
                </c:pt>
                <c:pt idx="34">
                  <c:v>69</c:v>
                </c:pt>
                <c:pt idx="35">
                  <c:v>111</c:v>
                </c:pt>
                <c:pt idx="36">
                  <c:v>65</c:v>
                </c:pt>
                <c:pt idx="37">
                  <c:v>69</c:v>
                </c:pt>
                <c:pt idx="38">
                  <c:v>75</c:v>
                </c:pt>
                <c:pt idx="39">
                  <c:v>79</c:v>
                </c:pt>
                <c:pt idx="40">
                  <c:v>82</c:v>
                </c:pt>
                <c:pt idx="41">
                  <c:v>76</c:v>
                </c:pt>
                <c:pt idx="42">
                  <c:v>102</c:v>
                </c:pt>
                <c:pt idx="43">
                  <c:v>89</c:v>
                </c:pt>
                <c:pt idx="44">
                  <c:v>106</c:v>
                </c:pt>
                <c:pt idx="45">
                  <c:v>108</c:v>
                </c:pt>
                <c:pt idx="46">
                  <c:v>74</c:v>
                </c:pt>
                <c:pt idx="47">
                  <c:v>169</c:v>
                </c:pt>
                <c:pt idx="48">
                  <c:v>102</c:v>
                </c:pt>
                <c:pt idx="49">
                  <c:v>84</c:v>
                </c:pt>
                <c:pt idx="50">
                  <c:v>134</c:v>
                </c:pt>
                <c:pt idx="51">
                  <c:v>103</c:v>
                </c:pt>
                <c:pt idx="52">
                  <c:v>117</c:v>
                </c:pt>
                <c:pt idx="53">
                  <c:v>130</c:v>
                </c:pt>
                <c:pt idx="54">
                  <c:v>142</c:v>
                </c:pt>
                <c:pt idx="55">
                  <c:v>121</c:v>
                </c:pt>
                <c:pt idx="56">
                  <c:v>131</c:v>
                </c:pt>
                <c:pt idx="57">
                  <c:v>155</c:v>
                </c:pt>
                <c:pt idx="58">
                  <c:v>146</c:v>
                </c:pt>
                <c:pt idx="59">
                  <c:v>210</c:v>
                </c:pt>
                <c:pt idx="60">
                  <c:v>122</c:v>
                </c:pt>
                <c:pt idx="61">
                  <c:v>128</c:v>
                </c:pt>
                <c:pt idx="62">
                  <c:v>142</c:v>
                </c:pt>
                <c:pt idx="63">
                  <c:v>155</c:v>
                </c:pt>
                <c:pt idx="64">
                  <c:v>173</c:v>
                </c:pt>
                <c:pt idx="65">
                  <c:v>203</c:v>
                </c:pt>
                <c:pt idx="66">
                  <c:v>187</c:v>
                </c:pt>
                <c:pt idx="67">
                  <c:v>202</c:v>
                </c:pt>
                <c:pt idx="68">
                  <c:v>238</c:v>
                </c:pt>
                <c:pt idx="69">
                  <c:v>165</c:v>
                </c:pt>
                <c:pt idx="70">
                  <c:v>184</c:v>
                </c:pt>
                <c:pt idx="71">
                  <c:v>240</c:v>
                </c:pt>
                <c:pt idx="72">
                  <c:v>176</c:v>
                </c:pt>
                <c:pt idx="73">
                  <c:v>133</c:v>
                </c:pt>
                <c:pt idx="74">
                  <c:v>195</c:v>
                </c:pt>
                <c:pt idx="75">
                  <c:v>148</c:v>
                </c:pt>
                <c:pt idx="76">
                  <c:v>157</c:v>
                </c:pt>
                <c:pt idx="77">
                  <c:v>196</c:v>
                </c:pt>
                <c:pt idx="78">
                  <c:v>170</c:v>
                </c:pt>
                <c:pt idx="79">
                  <c:v>176</c:v>
                </c:pt>
                <c:pt idx="80">
                  <c:v>171</c:v>
                </c:pt>
                <c:pt idx="81">
                  <c:v>146</c:v>
                </c:pt>
                <c:pt idx="82">
                  <c:v>154</c:v>
                </c:pt>
                <c:pt idx="83">
                  <c:v>224</c:v>
                </c:pt>
                <c:pt idx="84">
                  <c:v>163</c:v>
                </c:pt>
                <c:pt idx="85">
                  <c:v>143</c:v>
                </c:pt>
                <c:pt idx="86">
                  <c:v>174</c:v>
                </c:pt>
                <c:pt idx="87">
                  <c:v>169</c:v>
                </c:pt>
                <c:pt idx="88">
                  <c:v>192</c:v>
                </c:pt>
                <c:pt idx="89">
                  <c:v>207</c:v>
                </c:pt>
                <c:pt idx="90">
                  <c:v>183</c:v>
                </c:pt>
                <c:pt idx="91">
                  <c:v>197</c:v>
                </c:pt>
                <c:pt idx="92">
                  <c:v>150</c:v>
                </c:pt>
                <c:pt idx="93">
                  <c:v>124</c:v>
                </c:pt>
                <c:pt idx="94">
                  <c:v>128</c:v>
                </c:pt>
                <c:pt idx="95">
                  <c:v>153</c:v>
                </c:pt>
                <c:pt idx="96">
                  <c:v>110</c:v>
                </c:pt>
                <c:pt idx="97">
                  <c:v>87</c:v>
                </c:pt>
                <c:pt idx="98">
                  <c:v>75</c:v>
                </c:pt>
                <c:pt idx="99">
                  <c:v>97</c:v>
                </c:pt>
                <c:pt idx="100">
                  <c:v>91</c:v>
                </c:pt>
                <c:pt idx="101">
                  <c:v>96</c:v>
                </c:pt>
                <c:pt idx="102">
                  <c:v>100</c:v>
                </c:pt>
                <c:pt idx="103">
                  <c:v>81</c:v>
                </c:pt>
                <c:pt idx="104">
                  <c:v>84</c:v>
                </c:pt>
                <c:pt idx="105">
                  <c:v>70</c:v>
                </c:pt>
                <c:pt idx="106">
                  <c:v>42</c:v>
                </c:pt>
                <c:pt idx="107">
                  <c:v>90</c:v>
                </c:pt>
                <c:pt idx="108">
                  <c:v>46</c:v>
                </c:pt>
                <c:pt idx="109">
                  <c:v>32</c:v>
                </c:pt>
                <c:pt idx="110">
                  <c:v>48</c:v>
                </c:pt>
                <c:pt idx="111">
                  <c:v>49</c:v>
                </c:pt>
                <c:pt idx="112">
                  <c:v>33</c:v>
                </c:pt>
                <c:pt idx="113">
                  <c:v>64</c:v>
                </c:pt>
                <c:pt idx="114">
                  <c:v>49</c:v>
                </c:pt>
                <c:pt idx="115">
                  <c:v>54</c:v>
                </c:pt>
                <c:pt idx="116">
                  <c:v>71</c:v>
                </c:pt>
                <c:pt idx="117">
                  <c:v>77</c:v>
                </c:pt>
                <c:pt idx="118">
                  <c:v>70</c:v>
                </c:pt>
                <c:pt idx="119">
                  <c:v>136</c:v>
                </c:pt>
                <c:pt idx="120">
                  <c:v>55</c:v>
                </c:pt>
                <c:pt idx="121">
                  <c:v>50</c:v>
                </c:pt>
                <c:pt idx="122">
                  <c:v>74</c:v>
                </c:pt>
                <c:pt idx="123">
                  <c:v>80</c:v>
                </c:pt>
                <c:pt idx="124">
                  <c:v>95</c:v>
                </c:pt>
                <c:pt idx="125">
                  <c:v>124</c:v>
                </c:pt>
                <c:pt idx="126">
                  <c:v>103</c:v>
                </c:pt>
                <c:pt idx="127">
                  <c:v>98</c:v>
                </c:pt>
                <c:pt idx="128">
                  <c:v>139</c:v>
                </c:pt>
                <c:pt idx="129">
                  <c:v>102</c:v>
                </c:pt>
                <c:pt idx="130">
                  <c:v>135</c:v>
                </c:pt>
                <c:pt idx="131">
                  <c:v>224</c:v>
                </c:pt>
                <c:pt idx="132">
                  <c:v>109</c:v>
                </c:pt>
                <c:pt idx="133">
                  <c:v>102</c:v>
                </c:pt>
                <c:pt idx="134">
                  <c:v>130</c:v>
                </c:pt>
                <c:pt idx="135">
                  <c:v>142</c:v>
                </c:pt>
                <c:pt idx="136">
                  <c:v>161</c:v>
                </c:pt>
                <c:pt idx="137">
                  <c:v>200</c:v>
                </c:pt>
                <c:pt idx="138">
                  <c:v>159</c:v>
                </c:pt>
                <c:pt idx="139">
                  <c:v>157</c:v>
                </c:pt>
                <c:pt idx="140">
                  <c:v>160</c:v>
                </c:pt>
                <c:pt idx="141">
                  <c:v>159</c:v>
                </c:pt>
                <c:pt idx="142">
                  <c:v>127</c:v>
                </c:pt>
                <c:pt idx="143">
                  <c:v>234</c:v>
                </c:pt>
                <c:pt idx="144">
                  <c:v>117</c:v>
                </c:pt>
                <c:pt idx="145">
                  <c:v>142</c:v>
                </c:pt>
                <c:pt idx="146">
                  <c:v>177</c:v>
                </c:pt>
                <c:pt idx="147">
                  <c:v>143</c:v>
                </c:pt>
                <c:pt idx="148">
                  <c:v>173</c:v>
                </c:pt>
                <c:pt idx="149">
                  <c:v>191</c:v>
                </c:pt>
                <c:pt idx="150">
                  <c:v>173</c:v>
                </c:pt>
                <c:pt idx="151">
                  <c:v>186</c:v>
                </c:pt>
                <c:pt idx="152">
                  <c:v>153</c:v>
                </c:pt>
                <c:pt idx="153">
                  <c:v>165</c:v>
                </c:pt>
                <c:pt idx="154">
                  <c:v>219</c:v>
                </c:pt>
                <c:pt idx="155">
                  <c:v>366</c:v>
                </c:pt>
                <c:pt idx="156">
                  <c:v>130</c:v>
                </c:pt>
                <c:pt idx="157">
                  <c:v>117</c:v>
                </c:pt>
                <c:pt idx="158">
                  <c:v>176</c:v>
                </c:pt>
                <c:pt idx="159">
                  <c:v>187</c:v>
                </c:pt>
                <c:pt idx="160">
                  <c:v>196</c:v>
                </c:pt>
                <c:pt idx="161">
                  <c:v>253</c:v>
                </c:pt>
                <c:pt idx="162">
                  <c:v>198</c:v>
                </c:pt>
                <c:pt idx="163">
                  <c:v>243</c:v>
                </c:pt>
                <c:pt idx="164">
                  <c:v>195</c:v>
                </c:pt>
                <c:pt idx="165">
                  <c:v>219</c:v>
                </c:pt>
                <c:pt idx="166">
                  <c:v>198</c:v>
                </c:pt>
                <c:pt idx="167">
                  <c:v>366</c:v>
                </c:pt>
                <c:pt idx="168">
                  <c:v>185</c:v>
                </c:pt>
                <c:pt idx="169">
                  <c:v>162</c:v>
                </c:pt>
                <c:pt idx="170">
                  <c:v>221</c:v>
                </c:pt>
                <c:pt idx="171">
                  <c:v>198</c:v>
                </c:pt>
                <c:pt idx="172">
                  <c:v>231</c:v>
                </c:pt>
                <c:pt idx="173">
                  <c:v>272</c:v>
                </c:pt>
                <c:pt idx="174">
                  <c:v>280</c:v>
                </c:pt>
                <c:pt idx="175">
                  <c:v>234</c:v>
                </c:pt>
                <c:pt idx="176">
                  <c:v>263</c:v>
                </c:pt>
                <c:pt idx="177">
                  <c:v>296</c:v>
                </c:pt>
                <c:pt idx="178">
                  <c:v>236</c:v>
                </c:pt>
                <c:pt idx="179">
                  <c:v>390</c:v>
                </c:pt>
                <c:pt idx="180">
                  <c:v>229</c:v>
                </c:pt>
                <c:pt idx="181">
                  <c:v>198</c:v>
                </c:pt>
                <c:pt idx="182">
                  <c:v>237</c:v>
                </c:pt>
                <c:pt idx="183">
                  <c:v>226</c:v>
                </c:pt>
                <c:pt idx="184">
                  <c:v>244</c:v>
                </c:pt>
                <c:pt idx="185">
                  <c:v>298</c:v>
                </c:pt>
                <c:pt idx="186">
                  <c:v>297</c:v>
                </c:pt>
                <c:pt idx="187">
                  <c:v>262</c:v>
                </c:pt>
                <c:pt idx="188">
                  <c:v>286</c:v>
                </c:pt>
                <c:pt idx="189">
                  <c:v>314</c:v>
                </c:pt>
                <c:pt idx="190">
                  <c:v>243</c:v>
                </c:pt>
                <c:pt idx="191">
                  <c:v>413</c:v>
                </c:pt>
                <c:pt idx="192">
                  <c:v>234</c:v>
                </c:pt>
                <c:pt idx="193">
                  <c:v>231</c:v>
                </c:pt>
                <c:pt idx="194">
                  <c:v>289</c:v>
                </c:pt>
                <c:pt idx="195">
                  <c:v>216</c:v>
                </c:pt>
                <c:pt idx="196">
                  <c:v>266</c:v>
                </c:pt>
                <c:pt idx="197">
                  <c:v>362</c:v>
                </c:pt>
                <c:pt idx="198">
                  <c:v>275</c:v>
                </c:pt>
                <c:pt idx="199">
                  <c:v>291</c:v>
                </c:pt>
                <c:pt idx="200">
                  <c:v>322</c:v>
                </c:pt>
                <c:pt idx="201">
                  <c:v>278</c:v>
                </c:pt>
                <c:pt idx="202">
                  <c:v>316</c:v>
                </c:pt>
                <c:pt idx="203">
                  <c:v>375</c:v>
                </c:pt>
                <c:pt idx="204">
                  <c:v>282</c:v>
                </c:pt>
                <c:pt idx="205">
                  <c:v>209</c:v>
                </c:pt>
                <c:pt idx="206">
                  <c:v>268</c:v>
                </c:pt>
                <c:pt idx="207">
                  <c:v>234</c:v>
                </c:pt>
                <c:pt idx="208">
                  <c:v>273</c:v>
                </c:pt>
                <c:pt idx="209">
                  <c:v>360</c:v>
                </c:pt>
                <c:pt idx="210">
                  <c:v>267</c:v>
                </c:pt>
                <c:pt idx="211">
                  <c:v>294</c:v>
                </c:pt>
                <c:pt idx="212">
                  <c:v>290</c:v>
                </c:pt>
                <c:pt idx="213">
                  <c:v>306</c:v>
                </c:pt>
                <c:pt idx="214">
                  <c:v>274</c:v>
                </c:pt>
                <c:pt idx="215">
                  <c:v>346</c:v>
                </c:pt>
                <c:pt idx="216">
                  <c:v>270</c:v>
                </c:pt>
                <c:pt idx="217">
                  <c:v>237</c:v>
                </c:pt>
                <c:pt idx="218">
                  <c:v>273</c:v>
                </c:pt>
                <c:pt idx="219">
                  <c:v>245</c:v>
                </c:pt>
                <c:pt idx="220">
                  <c:v>277</c:v>
                </c:pt>
                <c:pt idx="221">
                  <c:v>310</c:v>
                </c:pt>
                <c:pt idx="222">
                  <c:v>303</c:v>
                </c:pt>
                <c:pt idx="223">
                  <c:v>334</c:v>
                </c:pt>
                <c:pt idx="224">
                  <c:v>247</c:v>
                </c:pt>
                <c:pt idx="225">
                  <c:v>320</c:v>
                </c:pt>
                <c:pt idx="226">
                  <c:v>319</c:v>
                </c:pt>
                <c:pt idx="227">
                  <c:v>394</c:v>
                </c:pt>
                <c:pt idx="228">
                  <c:v>242</c:v>
                </c:pt>
                <c:pt idx="229">
                  <c:v>229</c:v>
                </c:pt>
                <c:pt idx="230">
                  <c:v>259</c:v>
                </c:pt>
                <c:pt idx="231">
                  <c:v>245</c:v>
                </c:pt>
                <c:pt idx="232">
                  <c:v>313</c:v>
                </c:pt>
                <c:pt idx="233">
                  <c:v>333</c:v>
                </c:pt>
                <c:pt idx="234">
                  <c:v>312</c:v>
                </c:pt>
                <c:pt idx="235">
                  <c:v>338</c:v>
                </c:pt>
                <c:pt idx="236">
                  <c:v>345</c:v>
                </c:pt>
                <c:pt idx="237">
                  <c:v>319</c:v>
                </c:pt>
                <c:pt idx="238">
                  <c:v>283</c:v>
                </c:pt>
                <c:pt idx="239">
                  <c:v>422</c:v>
                </c:pt>
                <c:pt idx="240">
                  <c:v>269</c:v>
                </c:pt>
                <c:pt idx="241">
                  <c:v>238</c:v>
                </c:pt>
                <c:pt idx="242">
                  <c:v>215</c:v>
                </c:pt>
                <c:pt idx="243">
                  <c:v>120</c:v>
                </c:pt>
                <c:pt idx="244">
                  <c:v>108</c:v>
                </c:pt>
                <c:pt idx="245">
                  <c:v>140</c:v>
                </c:pt>
                <c:pt idx="246">
                  <c:v>159</c:v>
                </c:pt>
                <c:pt idx="247">
                  <c:v>154</c:v>
                </c:pt>
                <c:pt idx="248">
                  <c:v>232</c:v>
                </c:pt>
                <c:pt idx="249">
                  <c:v>251</c:v>
                </c:pt>
                <c:pt idx="250">
                  <c:v>225</c:v>
                </c:pt>
                <c:pt idx="251">
                  <c:v>476</c:v>
                </c:pt>
                <c:pt idx="252">
                  <c:v>236</c:v>
                </c:pt>
                <c:pt idx="253">
                  <c:v>192</c:v>
                </c:pt>
                <c:pt idx="254">
                  <c:v>260</c:v>
                </c:pt>
                <c:pt idx="255">
                  <c:v>328</c:v>
                </c:pt>
                <c:pt idx="256">
                  <c:v>304</c:v>
                </c:pt>
                <c:pt idx="257">
                  <c:v>377</c:v>
                </c:pt>
                <c:pt idx="258">
                  <c:v>353</c:v>
                </c:pt>
                <c:pt idx="259">
                  <c:v>394</c:v>
                </c:pt>
                <c:pt idx="260">
                  <c:v>417</c:v>
                </c:pt>
                <c:pt idx="261">
                  <c:v>409</c:v>
                </c:pt>
                <c:pt idx="262">
                  <c:v>401</c:v>
                </c:pt>
                <c:pt idx="263">
                  <c:v>781</c:v>
                </c:pt>
                <c:pt idx="264">
                  <c:v>260</c:v>
                </c:pt>
                <c:pt idx="265">
                  <c:v>274</c:v>
                </c:pt>
                <c:pt idx="266">
                  <c:v>366</c:v>
                </c:pt>
                <c:pt idx="267">
                  <c:v>338</c:v>
                </c:pt>
                <c:pt idx="268">
                  <c:v>307</c:v>
                </c:pt>
                <c:pt idx="269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E-4240-9962-8CCA425BC38B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TransactionActivity!$N$2:$N$271</c:f>
              <c:numCache>
                <c:formatCode>m/d/yyyy</c:formatCode>
                <c:ptCount val="27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</c:numCache>
            </c:numRef>
          </c:cat>
          <c:val>
            <c:numRef>
              <c:f>TransactionActivity!$Q$2:$Q$271</c:f>
              <c:numCache>
                <c:formatCode>#,##0</c:formatCode>
                <c:ptCount val="270"/>
                <c:pt idx="0">
                  <c:v>172</c:v>
                </c:pt>
                <c:pt idx="1">
                  <c:v>129</c:v>
                </c:pt>
                <c:pt idx="2">
                  <c:v>194</c:v>
                </c:pt>
                <c:pt idx="3">
                  <c:v>154</c:v>
                </c:pt>
                <c:pt idx="4">
                  <c:v>179</c:v>
                </c:pt>
                <c:pt idx="5">
                  <c:v>199</c:v>
                </c:pt>
                <c:pt idx="6">
                  <c:v>177</c:v>
                </c:pt>
                <c:pt idx="7">
                  <c:v>197</c:v>
                </c:pt>
                <c:pt idx="8">
                  <c:v>183</c:v>
                </c:pt>
                <c:pt idx="9">
                  <c:v>170</c:v>
                </c:pt>
                <c:pt idx="10">
                  <c:v>155</c:v>
                </c:pt>
                <c:pt idx="11">
                  <c:v>240</c:v>
                </c:pt>
                <c:pt idx="12">
                  <c:v>206</c:v>
                </c:pt>
                <c:pt idx="13">
                  <c:v>188</c:v>
                </c:pt>
                <c:pt idx="14">
                  <c:v>236</c:v>
                </c:pt>
                <c:pt idx="15">
                  <c:v>210</c:v>
                </c:pt>
                <c:pt idx="16">
                  <c:v>259</c:v>
                </c:pt>
                <c:pt idx="17">
                  <c:v>309</c:v>
                </c:pt>
                <c:pt idx="18">
                  <c:v>260</c:v>
                </c:pt>
                <c:pt idx="19">
                  <c:v>343</c:v>
                </c:pt>
                <c:pt idx="20">
                  <c:v>248</c:v>
                </c:pt>
                <c:pt idx="21">
                  <c:v>281</c:v>
                </c:pt>
                <c:pt idx="22">
                  <c:v>268</c:v>
                </c:pt>
                <c:pt idx="23">
                  <c:v>315</c:v>
                </c:pt>
                <c:pt idx="24">
                  <c:v>290</c:v>
                </c:pt>
                <c:pt idx="25">
                  <c:v>257</c:v>
                </c:pt>
                <c:pt idx="26">
                  <c:v>306</c:v>
                </c:pt>
                <c:pt idx="27">
                  <c:v>330</c:v>
                </c:pt>
                <c:pt idx="28">
                  <c:v>412</c:v>
                </c:pt>
                <c:pt idx="29">
                  <c:v>360</c:v>
                </c:pt>
                <c:pt idx="30">
                  <c:v>383</c:v>
                </c:pt>
                <c:pt idx="31">
                  <c:v>428</c:v>
                </c:pt>
                <c:pt idx="32">
                  <c:v>364</c:v>
                </c:pt>
                <c:pt idx="33">
                  <c:v>393</c:v>
                </c:pt>
                <c:pt idx="34">
                  <c:v>330</c:v>
                </c:pt>
                <c:pt idx="35">
                  <c:v>479</c:v>
                </c:pt>
                <c:pt idx="36">
                  <c:v>383</c:v>
                </c:pt>
                <c:pt idx="37">
                  <c:v>358</c:v>
                </c:pt>
                <c:pt idx="38">
                  <c:v>400</c:v>
                </c:pt>
                <c:pt idx="39">
                  <c:v>463</c:v>
                </c:pt>
                <c:pt idx="40">
                  <c:v>454</c:v>
                </c:pt>
                <c:pt idx="41">
                  <c:v>482</c:v>
                </c:pt>
                <c:pt idx="42">
                  <c:v>485</c:v>
                </c:pt>
                <c:pt idx="43">
                  <c:v>510</c:v>
                </c:pt>
                <c:pt idx="44">
                  <c:v>481</c:v>
                </c:pt>
                <c:pt idx="45">
                  <c:v>549</c:v>
                </c:pt>
                <c:pt idx="46">
                  <c:v>443</c:v>
                </c:pt>
                <c:pt idx="47">
                  <c:v>635</c:v>
                </c:pt>
                <c:pt idx="48">
                  <c:v>528</c:v>
                </c:pt>
                <c:pt idx="49">
                  <c:v>438</c:v>
                </c:pt>
                <c:pt idx="50">
                  <c:v>633</c:v>
                </c:pt>
                <c:pt idx="51">
                  <c:v>603</c:v>
                </c:pt>
                <c:pt idx="52">
                  <c:v>573</c:v>
                </c:pt>
                <c:pt idx="53">
                  <c:v>677</c:v>
                </c:pt>
                <c:pt idx="54">
                  <c:v>680</c:v>
                </c:pt>
                <c:pt idx="55">
                  <c:v>633</c:v>
                </c:pt>
                <c:pt idx="56">
                  <c:v>607</c:v>
                </c:pt>
                <c:pt idx="57">
                  <c:v>591</c:v>
                </c:pt>
                <c:pt idx="58">
                  <c:v>620</c:v>
                </c:pt>
                <c:pt idx="59">
                  <c:v>711</c:v>
                </c:pt>
                <c:pt idx="60">
                  <c:v>621</c:v>
                </c:pt>
                <c:pt idx="61">
                  <c:v>525</c:v>
                </c:pt>
                <c:pt idx="62">
                  <c:v>689</c:v>
                </c:pt>
                <c:pt idx="63">
                  <c:v>612</c:v>
                </c:pt>
                <c:pt idx="64">
                  <c:v>602</c:v>
                </c:pt>
                <c:pt idx="65">
                  <c:v>818</c:v>
                </c:pt>
                <c:pt idx="66">
                  <c:v>574</c:v>
                </c:pt>
                <c:pt idx="67">
                  <c:v>617</c:v>
                </c:pt>
                <c:pt idx="68">
                  <c:v>716</c:v>
                </c:pt>
                <c:pt idx="69">
                  <c:v>593</c:v>
                </c:pt>
                <c:pt idx="70">
                  <c:v>594</c:v>
                </c:pt>
                <c:pt idx="71">
                  <c:v>648</c:v>
                </c:pt>
                <c:pt idx="72">
                  <c:v>603</c:v>
                </c:pt>
                <c:pt idx="73">
                  <c:v>524</c:v>
                </c:pt>
                <c:pt idx="74">
                  <c:v>678</c:v>
                </c:pt>
                <c:pt idx="75">
                  <c:v>560</c:v>
                </c:pt>
                <c:pt idx="76">
                  <c:v>676</c:v>
                </c:pt>
                <c:pt idx="77">
                  <c:v>745</c:v>
                </c:pt>
                <c:pt idx="78">
                  <c:v>601</c:v>
                </c:pt>
                <c:pt idx="79">
                  <c:v>602</c:v>
                </c:pt>
                <c:pt idx="80">
                  <c:v>575</c:v>
                </c:pt>
                <c:pt idx="81">
                  <c:v>606</c:v>
                </c:pt>
                <c:pt idx="82">
                  <c:v>588</c:v>
                </c:pt>
                <c:pt idx="83">
                  <c:v>736</c:v>
                </c:pt>
                <c:pt idx="84">
                  <c:v>662</c:v>
                </c:pt>
                <c:pt idx="85">
                  <c:v>587</c:v>
                </c:pt>
                <c:pt idx="86">
                  <c:v>735</c:v>
                </c:pt>
                <c:pt idx="87">
                  <c:v>711</c:v>
                </c:pt>
                <c:pt idx="88">
                  <c:v>811</c:v>
                </c:pt>
                <c:pt idx="89">
                  <c:v>776</c:v>
                </c:pt>
                <c:pt idx="90">
                  <c:v>735</c:v>
                </c:pt>
                <c:pt idx="91">
                  <c:v>793</c:v>
                </c:pt>
                <c:pt idx="92">
                  <c:v>641</c:v>
                </c:pt>
                <c:pt idx="93">
                  <c:v>670</c:v>
                </c:pt>
                <c:pt idx="94">
                  <c:v>619</c:v>
                </c:pt>
                <c:pt idx="95">
                  <c:v>691</c:v>
                </c:pt>
                <c:pt idx="96">
                  <c:v>604</c:v>
                </c:pt>
                <c:pt idx="97">
                  <c:v>538</c:v>
                </c:pt>
                <c:pt idx="98">
                  <c:v>586</c:v>
                </c:pt>
                <c:pt idx="99">
                  <c:v>536</c:v>
                </c:pt>
                <c:pt idx="100">
                  <c:v>603</c:v>
                </c:pt>
                <c:pt idx="101">
                  <c:v>655</c:v>
                </c:pt>
                <c:pt idx="102">
                  <c:v>595</c:v>
                </c:pt>
                <c:pt idx="103">
                  <c:v>550</c:v>
                </c:pt>
                <c:pt idx="104">
                  <c:v>523</c:v>
                </c:pt>
                <c:pt idx="105">
                  <c:v>500</c:v>
                </c:pt>
                <c:pt idx="106">
                  <c:v>381</c:v>
                </c:pt>
                <c:pt idx="107">
                  <c:v>572</c:v>
                </c:pt>
                <c:pt idx="108">
                  <c:v>319</c:v>
                </c:pt>
                <c:pt idx="109">
                  <c:v>333</c:v>
                </c:pt>
                <c:pt idx="110">
                  <c:v>374</c:v>
                </c:pt>
                <c:pt idx="111">
                  <c:v>370</c:v>
                </c:pt>
                <c:pt idx="112">
                  <c:v>407</c:v>
                </c:pt>
                <c:pt idx="113">
                  <c:v>488</c:v>
                </c:pt>
                <c:pt idx="114">
                  <c:v>447</c:v>
                </c:pt>
                <c:pt idx="115">
                  <c:v>406</c:v>
                </c:pt>
                <c:pt idx="116">
                  <c:v>450</c:v>
                </c:pt>
                <c:pt idx="117">
                  <c:v>427</c:v>
                </c:pt>
                <c:pt idx="118">
                  <c:v>398</c:v>
                </c:pt>
                <c:pt idx="119">
                  <c:v>676</c:v>
                </c:pt>
                <c:pt idx="120">
                  <c:v>436</c:v>
                </c:pt>
                <c:pt idx="121">
                  <c:v>434</c:v>
                </c:pt>
                <c:pt idx="122">
                  <c:v>588</c:v>
                </c:pt>
                <c:pt idx="123">
                  <c:v>590</c:v>
                </c:pt>
                <c:pt idx="124">
                  <c:v>483</c:v>
                </c:pt>
                <c:pt idx="125">
                  <c:v>656</c:v>
                </c:pt>
                <c:pt idx="126">
                  <c:v>575</c:v>
                </c:pt>
                <c:pt idx="127">
                  <c:v>592</c:v>
                </c:pt>
                <c:pt idx="128">
                  <c:v>616</c:v>
                </c:pt>
                <c:pt idx="129">
                  <c:v>560</c:v>
                </c:pt>
                <c:pt idx="130">
                  <c:v>593</c:v>
                </c:pt>
                <c:pt idx="131">
                  <c:v>989</c:v>
                </c:pt>
                <c:pt idx="132">
                  <c:v>527</c:v>
                </c:pt>
                <c:pt idx="133">
                  <c:v>518</c:v>
                </c:pt>
                <c:pt idx="134">
                  <c:v>806</c:v>
                </c:pt>
                <c:pt idx="135">
                  <c:v>743</c:v>
                </c:pt>
                <c:pt idx="136">
                  <c:v>790</c:v>
                </c:pt>
                <c:pt idx="137">
                  <c:v>874</c:v>
                </c:pt>
                <c:pt idx="138">
                  <c:v>715</c:v>
                </c:pt>
                <c:pt idx="139">
                  <c:v>772</c:v>
                </c:pt>
                <c:pt idx="140">
                  <c:v>754</c:v>
                </c:pt>
                <c:pt idx="141">
                  <c:v>664</c:v>
                </c:pt>
                <c:pt idx="142">
                  <c:v>709</c:v>
                </c:pt>
                <c:pt idx="143">
                  <c:v>1090</c:v>
                </c:pt>
                <c:pt idx="144">
                  <c:v>608</c:v>
                </c:pt>
                <c:pt idx="145">
                  <c:v>703</c:v>
                </c:pt>
                <c:pt idx="146">
                  <c:v>910</c:v>
                </c:pt>
                <c:pt idx="147">
                  <c:v>790</c:v>
                </c:pt>
                <c:pt idx="148">
                  <c:v>945</c:v>
                </c:pt>
                <c:pt idx="149">
                  <c:v>992</c:v>
                </c:pt>
                <c:pt idx="150">
                  <c:v>828</c:v>
                </c:pt>
                <c:pt idx="151">
                  <c:v>1002</c:v>
                </c:pt>
                <c:pt idx="152">
                  <c:v>872</c:v>
                </c:pt>
                <c:pt idx="153">
                  <c:v>964</c:v>
                </c:pt>
                <c:pt idx="154">
                  <c:v>968</c:v>
                </c:pt>
                <c:pt idx="155">
                  <c:v>1661</c:v>
                </c:pt>
                <c:pt idx="156">
                  <c:v>732</c:v>
                </c:pt>
                <c:pt idx="157">
                  <c:v>719</c:v>
                </c:pt>
                <c:pt idx="158">
                  <c:v>1038</c:v>
                </c:pt>
                <c:pt idx="159">
                  <c:v>1023</c:v>
                </c:pt>
                <c:pt idx="160">
                  <c:v>1217</c:v>
                </c:pt>
                <c:pt idx="161">
                  <c:v>1191</c:v>
                </c:pt>
                <c:pt idx="162">
                  <c:v>1154</c:v>
                </c:pt>
                <c:pt idx="163">
                  <c:v>1178</c:v>
                </c:pt>
                <c:pt idx="164">
                  <c:v>1104</c:v>
                </c:pt>
                <c:pt idx="165">
                  <c:v>1189</c:v>
                </c:pt>
                <c:pt idx="166">
                  <c:v>940</c:v>
                </c:pt>
                <c:pt idx="167">
                  <c:v>1490</c:v>
                </c:pt>
                <c:pt idx="168">
                  <c:v>1031</c:v>
                </c:pt>
                <c:pt idx="169">
                  <c:v>967</c:v>
                </c:pt>
                <c:pt idx="170">
                  <c:v>1058</c:v>
                </c:pt>
                <c:pt idx="171">
                  <c:v>1091</c:v>
                </c:pt>
                <c:pt idx="172">
                  <c:v>1199</c:v>
                </c:pt>
                <c:pt idx="173">
                  <c:v>1353</c:v>
                </c:pt>
                <c:pt idx="174">
                  <c:v>1222</c:v>
                </c:pt>
                <c:pt idx="175">
                  <c:v>1203</c:v>
                </c:pt>
                <c:pt idx="176">
                  <c:v>1176</c:v>
                </c:pt>
                <c:pt idx="177">
                  <c:v>1279</c:v>
                </c:pt>
                <c:pt idx="178">
                  <c:v>1066</c:v>
                </c:pt>
                <c:pt idx="179">
                  <c:v>1568</c:v>
                </c:pt>
                <c:pt idx="180">
                  <c:v>1042</c:v>
                </c:pt>
                <c:pt idx="181">
                  <c:v>1049</c:v>
                </c:pt>
                <c:pt idx="182">
                  <c:v>1257</c:v>
                </c:pt>
                <c:pt idx="183">
                  <c:v>1224</c:v>
                </c:pt>
                <c:pt idx="184">
                  <c:v>1191</c:v>
                </c:pt>
                <c:pt idx="185">
                  <c:v>1449</c:v>
                </c:pt>
                <c:pt idx="186">
                  <c:v>1396</c:v>
                </c:pt>
                <c:pt idx="187">
                  <c:v>1210</c:v>
                </c:pt>
                <c:pt idx="188">
                  <c:v>1261</c:v>
                </c:pt>
                <c:pt idx="189">
                  <c:v>1331</c:v>
                </c:pt>
                <c:pt idx="190">
                  <c:v>1237</c:v>
                </c:pt>
                <c:pt idx="191">
                  <c:v>1709</c:v>
                </c:pt>
                <c:pt idx="192">
                  <c:v>1130</c:v>
                </c:pt>
                <c:pt idx="193">
                  <c:v>1106</c:v>
                </c:pt>
                <c:pt idx="194">
                  <c:v>1496</c:v>
                </c:pt>
                <c:pt idx="195">
                  <c:v>1361</c:v>
                </c:pt>
                <c:pt idx="196">
                  <c:v>1398</c:v>
                </c:pt>
                <c:pt idx="197">
                  <c:v>1533</c:v>
                </c:pt>
                <c:pt idx="198">
                  <c:v>1258</c:v>
                </c:pt>
                <c:pt idx="199">
                  <c:v>1336</c:v>
                </c:pt>
                <c:pt idx="200">
                  <c:v>1326</c:v>
                </c:pt>
                <c:pt idx="201">
                  <c:v>1218</c:v>
                </c:pt>
                <c:pt idx="202">
                  <c:v>1193</c:v>
                </c:pt>
                <c:pt idx="203">
                  <c:v>1412</c:v>
                </c:pt>
                <c:pt idx="204">
                  <c:v>1140</c:v>
                </c:pt>
                <c:pt idx="205">
                  <c:v>856</c:v>
                </c:pt>
                <c:pt idx="206">
                  <c:v>1119</c:v>
                </c:pt>
                <c:pt idx="207">
                  <c:v>723</c:v>
                </c:pt>
                <c:pt idx="208">
                  <c:v>860</c:v>
                </c:pt>
                <c:pt idx="209">
                  <c:v>1038</c:v>
                </c:pt>
                <c:pt idx="210">
                  <c:v>847</c:v>
                </c:pt>
                <c:pt idx="211">
                  <c:v>968</c:v>
                </c:pt>
                <c:pt idx="212">
                  <c:v>866</c:v>
                </c:pt>
                <c:pt idx="213">
                  <c:v>978</c:v>
                </c:pt>
                <c:pt idx="214">
                  <c:v>925</c:v>
                </c:pt>
                <c:pt idx="215">
                  <c:v>991</c:v>
                </c:pt>
                <c:pt idx="216">
                  <c:v>924</c:v>
                </c:pt>
                <c:pt idx="217">
                  <c:v>746</c:v>
                </c:pt>
                <c:pt idx="218">
                  <c:v>1089</c:v>
                </c:pt>
                <c:pt idx="219">
                  <c:v>1220</c:v>
                </c:pt>
                <c:pt idx="220">
                  <c:v>1284</c:v>
                </c:pt>
                <c:pt idx="221">
                  <c:v>1243</c:v>
                </c:pt>
                <c:pt idx="222">
                  <c:v>1103</c:v>
                </c:pt>
                <c:pt idx="223">
                  <c:v>1177</c:v>
                </c:pt>
                <c:pt idx="224">
                  <c:v>979</c:v>
                </c:pt>
                <c:pt idx="225">
                  <c:v>1158</c:v>
                </c:pt>
                <c:pt idx="226">
                  <c:v>1027</c:v>
                </c:pt>
                <c:pt idx="227">
                  <c:v>1244</c:v>
                </c:pt>
                <c:pt idx="228">
                  <c:v>1010</c:v>
                </c:pt>
                <c:pt idx="229">
                  <c:v>855</c:v>
                </c:pt>
                <c:pt idx="230">
                  <c:v>1043</c:v>
                </c:pt>
                <c:pt idx="231">
                  <c:v>1070</c:v>
                </c:pt>
                <c:pt idx="232">
                  <c:v>1206</c:v>
                </c:pt>
                <c:pt idx="233">
                  <c:v>1126</c:v>
                </c:pt>
                <c:pt idx="234">
                  <c:v>1141</c:v>
                </c:pt>
                <c:pt idx="235">
                  <c:v>1201</c:v>
                </c:pt>
                <c:pt idx="236">
                  <c:v>1254</c:v>
                </c:pt>
                <c:pt idx="237">
                  <c:v>1345</c:v>
                </c:pt>
                <c:pt idx="238">
                  <c:v>1123</c:v>
                </c:pt>
                <c:pt idx="239">
                  <c:v>1518</c:v>
                </c:pt>
                <c:pt idx="240">
                  <c:v>1258</c:v>
                </c:pt>
                <c:pt idx="241">
                  <c:v>1040</c:v>
                </c:pt>
                <c:pt idx="242">
                  <c:v>969</c:v>
                </c:pt>
                <c:pt idx="243">
                  <c:v>645</c:v>
                </c:pt>
                <c:pt idx="244">
                  <c:v>596</c:v>
                </c:pt>
                <c:pt idx="245">
                  <c:v>748</c:v>
                </c:pt>
                <c:pt idx="246">
                  <c:v>910</c:v>
                </c:pt>
                <c:pt idx="247">
                  <c:v>924</c:v>
                </c:pt>
                <c:pt idx="248">
                  <c:v>1086</c:v>
                </c:pt>
                <c:pt idx="249">
                  <c:v>1143</c:v>
                </c:pt>
                <c:pt idx="250">
                  <c:v>1104</c:v>
                </c:pt>
                <c:pt idx="251">
                  <c:v>1945</c:v>
                </c:pt>
                <c:pt idx="252">
                  <c:v>1094</c:v>
                </c:pt>
                <c:pt idx="253">
                  <c:v>1123</c:v>
                </c:pt>
                <c:pt idx="254">
                  <c:v>1572</c:v>
                </c:pt>
                <c:pt idx="255">
                  <c:v>1572</c:v>
                </c:pt>
                <c:pt idx="256">
                  <c:v>1630</c:v>
                </c:pt>
                <c:pt idx="257">
                  <c:v>1923</c:v>
                </c:pt>
                <c:pt idx="258">
                  <c:v>1759</c:v>
                </c:pt>
                <c:pt idx="259">
                  <c:v>1848</c:v>
                </c:pt>
                <c:pt idx="260">
                  <c:v>1851</c:v>
                </c:pt>
                <c:pt idx="261">
                  <c:v>1874</c:v>
                </c:pt>
                <c:pt idx="262">
                  <c:v>1889</c:v>
                </c:pt>
                <c:pt idx="263">
                  <c:v>3021</c:v>
                </c:pt>
                <c:pt idx="264">
                  <c:v>1451</c:v>
                </c:pt>
                <c:pt idx="265">
                  <c:v>1446</c:v>
                </c:pt>
                <c:pt idx="266">
                  <c:v>1900</c:v>
                </c:pt>
                <c:pt idx="267">
                  <c:v>1814</c:v>
                </c:pt>
                <c:pt idx="268">
                  <c:v>1630</c:v>
                </c:pt>
                <c:pt idx="269">
                  <c:v>1088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FE-4240-9962-8CCA425BC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4742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TransactionActivity!$N$98:$N$271</c:f>
              <c:numCache>
                <c:formatCode>m/d/yyyy</c:formatCode>
                <c:ptCount val="174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</c:numCache>
            </c:numRef>
          </c:cat>
          <c:val>
            <c:numRef>
              <c:f>TransactionActivity!$W$98:$W$271</c:f>
              <c:numCache>
                <c:formatCode>0.00%</c:formatCode>
                <c:ptCount val="174"/>
                <c:pt idx="0">
                  <c:v>1.5406162464985995E-2</c:v>
                </c:pt>
                <c:pt idx="1">
                  <c:v>2.5600000000000001E-2</c:v>
                </c:pt>
                <c:pt idx="2">
                  <c:v>3.0257186081694403E-2</c:v>
                </c:pt>
                <c:pt idx="3">
                  <c:v>2.0537124802527645E-2</c:v>
                </c:pt>
                <c:pt idx="4">
                  <c:v>1.8731988472622477E-2</c:v>
                </c:pt>
                <c:pt idx="5">
                  <c:v>3.1957390146471372E-2</c:v>
                </c:pt>
                <c:pt idx="6">
                  <c:v>2.4460431654676259E-2</c:v>
                </c:pt>
                <c:pt idx="7">
                  <c:v>4.5958795562599047E-2</c:v>
                </c:pt>
                <c:pt idx="8">
                  <c:v>6.260296540362438E-2</c:v>
                </c:pt>
                <c:pt idx="9">
                  <c:v>6.6666666666666666E-2</c:v>
                </c:pt>
                <c:pt idx="10">
                  <c:v>6.3829787234042548E-2</c:v>
                </c:pt>
                <c:pt idx="11">
                  <c:v>6.6465256797583083E-2</c:v>
                </c:pt>
                <c:pt idx="12">
                  <c:v>0.13424657534246576</c:v>
                </c:pt>
                <c:pt idx="13">
                  <c:v>0.12328767123287671</c:v>
                </c:pt>
                <c:pt idx="14">
                  <c:v>0.20379146919431279</c:v>
                </c:pt>
                <c:pt idx="15">
                  <c:v>0.20763723150357996</c:v>
                </c:pt>
                <c:pt idx="16">
                  <c:v>0.17499999999999999</c:v>
                </c:pt>
                <c:pt idx="17">
                  <c:v>0.17210144927536231</c:v>
                </c:pt>
                <c:pt idx="18">
                  <c:v>0.18951612903225806</c:v>
                </c:pt>
                <c:pt idx="19">
                  <c:v>0.22391304347826088</c:v>
                </c:pt>
                <c:pt idx="20">
                  <c:v>0.20921305182341651</c:v>
                </c:pt>
                <c:pt idx="21">
                  <c:v>0.21031746031746032</c:v>
                </c:pt>
                <c:pt idx="22">
                  <c:v>0.22863247863247863</c:v>
                </c:pt>
                <c:pt idx="23">
                  <c:v>0.20812807881773399</c:v>
                </c:pt>
                <c:pt idx="24">
                  <c:v>0.25050916496945008</c:v>
                </c:pt>
                <c:pt idx="25">
                  <c:v>0.24173553719008264</c:v>
                </c:pt>
                <c:pt idx="26">
                  <c:v>0.2809667673716012</c:v>
                </c:pt>
                <c:pt idx="27">
                  <c:v>0.28805970149253729</c:v>
                </c:pt>
                <c:pt idx="28">
                  <c:v>0.25605536332179929</c:v>
                </c:pt>
                <c:pt idx="29">
                  <c:v>0.26025641025641028</c:v>
                </c:pt>
                <c:pt idx="30">
                  <c:v>0.25368731563421831</c:v>
                </c:pt>
                <c:pt idx="31">
                  <c:v>0.28260869565217389</c:v>
                </c:pt>
                <c:pt idx="32">
                  <c:v>0.27417218543046357</c:v>
                </c:pt>
                <c:pt idx="33">
                  <c:v>0.28247734138972808</c:v>
                </c:pt>
                <c:pt idx="34">
                  <c:v>0.25824175824175827</c:v>
                </c:pt>
                <c:pt idx="35">
                  <c:v>0.23825226710634789</c:v>
                </c:pt>
                <c:pt idx="36">
                  <c:v>0.24685534591194969</c:v>
                </c:pt>
                <c:pt idx="37">
                  <c:v>0.25483870967741934</c:v>
                </c:pt>
                <c:pt idx="38">
                  <c:v>0.29380341880341881</c:v>
                </c:pt>
                <c:pt idx="39">
                  <c:v>0.25310734463276835</c:v>
                </c:pt>
                <c:pt idx="40">
                  <c:v>0.24079915878023134</c:v>
                </c:pt>
                <c:pt idx="41">
                  <c:v>0.21322160148975791</c:v>
                </c:pt>
                <c:pt idx="42">
                  <c:v>0.22768878718535468</c:v>
                </c:pt>
                <c:pt idx="43">
                  <c:v>0.22820236813778255</c:v>
                </c:pt>
                <c:pt idx="44">
                  <c:v>0.21772428884026257</c:v>
                </c:pt>
                <c:pt idx="45">
                  <c:v>0.19805589307411908</c:v>
                </c:pt>
                <c:pt idx="46">
                  <c:v>0.23803827751196172</c:v>
                </c:pt>
                <c:pt idx="47">
                  <c:v>0.22356495468277945</c:v>
                </c:pt>
                <c:pt idx="48">
                  <c:v>0.20137931034482759</c:v>
                </c:pt>
                <c:pt idx="49">
                  <c:v>0.22603550295857988</c:v>
                </c:pt>
                <c:pt idx="50">
                  <c:v>0.21619135234590617</c:v>
                </c:pt>
                <c:pt idx="51">
                  <c:v>0.22722400857449088</c:v>
                </c:pt>
                <c:pt idx="52">
                  <c:v>0.20125223613595708</c:v>
                </c:pt>
                <c:pt idx="53">
                  <c:v>0.19611158072696533</c:v>
                </c:pt>
                <c:pt idx="54">
                  <c:v>0.19980019980019981</c:v>
                </c:pt>
                <c:pt idx="55">
                  <c:v>0.17592592592592593</c:v>
                </c:pt>
                <c:pt idx="56">
                  <c:v>0.20487804878048779</c:v>
                </c:pt>
                <c:pt idx="57">
                  <c:v>0.15146147032772364</c:v>
                </c:pt>
                <c:pt idx="58">
                  <c:v>0.14911541701769165</c:v>
                </c:pt>
                <c:pt idx="59">
                  <c:v>0.13270843611248151</c:v>
                </c:pt>
                <c:pt idx="60">
                  <c:v>0.16357308584686775</c:v>
                </c:pt>
                <c:pt idx="61">
                  <c:v>0.16267942583732056</c:v>
                </c:pt>
                <c:pt idx="62">
                  <c:v>0.17133443163097201</c:v>
                </c:pt>
                <c:pt idx="63">
                  <c:v>0.14049586776859505</c:v>
                </c:pt>
                <c:pt idx="64">
                  <c:v>0.14437367303609341</c:v>
                </c:pt>
                <c:pt idx="65">
                  <c:v>0.14335180055401661</c:v>
                </c:pt>
                <c:pt idx="66">
                  <c:v>0.11094674556213018</c:v>
                </c:pt>
                <c:pt idx="67">
                  <c:v>0.14004222378606615</c:v>
                </c:pt>
                <c:pt idx="68">
                  <c:v>0.1170130869899923</c:v>
                </c:pt>
                <c:pt idx="69">
                  <c:v>0.11079545454545454</c:v>
                </c:pt>
                <c:pt idx="70">
                  <c:v>0.14411247803163443</c:v>
                </c:pt>
                <c:pt idx="71">
                  <c:v>0.10668103448275862</c:v>
                </c:pt>
                <c:pt idx="72">
                  <c:v>9.7861842105263164E-2</c:v>
                </c:pt>
                <c:pt idx="73">
                  <c:v>8.2373782108060234E-2</c:v>
                </c:pt>
                <c:pt idx="74">
                  <c:v>0.10476935105551212</c:v>
                </c:pt>
                <c:pt idx="75">
                  <c:v>0.12024825446082234</c:v>
                </c:pt>
                <c:pt idx="76">
                  <c:v>9.0909090909090912E-2</c:v>
                </c:pt>
                <c:pt idx="77">
                  <c:v>8.861538461538461E-2</c:v>
                </c:pt>
                <c:pt idx="78">
                  <c:v>7.9227696404793602E-2</c:v>
                </c:pt>
                <c:pt idx="79">
                  <c:v>7.3068893528183715E-2</c:v>
                </c:pt>
                <c:pt idx="80">
                  <c:v>7.6441973592772758E-2</c:v>
                </c:pt>
                <c:pt idx="81">
                  <c:v>6.2857142857142861E-2</c:v>
                </c:pt>
                <c:pt idx="82">
                  <c:v>7.6036866359447008E-2</c:v>
                </c:pt>
                <c:pt idx="83">
                  <c:v>6.4351378958120528E-2</c:v>
                </c:pt>
                <c:pt idx="84">
                  <c:v>5.7435090479937057E-2</c:v>
                </c:pt>
                <c:pt idx="85">
                  <c:v>5.6134723336006415E-2</c:v>
                </c:pt>
                <c:pt idx="86">
                  <c:v>6.358768406961178E-2</c:v>
                </c:pt>
                <c:pt idx="87">
                  <c:v>6.0689655172413794E-2</c:v>
                </c:pt>
                <c:pt idx="88">
                  <c:v>6.4808362369337985E-2</c:v>
                </c:pt>
                <c:pt idx="89">
                  <c:v>5.8958214081282198E-2</c:v>
                </c:pt>
                <c:pt idx="90">
                  <c:v>5.5522740696987594E-2</c:v>
                </c:pt>
                <c:pt idx="91">
                  <c:v>5.2989130434782608E-2</c:v>
                </c:pt>
                <c:pt idx="92">
                  <c:v>4.9127343244990303E-2</c:v>
                </c:pt>
                <c:pt idx="93">
                  <c:v>4.376899696048632E-2</c:v>
                </c:pt>
                <c:pt idx="94">
                  <c:v>4.4594594594594597E-2</c:v>
                </c:pt>
                <c:pt idx="95">
                  <c:v>5.4194156456173419E-2</c:v>
                </c:pt>
                <c:pt idx="96">
                  <c:v>4.6187683284457479E-2</c:v>
                </c:pt>
                <c:pt idx="97">
                  <c:v>4.1884816753926704E-2</c:v>
                </c:pt>
                <c:pt idx="98">
                  <c:v>4.6498599439775912E-2</c:v>
                </c:pt>
                <c:pt idx="99">
                  <c:v>5.0095117311350669E-2</c:v>
                </c:pt>
                <c:pt idx="100">
                  <c:v>4.3870192307692304E-2</c:v>
                </c:pt>
                <c:pt idx="101">
                  <c:v>3.7994722955145117E-2</c:v>
                </c:pt>
                <c:pt idx="102">
                  <c:v>2.4787997390737115E-2</c:v>
                </c:pt>
                <c:pt idx="103">
                  <c:v>3.6263060848186847E-2</c:v>
                </c:pt>
                <c:pt idx="104">
                  <c:v>2.7912621359223302E-2</c:v>
                </c:pt>
                <c:pt idx="105">
                  <c:v>2.2727272727272728E-2</c:v>
                </c:pt>
                <c:pt idx="106">
                  <c:v>3.1146454605699137E-2</c:v>
                </c:pt>
                <c:pt idx="107">
                  <c:v>3.3575825405707888E-2</c:v>
                </c:pt>
                <c:pt idx="108">
                  <c:v>2.0393811533052038E-2</c:v>
                </c:pt>
                <c:pt idx="109">
                  <c:v>1.8779342723004695E-2</c:v>
                </c:pt>
                <c:pt idx="110">
                  <c:v>2.5955299206921412E-2</c:v>
                </c:pt>
                <c:pt idx="111">
                  <c:v>1.671891327063741E-2</c:v>
                </c:pt>
                <c:pt idx="112">
                  <c:v>1.500441306266549E-2</c:v>
                </c:pt>
                <c:pt idx="113">
                  <c:v>1.0014306151645207E-2</c:v>
                </c:pt>
                <c:pt idx="114">
                  <c:v>1.3464991023339317E-2</c:v>
                </c:pt>
                <c:pt idx="115">
                  <c:v>1.1885895404120444E-2</c:v>
                </c:pt>
                <c:pt idx="116">
                  <c:v>1.384083044982699E-2</c:v>
                </c:pt>
                <c:pt idx="117">
                  <c:v>1.6355140186915886E-2</c:v>
                </c:pt>
                <c:pt idx="118">
                  <c:v>1.834862385321101E-2</c:v>
                </c:pt>
                <c:pt idx="119">
                  <c:v>1.7950635751682872E-2</c:v>
                </c:pt>
                <c:pt idx="120">
                  <c:v>1.5912897822445562E-2</c:v>
                </c:pt>
                <c:pt idx="121">
                  <c:v>1.1190233977619531E-2</c:v>
                </c:pt>
                <c:pt idx="122">
                  <c:v>1.6886930983847283E-2</c:v>
                </c:pt>
                <c:pt idx="123">
                  <c:v>1.7064846416382253E-2</c:v>
                </c:pt>
                <c:pt idx="124">
                  <c:v>1.2171684817424727E-2</c:v>
                </c:pt>
                <c:pt idx="125">
                  <c:v>1.6097875080489377E-2</c:v>
                </c:pt>
                <c:pt idx="126">
                  <c:v>1.3513513513513514E-2</c:v>
                </c:pt>
                <c:pt idx="127">
                  <c:v>1.1250827266710787E-2</c:v>
                </c:pt>
                <c:pt idx="128">
                  <c:v>1.3050570962479609E-2</c:v>
                </c:pt>
                <c:pt idx="129">
                  <c:v>9.4722598105548041E-3</c:v>
                </c:pt>
                <c:pt idx="130">
                  <c:v>1.1144130757800892E-2</c:v>
                </c:pt>
                <c:pt idx="131">
                  <c:v>1.098901098901099E-2</c:v>
                </c:pt>
                <c:pt idx="132">
                  <c:v>1.3578274760383386E-2</c:v>
                </c:pt>
                <c:pt idx="133">
                  <c:v>1.2915129151291513E-2</c:v>
                </c:pt>
                <c:pt idx="134">
                  <c:v>1.4592933947772658E-2</c:v>
                </c:pt>
                <c:pt idx="135">
                  <c:v>1.3688212927756654E-2</c:v>
                </c:pt>
                <c:pt idx="136">
                  <c:v>1.5141540487162607E-2</c:v>
                </c:pt>
                <c:pt idx="137">
                  <c:v>1.1651816312542838E-2</c:v>
                </c:pt>
                <c:pt idx="138">
                  <c:v>1.5829318651066758E-2</c:v>
                </c:pt>
                <c:pt idx="139">
                  <c:v>9.7465886939571145E-3</c:v>
                </c:pt>
                <c:pt idx="140">
                  <c:v>1.1882426516572859E-2</c:v>
                </c:pt>
                <c:pt idx="141">
                  <c:v>9.0144230769230761E-3</c:v>
                </c:pt>
                <c:pt idx="142">
                  <c:v>1.422475106685633E-2</c:v>
                </c:pt>
                <c:pt idx="143">
                  <c:v>1.3402061855670102E-2</c:v>
                </c:pt>
                <c:pt idx="144">
                  <c:v>1.1787819253438114E-2</c:v>
                </c:pt>
                <c:pt idx="145">
                  <c:v>1.0954616588419406E-2</c:v>
                </c:pt>
                <c:pt idx="146">
                  <c:v>1.6047297297297296E-2</c:v>
                </c:pt>
                <c:pt idx="147">
                  <c:v>9.1503267973856214E-3</c:v>
                </c:pt>
                <c:pt idx="148">
                  <c:v>1.1363636363636364E-2</c:v>
                </c:pt>
                <c:pt idx="149">
                  <c:v>1.5765765765765764E-2</c:v>
                </c:pt>
                <c:pt idx="150">
                  <c:v>1.5902712815715623E-2</c:v>
                </c:pt>
                <c:pt idx="151">
                  <c:v>1.2987012987012988E-2</c:v>
                </c:pt>
                <c:pt idx="152">
                  <c:v>1.2139605462822459E-2</c:v>
                </c:pt>
                <c:pt idx="153">
                  <c:v>1.1477761836441894E-2</c:v>
                </c:pt>
                <c:pt idx="154">
                  <c:v>2.2573363431151242E-2</c:v>
                </c:pt>
                <c:pt idx="155">
                  <c:v>1.4869888475836431E-2</c:v>
                </c:pt>
                <c:pt idx="156">
                  <c:v>2.030075187969925E-2</c:v>
                </c:pt>
                <c:pt idx="157">
                  <c:v>1.4448669201520912E-2</c:v>
                </c:pt>
                <c:pt idx="158">
                  <c:v>1.4192139737991267E-2</c:v>
                </c:pt>
                <c:pt idx="159">
                  <c:v>1.0526315789473684E-2</c:v>
                </c:pt>
                <c:pt idx="160">
                  <c:v>1.344364012409514E-2</c:v>
                </c:pt>
                <c:pt idx="161">
                  <c:v>1.6956521739130436E-2</c:v>
                </c:pt>
                <c:pt idx="162">
                  <c:v>1.5625E-2</c:v>
                </c:pt>
                <c:pt idx="163">
                  <c:v>1.4272970561998216E-2</c:v>
                </c:pt>
                <c:pt idx="164">
                  <c:v>1.0582010582010581E-2</c:v>
                </c:pt>
                <c:pt idx="165">
                  <c:v>1.2264564169951819E-2</c:v>
                </c:pt>
                <c:pt idx="166">
                  <c:v>1.0480349344978166E-2</c:v>
                </c:pt>
                <c:pt idx="167">
                  <c:v>7.8905839032088372E-3</c:v>
                </c:pt>
                <c:pt idx="168">
                  <c:v>1.2273524254821741E-2</c:v>
                </c:pt>
                <c:pt idx="169">
                  <c:v>1.0465116279069767E-2</c:v>
                </c:pt>
                <c:pt idx="170">
                  <c:v>1.1915269196822596E-2</c:v>
                </c:pt>
                <c:pt idx="171">
                  <c:v>1.1152416356877323E-2</c:v>
                </c:pt>
                <c:pt idx="172">
                  <c:v>1.3422818791946308E-2</c:v>
                </c:pt>
                <c:pt idx="173">
                  <c:v>9.8410295230885701E-3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0-4B29-9B62-674EA0FD929C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TransactionActivity!$N$98:$N$271</c:f>
              <c:numCache>
                <c:formatCode>m/d/yyyy</c:formatCode>
                <c:ptCount val="174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</c:numCache>
            </c:numRef>
          </c:cat>
          <c:val>
            <c:numRef>
              <c:f>TransactionActivity!$X$98:$X$271</c:f>
              <c:numCache>
                <c:formatCode>0.00%</c:formatCode>
                <c:ptCount val="174"/>
                <c:pt idx="0">
                  <c:v>2.8011204481792717E-3</c:v>
                </c:pt>
                <c:pt idx="1">
                  <c:v>4.7999999999999996E-3</c:v>
                </c:pt>
                <c:pt idx="2">
                  <c:v>4.5385779122541605E-3</c:v>
                </c:pt>
                <c:pt idx="3">
                  <c:v>6.3191153238546603E-3</c:v>
                </c:pt>
                <c:pt idx="4">
                  <c:v>8.6455331412103754E-3</c:v>
                </c:pt>
                <c:pt idx="5">
                  <c:v>2.6631158455392811E-3</c:v>
                </c:pt>
                <c:pt idx="6">
                  <c:v>5.7553956834532375E-3</c:v>
                </c:pt>
                <c:pt idx="7">
                  <c:v>9.5087163232963554E-3</c:v>
                </c:pt>
                <c:pt idx="8">
                  <c:v>9.8846787479406912E-3</c:v>
                </c:pt>
                <c:pt idx="9">
                  <c:v>1.2280701754385965E-2</c:v>
                </c:pt>
                <c:pt idx="10">
                  <c:v>1.6548463356973995E-2</c:v>
                </c:pt>
                <c:pt idx="11">
                  <c:v>1.6616314199395771E-2</c:v>
                </c:pt>
                <c:pt idx="12">
                  <c:v>2.4657534246575342E-2</c:v>
                </c:pt>
                <c:pt idx="13">
                  <c:v>1.0958904109589041E-2</c:v>
                </c:pt>
                <c:pt idx="14">
                  <c:v>4.2654028436018961E-2</c:v>
                </c:pt>
                <c:pt idx="15">
                  <c:v>2.386634844868735E-2</c:v>
                </c:pt>
                <c:pt idx="16">
                  <c:v>2.5000000000000001E-2</c:v>
                </c:pt>
                <c:pt idx="17">
                  <c:v>2.8985507246376812E-2</c:v>
                </c:pt>
                <c:pt idx="18">
                  <c:v>2.8225806451612902E-2</c:v>
                </c:pt>
                <c:pt idx="19">
                  <c:v>3.6956521739130437E-2</c:v>
                </c:pt>
                <c:pt idx="20">
                  <c:v>5.9500959692898273E-2</c:v>
                </c:pt>
                <c:pt idx="21">
                  <c:v>6.9444444444444448E-2</c:v>
                </c:pt>
                <c:pt idx="22">
                  <c:v>6.1965811965811968E-2</c:v>
                </c:pt>
                <c:pt idx="23">
                  <c:v>5.5418719211822662E-2</c:v>
                </c:pt>
                <c:pt idx="24">
                  <c:v>3.6659877800407331E-2</c:v>
                </c:pt>
                <c:pt idx="25">
                  <c:v>3.9256198347107439E-2</c:v>
                </c:pt>
                <c:pt idx="26">
                  <c:v>5.1359516616314202E-2</c:v>
                </c:pt>
                <c:pt idx="27">
                  <c:v>4.9253731343283584E-2</c:v>
                </c:pt>
                <c:pt idx="28">
                  <c:v>5.3633217993079588E-2</c:v>
                </c:pt>
                <c:pt idx="29">
                  <c:v>5.128205128205128E-2</c:v>
                </c:pt>
                <c:pt idx="30">
                  <c:v>5.8997050147492625E-2</c:v>
                </c:pt>
                <c:pt idx="31">
                  <c:v>4.7826086956521741E-2</c:v>
                </c:pt>
                <c:pt idx="32">
                  <c:v>4.900662251655629E-2</c:v>
                </c:pt>
                <c:pt idx="33">
                  <c:v>6.4954682779456194E-2</c:v>
                </c:pt>
                <c:pt idx="34">
                  <c:v>7.1428571428571425E-2</c:v>
                </c:pt>
                <c:pt idx="35">
                  <c:v>5.3586150041220117E-2</c:v>
                </c:pt>
                <c:pt idx="36">
                  <c:v>5.9748427672955975E-2</c:v>
                </c:pt>
                <c:pt idx="37">
                  <c:v>6.1290322580645158E-2</c:v>
                </c:pt>
                <c:pt idx="38">
                  <c:v>7.4786324786324784E-2</c:v>
                </c:pt>
                <c:pt idx="39">
                  <c:v>7.1186440677966104E-2</c:v>
                </c:pt>
                <c:pt idx="40">
                  <c:v>6.4143007360672979E-2</c:v>
                </c:pt>
                <c:pt idx="41">
                  <c:v>6.7970204841713219E-2</c:v>
                </c:pt>
                <c:pt idx="42">
                  <c:v>5.8352402745995423E-2</c:v>
                </c:pt>
                <c:pt idx="43">
                  <c:v>5.8127018299246498E-2</c:v>
                </c:pt>
                <c:pt idx="44">
                  <c:v>5.689277899343545E-2</c:v>
                </c:pt>
                <c:pt idx="45">
                  <c:v>6.3183475091130009E-2</c:v>
                </c:pt>
                <c:pt idx="46">
                  <c:v>4.0669856459330141E-2</c:v>
                </c:pt>
                <c:pt idx="47">
                  <c:v>4.8338368580060423E-2</c:v>
                </c:pt>
                <c:pt idx="48">
                  <c:v>3.4482758620689655E-2</c:v>
                </c:pt>
                <c:pt idx="49">
                  <c:v>5.3254437869822487E-2</c:v>
                </c:pt>
                <c:pt idx="50">
                  <c:v>4.2318307267709292E-2</c:v>
                </c:pt>
                <c:pt idx="51">
                  <c:v>5.3590568060021437E-2</c:v>
                </c:pt>
                <c:pt idx="52">
                  <c:v>4.8300536672629693E-2</c:v>
                </c:pt>
                <c:pt idx="53">
                  <c:v>4.4801352493660185E-2</c:v>
                </c:pt>
                <c:pt idx="54">
                  <c:v>5.7942057942057944E-2</c:v>
                </c:pt>
                <c:pt idx="55">
                  <c:v>3.3670033670033669E-2</c:v>
                </c:pt>
                <c:pt idx="56">
                  <c:v>3.8048780487804877E-2</c:v>
                </c:pt>
                <c:pt idx="57">
                  <c:v>3.8972542072630643E-2</c:v>
                </c:pt>
                <c:pt idx="58">
                  <c:v>4.8862679022746422E-2</c:v>
                </c:pt>
                <c:pt idx="59">
                  <c:v>3.4040453872718306E-2</c:v>
                </c:pt>
                <c:pt idx="60">
                  <c:v>4.8723897911832945E-2</c:v>
                </c:pt>
                <c:pt idx="61">
                  <c:v>3.5885167464114832E-2</c:v>
                </c:pt>
                <c:pt idx="62">
                  <c:v>2.9654036243822075E-2</c:v>
                </c:pt>
                <c:pt idx="63">
                  <c:v>3.0578512396694214E-2</c:v>
                </c:pt>
                <c:pt idx="64">
                  <c:v>3.4677990092002828E-2</c:v>
                </c:pt>
                <c:pt idx="65">
                  <c:v>3.3933518005540168E-2</c:v>
                </c:pt>
                <c:pt idx="66">
                  <c:v>3.5502958579881658E-2</c:v>
                </c:pt>
                <c:pt idx="67">
                  <c:v>3.096410978184377E-2</c:v>
                </c:pt>
                <c:pt idx="68">
                  <c:v>2.4634334103156273E-2</c:v>
                </c:pt>
                <c:pt idx="69">
                  <c:v>2.4147727272727272E-2</c:v>
                </c:pt>
                <c:pt idx="70">
                  <c:v>3.8664323374340948E-2</c:v>
                </c:pt>
                <c:pt idx="71">
                  <c:v>3.9870689655172417E-2</c:v>
                </c:pt>
                <c:pt idx="72">
                  <c:v>2.7960526315789474E-2</c:v>
                </c:pt>
                <c:pt idx="73">
                  <c:v>2.3029229406554472E-2</c:v>
                </c:pt>
                <c:pt idx="74">
                  <c:v>2.5019546520719312E-2</c:v>
                </c:pt>
                <c:pt idx="75">
                  <c:v>1.8619084561675717E-2</c:v>
                </c:pt>
                <c:pt idx="76">
                  <c:v>3.3566433566433566E-2</c:v>
                </c:pt>
                <c:pt idx="77">
                  <c:v>2.1538461538461538E-2</c:v>
                </c:pt>
                <c:pt idx="78">
                  <c:v>2.1304926764314249E-2</c:v>
                </c:pt>
                <c:pt idx="79">
                  <c:v>1.1830201809324982E-2</c:v>
                </c:pt>
                <c:pt idx="80">
                  <c:v>1.6678248783877692E-2</c:v>
                </c:pt>
                <c:pt idx="81">
                  <c:v>1.7777777777777778E-2</c:v>
                </c:pt>
                <c:pt idx="82">
                  <c:v>1.1520737327188941E-2</c:v>
                </c:pt>
                <c:pt idx="83">
                  <c:v>2.0429009193054137E-2</c:v>
                </c:pt>
                <c:pt idx="84">
                  <c:v>1.5735641227380016E-2</c:v>
                </c:pt>
                <c:pt idx="85">
                  <c:v>1.0425020048115477E-2</c:v>
                </c:pt>
                <c:pt idx="86">
                  <c:v>1.4725568942436412E-2</c:v>
                </c:pt>
                <c:pt idx="87">
                  <c:v>1.5172413793103448E-2</c:v>
                </c:pt>
                <c:pt idx="88">
                  <c:v>1.3937282229965157E-2</c:v>
                </c:pt>
                <c:pt idx="89">
                  <c:v>1.316542644533486E-2</c:v>
                </c:pt>
                <c:pt idx="90">
                  <c:v>1.4176018901358535E-2</c:v>
                </c:pt>
                <c:pt idx="91">
                  <c:v>1.4945652173913044E-2</c:v>
                </c:pt>
                <c:pt idx="92">
                  <c:v>1.2928248222365869E-2</c:v>
                </c:pt>
                <c:pt idx="93">
                  <c:v>1.2158054711246201E-2</c:v>
                </c:pt>
                <c:pt idx="94">
                  <c:v>1.5540540540540541E-2</c:v>
                </c:pt>
                <c:pt idx="95">
                  <c:v>1.4608859566446749E-2</c:v>
                </c:pt>
                <c:pt idx="96">
                  <c:v>1.0263929618768328E-2</c:v>
                </c:pt>
                <c:pt idx="97">
                  <c:v>8.9753178758414359E-3</c:v>
                </c:pt>
                <c:pt idx="98">
                  <c:v>1.1764705882352941E-2</c:v>
                </c:pt>
                <c:pt idx="99">
                  <c:v>6.9752694990488267E-3</c:v>
                </c:pt>
                <c:pt idx="100">
                  <c:v>1.4423076923076924E-2</c:v>
                </c:pt>
                <c:pt idx="101">
                  <c:v>1.2664907651715039E-2</c:v>
                </c:pt>
                <c:pt idx="102">
                  <c:v>1.3046314416177429E-2</c:v>
                </c:pt>
                <c:pt idx="103">
                  <c:v>7.9901659496004925E-3</c:v>
                </c:pt>
                <c:pt idx="104">
                  <c:v>1.4563106796116505E-2</c:v>
                </c:pt>
                <c:pt idx="105">
                  <c:v>1.2700534759358289E-2</c:v>
                </c:pt>
                <c:pt idx="106">
                  <c:v>1.0603048376408217E-2</c:v>
                </c:pt>
                <c:pt idx="107">
                  <c:v>1.0072747621712367E-2</c:v>
                </c:pt>
                <c:pt idx="108">
                  <c:v>1.1954992967651195E-2</c:v>
                </c:pt>
                <c:pt idx="109">
                  <c:v>8.4507042253521118E-3</c:v>
                </c:pt>
                <c:pt idx="110">
                  <c:v>1.0093727469358327E-2</c:v>
                </c:pt>
                <c:pt idx="111">
                  <c:v>8.3594566353187051E-3</c:v>
                </c:pt>
                <c:pt idx="112">
                  <c:v>1.323918799646955E-2</c:v>
                </c:pt>
                <c:pt idx="113">
                  <c:v>1.7167381974248927E-2</c:v>
                </c:pt>
                <c:pt idx="114">
                  <c:v>9.8743267504488325E-3</c:v>
                </c:pt>
                <c:pt idx="115">
                  <c:v>1.4263074484944533E-2</c:v>
                </c:pt>
                <c:pt idx="116">
                  <c:v>1.124567474048443E-2</c:v>
                </c:pt>
                <c:pt idx="117">
                  <c:v>1.0903426791277258E-2</c:v>
                </c:pt>
                <c:pt idx="118">
                  <c:v>1.834862385321101E-2</c:v>
                </c:pt>
                <c:pt idx="119">
                  <c:v>1.1967090501121914E-2</c:v>
                </c:pt>
                <c:pt idx="120">
                  <c:v>1.0887772194304857E-2</c:v>
                </c:pt>
                <c:pt idx="121">
                  <c:v>1.0172939979654121E-2</c:v>
                </c:pt>
                <c:pt idx="122">
                  <c:v>8.0763582966226141E-3</c:v>
                </c:pt>
                <c:pt idx="123">
                  <c:v>8.8737201365187719E-3</c:v>
                </c:pt>
                <c:pt idx="124">
                  <c:v>1.0249839846252402E-2</c:v>
                </c:pt>
                <c:pt idx="125">
                  <c:v>1.3522215067611075E-2</c:v>
                </c:pt>
                <c:pt idx="126">
                  <c:v>9.2460881934566148E-3</c:v>
                </c:pt>
                <c:pt idx="127">
                  <c:v>1.1250827266710787E-2</c:v>
                </c:pt>
                <c:pt idx="128">
                  <c:v>8.1566068515497546E-3</c:v>
                </c:pt>
                <c:pt idx="129">
                  <c:v>8.7956698240866035E-3</c:v>
                </c:pt>
                <c:pt idx="130">
                  <c:v>1.2630014858841011E-2</c:v>
                </c:pt>
                <c:pt idx="131">
                  <c:v>7.9365079365079361E-3</c:v>
                </c:pt>
                <c:pt idx="132">
                  <c:v>9.5846645367412137E-3</c:v>
                </c:pt>
                <c:pt idx="133">
                  <c:v>9.2250922509225092E-3</c:v>
                </c:pt>
                <c:pt idx="134">
                  <c:v>6.9124423963133645E-3</c:v>
                </c:pt>
                <c:pt idx="135">
                  <c:v>7.6045627376425855E-3</c:v>
                </c:pt>
                <c:pt idx="136">
                  <c:v>9.8749177090190921E-3</c:v>
                </c:pt>
                <c:pt idx="137">
                  <c:v>4.7978067169294038E-3</c:v>
                </c:pt>
                <c:pt idx="138">
                  <c:v>6.8823124569855473E-3</c:v>
                </c:pt>
                <c:pt idx="139">
                  <c:v>5.8479532163742687E-3</c:v>
                </c:pt>
                <c:pt idx="140">
                  <c:v>6.2539086929330832E-3</c:v>
                </c:pt>
                <c:pt idx="141">
                  <c:v>4.206730769230769E-3</c:v>
                </c:pt>
                <c:pt idx="142">
                  <c:v>4.2674253200568994E-3</c:v>
                </c:pt>
                <c:pt idx="143">
                  <c:v>6.1855670103092781E-3</c:v>
                </c:pt>
                <c:pt idx="144">
                  <c:v>3.2743942370661427E-3</c:v>
                </c:pt>
                <c:pt idx="145">
                  <c:v>6.2597809076682318E-3</c:v>
                </c:pt>
                <c:pt idx="146">
                  <c:v>4.2229729729729732E-3</c:v>
                </c:pt>
                <c:pt idx="147">
                  <c:v>3.9215686274509803E-3</c:v>
                </c:pt>
                <c:pt idx="148">
                  <c:v>8.5227272727272721E-3</c:v>
                </c:pt>
                <c:pt idx="149">
                  <c:v>7.8828828828828822E-3</c:v>
                </c:pt>
                <c:pt idx="150">
                  <c:v>7.4836295603367634E-3</c:v>
                </c:pt>
                <c:pt idx="151">
                  <c:v>3.7105751391465678E-3</c:v>
                </c:pt>
                <c:pt idx="152">
                  <c:v>5.3110773899848257E-3</c:v>
                </c:pt>
                <c:pt idx="153">
                  <c:v>7.8909612625538018E-3</c:v>
                </c:pt>
                <c:pt idx="154">
                  <c:v>4.5146726862302479E-3</c:v>
                </c:pt>
                <c:pt idx="155">
                  <c:v>6.6088393225939698E-3</c:v>
                </c:pt>
                <c:pt idx="156">
                  <c:v>6.0150375939849628E-3</c:v>
                </c:pt>
                <c:pt idx="157">
                  <c:v>2.2813688212927757E-3</c:v>
                </c:pt>
                <c:pt idx="158">
                  <c:v>4.9126637554585155E-3</c:v>
                </c:pt>
                <c:pt idx="159">
                  <c:v>5.263157894736842E-3</c:v>
                </c:pt>
                <c:pt idx="160">
                  <c:v>3.6194415718717684E-3</c:v>
                </c:pt>
                <c:pt idx="161">
                  <c:v>3.4782608695652175E-3</c:v>
                </c:pt>
                <c:pt idx="162">
                  <c:v>5.208333333333333E-3</c:v>
                </c:pt>
                <c:pt idx="163">
                  <c:v>4.4603033006244425E-3</c:v>
                </c:pt>
                <c:pt idx="164">
                  <c:v>4.4091710758377423E-3</c:v>
                </c:pt>
                <c:pt idx="165">
                  <c:v>3.9421813403416554E-3</c:v>
                </c:pt>
                <c:pt idx="166">
                  <c:v>2.6200873362445414E-3</c:v>
                </c:pt>
                <c:pt idx="167">
                  <c:v>5.2603892688058915E-3</c:v>
                </c:pt>
                <c:pt idx="168">
                  <c:v>4.0911747516072473E-3</c:v>
                </c:pt>
                <c:pt idx="169">
                  <c:v>4.6511627906976744E-3</c:v>
                </c:pt>
                <c:pt idx="170">
                  <c:v>6.6195939982347752E-3</c:v>
                </c:pt>
                <c:pt idx="171">
                  <c:v>4.1821561338289959E-3</c:v>
                </c:pt>
                <c:pt idx="172">
                  <c:v>3.6138358286009293E-3</c:v>
                </c:pt>
                <c:pt idx="173">
                  <c:v>6.8130204390613172E-3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0-4B29-9B62-674EA0FD9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4742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TransactionActivity!$N$2:$N$271</c:f>
              <c:numCache>
                <c:formatCode>m/d/yyyy</c:formatCode>
                <c:ptCount val="27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</c:numCache>
            </c:numRef>
          </c:cat>
          <c:val>
            <c:numRef>
              <c:f>TransactionActivity!$S$2:$S$271</c:f>
              <c:numCache>
                <c:formatCode>"$"#,##0</c:formatCode>
                <c:ptCount val="270"/>
                <c:pt idx="0">
                  <c:v>250484456</c:v>
                </c:pt>
                <c:pt idx="1">
                  <c:v>382350256</c:v>
                </c:pt>
                <c:pt idx="2">
                  <c:v>394437934</c:v>
                </c:pt>
                <c:pt idx="3">
                  <c:v>262563500</c:v>
                </c:pt>
                <c:pt idx="4">
                  <c:v>789220240</c:v>
                </c:pt>
                <c:pt idx="5">
                  <c:v>498138017</c:v>
                </c:pt>
                <c:pt idx="6">
                  <c:v>461927450</c:v>
                </c:pt>
                <c:pt idx="7">
                  <c:v>724463506</c:v>
                </c:pt>
                <c:pt idx="8">
                  <c:v>978812614</c:v>
                </c:pt>
                <c:pt idx="9">
                  <c:v>516113420</c:v>
                </c:pt>
                <c:pt idx="10">
                  <c:v>1277653612</c:v>
                </c:pt>
                <c:pt idx="11">
                  <c:v>1712127089</c:v>
                </c:pt>
                <c:pt idx="12">
                  <c:v>834729465</c:v>
                </c:pt>
                <c:pt idx="13">
                  <c:v>503227265</c:v>
                </c:pt>
                <c:pt idx="14">
                  <c:v>512219040</c:v>
                </c:pt>
                <c:pt idx="15">
                  <c:v>845549604</c:v>
                </c:pt>
                <c:pt idx="16">
                  <c:v>670831265</c:v>
                </c:pt>
                <c:pt idx="17">
                  <c:v>753964395</c:v>
                </c:pt>
                <c:pt idx="18">
                  <c:v>513297992</c:v>
                </c:pt>
                <c:pt idx="19">
                  <c:v>610152241</c:v>
                </c:pt>
                <c:pt idx="20">
                  <c:v>514047617</c:v>
                </c:pt>
                <c:pt idx="21">
                  <c:v>424057500</c:v>
                </c:pt>
                <c:pt idx="22">
                  <c:v>473838930</c:v>
                </c:pt>
                <c:pt idx="23">
                  <c:v>1114527874</c:v>
                </c:pt>
                <c:pt idx="24">
                  <c:v>450921099</c:v>
                </c:pt>
                <c:pt idx="25">
                  <c:v>344407020</c:v>
                </c:pt>
                <c:pt idx="26">
                  <c:v>667792256</c:v>
                </c:pt>
                <c:pt idx="27">
                  <c:v>347824125</c:v>
                </c:pt>
                <c:pt idx="28">
                  <c:v>832738933</c:v>
                </c:pt>
                <c:pt idx="29">
                  <c:v>1057316117</c:v>
                </c:pt>
                <c:pt idx="30">
                  <c:v>590186455</c:v>
                </c:pt>
                <c:pt idx="31">
                  <c:v>941023493</c:v>
                </c:pt>
                <c:pt idx="32">
                  <c:v>1017774907</c:v>
                </c:pt>
                <c:pt idx="33">
                  <c:v>897814033</c:v>
                </c:pt>
                <c:pt idx="34">
                  <c:v>897362558</c:v>
                </c:pt>
                <c:pt idx="35">
                  <c:v>1819331076</c:v>
                </c:pt>
                <c:pt idx="36">
                  <c:v>829428626</c:v>
                </c:pt>
                <c:pt idx="37">
                  <c:v>1328252500</c:v>
                </c:pt>
                <c:pt idx="38">
                  <c:v>984676277</c:v>
                </c:pt>
                <c:pt idx="39">
                  <c:v>1237123374</c:v>
                </c:pt>
                <c:pt idx="40">
                  <c:v>1500297046</c:v>
                </c:pt>
                <c:pt idx="41">
                  <c:v>1234408520</c:v>
                </c:pt>
                <c:pt idx="42">
                  <c:v>1559355380</c:v>
                </c:pt>
                <c:pt idx="43">
                  <c:v>1634182643</c:v>
                </c:pt>
                <c:pt idx="44">
                  <c:v>1534117929</c:v>
                </c:pt>
                <c:pt idx="45">
                  <c:v>1491856941</c:v>
                </c:pt>
                <c:pt idx="46">
                  <c:v>1004576043</c:v>
                </c:pt>
                <c:pt idx="47">
                  <c:v>4131462097</c:v>
                </c:pt>
                <c:pt idx="48">
                  <c:v>1229444658</c:v>
                </c:pt>
                <c:pt idx="49">
                  <c:v>1600887596</c:v>
                </c:pt>
                <c:pt idx="50">
                  <c:v>1761689414</c:v>
                </c:pt>
                <c:pt idx="51">
                  <c:v>2754848185</c:v>
                </c:pt>
                <c:pt idx="52">
                  <c:v>1662864977</c:v>
                </c:pt>
                <c:pt idx="53">
                  <c:v>2234277197</c:v>
                </c:pt>
                <c:pt idx="54">
                  <c:v>2326292221</c:v>
                </c:pt>
                <c:pt idx="55">
                  <c:v>3368235540</c:v>
                </c:pt>
                <c:pt idx="56">
                  <c:v>3030438248</c:v>
                </c:pt>
                <c:pt idx="57">
                  <c:v>2703420178</c:v>
                </c:pt>
                <c:pt idx="58">
                  <c:v>2599408020</c:v>
                </c:pt>
                <c:pt idx="59">
                  <c:v>4667621767</c:v>
                </c:pt>
                <c:pt idx="60">
                  <c:v>2424295902</c:v>
                </c:pt>
                <c:pt idx="61">
                  <c:v>2152681619</c:v>
                </c:pt>
                <c:pt idx="62">
                  <c:v>3003588046</c:v>
                </c:pt>
                <c:pt idx="63">
                  <c:v>3561654423</c:v>
                </c:pt>
                <c:pt idx="64">
                  <c:v>3813632545</c:v>
                </c:pt>
                <c:pt idx="65">
                  <c:v>3750903598</c:v>
                </c:pt>
                <c:pt idx="66">
                  <c:v>4322550335</c:v>
                </c:pt>
                <c:pt idx="67">
                  <c:v>4129151191</c:v>
                </c:pt>
                <c:pt idx="68">
                  <c:v>6373691094</c:v>
                </c:pt>
                <c:pt idx="69">
                  <c:v>3869937451</c:v>
                </c:pt>
                <c:pt idx="70">
                  <c:v>5501105716</c:v>
                </c:pt>
                <c:pt idx="71">
                  <c:v>5995132707</c:v>
                </c:pt>
                <c:pt idx="72">
                  <c:v>3956111726</c:v>
                </c:pt>
                <c:pt idx="73">
                  <c:v>3471720078</c:v>
                </c:pt>
                <c:pt idx="74">
                  <c:v>4460633328</c:v>
                </c:pt>
                <c:pt idx="75">
                  <c:v>4650500824</c:v>
                </c:pt>
                <c:pt idx="76">
                  <c:v>3563857567</c:v>
                </c:pt>
                <c:pt idx="77">
                  <c:v>5293843525</c:v>
                </c:pt>
                <c:pt idx="78">
                  <c:v>3690558578</c:v>
                </c:pt>
                <c:pt idx="79">
                  <c:v>5292313114</c:v>
                </c:pt>
                <c:pt idx="80">
                  <c:v>6111873579</c:v>
                </c:pt>
                <c:pt idx="81">
                  <c:v>3082325799</c:v>
                </c:pt>
                <c:pt idx="82">
                  <c:v>3692450959</c:v>
                </c:pt>
                <c:pt idx="83">
                  <c:v>7165606733</c:v>
                </c:pt>
                <c:pt idx="84">
                  <c:v>6112897271</c:v>
                </c:pt>
                <c:pt idx="85">
                  <c:v>3523977717</c:v>
                </c:pt>
                <c:pt idx="86">
                  <c:v>5024684754</c:v>
                </c:pt>
                <c:pt idx="87">
                  <c:v>4467255065</c:v>
                </c:pt>
                <c:pt idx="88">
                  <c:v>5320556967</c:v>
                </c:pt>
                <c:pt idx="89">
                  <c:v>6166208752</c:v>
                </c:pt>
                <c:pt idx="90">
                  <c:v>5610334341</c:v>
                </c:pt>
                <c:pt idx="91">
                  <c:v>5163647880</c:v>
                </c:pt>
                <c:pt idx="92">
                  <c:v>3816305947</c:v>
                </c:pt>
                <c:pt idx="93">
                  <c:v>3213970775</c:v>
                </c:pt>
                <c:pt idx="94">
                  <c:v>3123630980</c:v>
                </c:pt>
                <c:pt idx="95">
                  <c:v>5664490061</c:v>
                </c:pt>
                <c:pt idx="96">
                  <c:v>2033348538</c:v>
                </c:pt>
                <c:pt idx="97">
                  <c:v>2080815923</c:v>
                </c:pt>
                <c:pt idx="98">
                  <c:v>1800861648</c:v>
                </c:pt>
                <c:pt idx="99">
                  <c:v>2017014448</c:v>
                </c:pt>
                <c:pt idx="100">
                  <c:v>1916375187</c:v>
                </c:pt>
                <c:pt idx="101">
                  <c:v>5201213315</c:v>
                </c:pt>
                <c:pt idx="102">
                  <c:v>1794409667</c:v>
                </c:pt>
                <c:pt idx="103">
                  <c:v>1756431515</c:v>
                </c:pt>
                <c:pt idx="104">
                  <c:v>2092620797</c:v>
                </c:pt>
                <c:pt idx="105">
                  <c:v>1643859871</c:v>
                </c:pt>
                <c:pt idx="106">
                  <c:v>454799996</c:v>
                </c:pt>
                <c:pt idx="107">
                  <c:v>1497605855</c:v>
                </c:pt>
                <c:pt idx="108">
                  <c:v>646230110</c:v>
                </c:pt>
                <c:pt idx="109">
                  <c:v>674692371</c:v>
                </c:pt>
                <c:pt idx="110">
                  <c:v>785048045</c:v>
                </c:pt>
                <c:pt idx="111">
                  <c:v>686463291</c:v>
                </c:pt>
                <c:pt idx="112">
                  <c:v>429691042</c:v>
                </c:pt>
                <c:pt idx="113">
                  <c:v>1141480577</c:v>
                </c:pt>
                <c:pt idx="114">
                  <c:v>1127062868</c:v>
                </c:pt>
                <c:pt idx="115">
                  <c:v>443195776</c:v>
                </c:pt>
                <c:pt idx="116">
                  <c:v>793568849</c:v>
                </c:pt>
                <c:pt idx="117">
                  <c:v>999477217</c:v>
                </c:pt>
                <c:pt idx="118">
                  <c:v>775883677</c:v>
                </c:pt>
                <c:pt idx="119">
                  <c:v>1872677810</c:v>
                </c:pt>
                <c:pt idx="120">
                  <c:v>884642254</c:v>
                </c:pt>
                <c:pt idx="121">
                  <c:v>1188907649</c:v>
                </c:pt>
                <c:pt idx="122">
                  <c:v>1282518764</c:v>
                </c:pt>
                <c:pt idx="123">
                  <c:v>855466503</c:v>
                </c:pt>
                <c:pt idx="124">
                  <c:v>1610130553</c:v>
                </c:pt>
                <c:pt idx="125">
                  <c:v>2322773003</c:v>
                </c:pt>
                <c:pt idx="126">
                  <c:v>1440742137</c:v>
                </c:pt>
                <c:pt idx="127">
                  <c:v>1837479651</c:v>
                </c:pt>
                <c:pt idx="128">
                  <c:v>3230105535</c:v>
                </c:pt>
                <c:pt idx="129">
                  <c:v>2372639275</c:v>
                </c:pt>
                <c:pt idx="130">
                  <c:v>2430819267</c:v>
                </c:pt>
                <c:pt idx="131">
                  <c:v>4253336151</c:v>
                </c:pt>
                <c:pt idx="132">
                  <c:v>1720393837</c:v>
                </c:pt>
                <c:pt idx="133">
                  <c:v>2776224079</c:v>
                </c:pt>
                <c:pt idx="134">
                  <c:v>2027146715</c:v>
                </c:pt>
                <c:pt idx="135">
                  <c:v>2376207602</c:v>
                </c:pt>
                <c:pt idx="136">
                  <c:v>3943530868</c:v>
                </c:pt>
                <c:pt idx="137">
                  <c:v>4141207765</c:v>
                </c:pt>
                <c:pt idx="138">
                  <c:v>2886616781</c:v>
                </c:pt>
                <c:pt idx="139">
                  <c:v>3522250549</c:v>
                </c:pt>
                <c:pt idx="140">
                  <c:v>3400745161</c:v>
                </c:pt>
                <c:pt idx="141">
                  <c:v>3626299319</c:v>
                </c:pt>
                <c:pt idx="142">
                  <c:v>2714484837</c:v>
                </c:pt>
                <c:pt idx="143">
                  <c:v>5110609393</c:v>
                </c:pt>
                <c:pt idx="144">
                  <c:v>2607978646</c:v>
                </c:pt>
                <c:pt idx="145">
                  <c:v>2640995078</c:v>
                </c:pt>
                <c:pt idx="146">
                  <c:v>3680465260</c:v>
                </c:pt>
                <c:pt idx="147">
                  <c:v>2725319331</c:v>
                </c:pt>
                <c:pt idx="148">
                  <c:v>3082858443</c:v>
                </c:pt>
                <c:pt idx="149">
                  <c:v>4083169202</c:v>
                </c:pt>
                <c:pt idx="150">
                  <c:v>3898052916</c:v>
                </c:pt>
                <c:pt idx="151">
                  <c:v>4193953288</c:v>
                </c:pt>
                <c:pt idx="152">
                  <c:v>3357396891</c:v>
                </c:pt>
                <c:pt idx="153">
                  <c:v>3247994757</c:v>
                </c:pt>
                <c:pt idx="154">
                  <c:v>4183726177</c:v>
                </c:pt>
                <c:pt idx="155">
                  <c:v>7600465192</c:v>
                </c:pt>
                <c:pt idx="156">
                  <c:v>2464340628</c:v>
                </c:pt>
                <c:pt idx="157">
                  <c:v>1952926470</c:v>
                </c:pt>
                <c:pt idx="158">
                  <c:v>3848274415</c:v>
                </c:pt>
                <c:pt idx="159">
                  <c:v>4277325763</c:v>
                </c:pt>
                <c:pt idx="160">
                  <c:v>4352757375</c:v>
                </c:pt>
                <c:pt idx="161">
                  <c:v>6600973296</c:v>
                </c:pt>
                <c:pt idx="162">
                  <c:v>4008812208</c:v>
                </c:pt>
                <c:pt idx="163">
                  <c:v>4986946301</c:v>
                </c:pt>
                <c:pt idx="164">
                  <c:v>4860327065</c:v>
                </c:pt>
                <c:pt idx="165">
                  <c:v>6458190929</c:v>
                </c:pt>
                <c:pt idx="166">
                  <c:v>4351103265</c:v>
                </c:pt>
                <c:pt idx="167">
                  <c:v>8223143571</c:v>
                </c:pt>
                <c:pt idx="168">
                  <c:v>2824199647</c:v>
                </c:pt>
                <c:pt idx="169">
                  <c:v>3192474356</c:v>
                </c:pt>
                <c:pt idx="170">
                  <c:v>4977624638</c:v>
                </c:pt>
                <c:pt idx="171">
                  <c:v>4195784502</c:v>
                </c:pt>
                <c:pt idx="172">
                  <c:v>5592827394</c:v>
                </c:pt>
                <c:pt idx="173">
                  <c:v>10268837268</c:v>
                </c:pt>
                <c:pt idx="174">
                  <c:v>7473388640</c:v>
                </c:pt>
                <c:pt idx="175">
                  <c:v>6038644569</c:v>
                </c:pt>
                <c:pt idx="176">
                  <c:v>6141040652</c:v>
                </c:pt>
                <c:pt idx="177">
                  <c:v>8088589896</c:v>
                </c:pt>
                <c:pt idx="178">
                  <c:v>6263386999</c:v>
                </c:pt>
                <c:pt idx="179">
                  <c:v>10423656495</c:v>
                </c:pt>
                <c:pt idx="180">
                  <c:v>6986395943</c:v>
                </c:pt>
                <c:pt idx="181">
                  <c:v>5212139011</c:v>
                </c:pt>
                <c:pt idx="182">
                  <c:v>6071235966</c:v>
                </c:pt>
                <c:pt idx="183">
                  <c:v>4925910253</c:v>
                </c:pt>
                <c:pt idx="184">
                  <c:v>8755033008</c:v>
                </c:pt>
                <c:pt idx="185">
                  <c:v>8755805048</c:v>
                </c:pt>
                <c:pt idx="186">
                  <c:v>6391865121</c:v>
                </c:pt>
                <c:pt idx="187">
                  <c:v>8089250043</c:v>
                </c:pt>
                <c:pt idx="188">
                  <c:v>6978064349</c:v>
                </c:pt>
                <c:pt idx="189">
                  <c:v>8382034313</c:v>
                </c:pt>
                <c:pt idx="190">
                  <c:v>5916060553</c:v>
                </c:pt>
                <c:pt idx="191">
                  <c:v>16047367375</c:v>
                </c:pt>
                <c:pt idx="192">
                  <c:v>5943587851</c:v>
                </c:pt>
                <c:pt idx="193">
                  <c:v>5510271574</c:v>
                </c:pt>
                <c:pt idx="194">
                  <c:v>6365939633</c:v>
                </c:pt>
                <c:pt idx="195">
                  <c:v>4274031130</c:v>
                </c:pt>
                <c:pt idx="196">
                  <c:v>5853287263</c:v>
                </c:pt>
                <c:pt idx="197">
                  <c:v>12653161082</c:v>
                </c:pt>
                <c:pt idx="198">
                  <c:v>7912325440</c:v>
                </c:pt>
                <c:pt idx="199">
                  <c:v>8248382950</c:v>
                </c:pt>
                <c:pt idx="200">
                  <c:v>9029546555</c:v>
                </c:pt>
                <c:pt idx="201">
                  <c:v>8436568886</c:v>
                </c:pt>
                <c:pt idx="202">
                  <c:v>9452336331</c:v>
                </c:pt>
                <c:pt idx="203">
                  <c:v>11221986287</c:v>
                </c:pt>
                <c:pt idx="204">
                  <c:v>7913821336</c:v>
                </c:pt>
                <c:pt idx="205">
                  <c:v>5838009618</c:v>
                </c:pt>
                <c:pt idx="206">
                  <c:v>7354887234</c:v>
                </c:pt>
                <c:pt idx="207">
                  <c:v>6982279258</c:v>
                </c:pt>
                <c:pt idx="208">
                  <c:v>6065124750</c:v>
                </c:pt>
                <c:pt idx="209">
                  <c:v>9415924479</c:v>
                </c:pt>
                <c:pt idx="210">
                  <c:v>7187286999</c:v>
                </c:pt>
                <c:pt idx="211">
                  <c:v>7613809684</c:v>
                </c:pt>
                <c:pt idx="212">
                  <c:v>8293567007</c:v>
                </c:pt>
                <c:pt idx="213">
                  <c:v>9144193093</c:v>
                </c:pt>
                <c:pt idx="214">
                  <c:v>8313705421</c:v>
                </c:pt>
                <c:pt idx="215">
                  <c:v>10462189451</c:v>
                </c:pt>
                <c:pt idx="216">
                  <c:v>8150194545</c:v>
                </c:pt>
                <c:pt idx="217">
                  <c:v>6546559597</c:v>
                </c:pt>
                <c:pt idx="218">
                  <c:v>9638776876</c:v>
                </c:pt>
                <c:pt idx="219">
                  <c:v>6289438593</c:v>
                </c:pt>
                <c:pt idx="220">
                  <c:v>7839149467</c:v>
                </c:pt>
                <c:pt idx="221">
                  <c:v>9747152314</c:v>
                </c:pt>
                <c:pt idx="222">
                  <c:v>8036472779</c:v>
                </c:pt>
                <c:pt idx="223">
                  <c:v>9846566105</c:v>
                </c:pt>
                <c:pt idx="224">
                  <c:v>8550828374</c:v>
                </c:pt>
                <c:pt idx="225">
                  <c:v>10406516759</c:v>
                </c:pt>
                <c:pt idx="226">
                  <c:v>9797182816</c:v>
                </c:pt>
                <c:pt idx="227">
                  <c:v>13288384377</c:v>
                </c:pt>
                <c:pt idx="228">
                  <c:v>6280253875</c:v>
                </c:pt>
                <c:pt idx="229">
                  <c:v>6698533851</c:v>
                </c:pt>
                <c:pt idx="230">
                  <c:v>6835835651</c:v>
                </c:pt>
                <c:pt idx="231">
                  <c:v>5450759633</c:v>
                </c:pt>
                <c:pt idx="232">
                  <c:v>9601064595</c:v>
                </c:pt>
                <c:pt idx="233">
                  <c:v>11923917455</c:v>
                </c:pt>
                <c:pt idx="234">
                  <c:v>10156457995</c:v>
                </c:pt>
                <c:pt idx="235">
                  <c:v>9877444181</c:v>
                </c:pt>
                <c:pt idx="236">
                  <c:v>11214555364</c:v>
                </c:pt>
                <c:pt idx="237">
                  <c:v>9516249313</c:v>
                </c:pt>
                <c:pt idx="238">
                  <c:v>9157734017</c:v>
                </c:pt>
                <c:pt idx="239">
                  <c:v>15234693579</c:v>
                </c:pt>
                <c:pt idx="240">
                  <c:v>7789199866</c:v>
                </c:pt>
                <c:pt idx="241">
                  <c:v>7282297569</c:v>
                </c:pt>
                <c:pt idx="242">
                  <c:v>6639700801</c:v>
                </c:pt>
                <c:pt idx="243">
                  <c:v>3588246834</c:v>
                </c:pt>
                <c:pt idx="244">
                  <c:v>2282306738</c:v>
                </c:pt>
                <c:pt idx="245">
                  <c:v>2729471233</c:v>
                </c:pt>
                <c:pt idx="246">
                  <c:v>3201259649</c:v>
                </c:pt>
                <c:pt idx="247">
                  <c:v>2977696161</c:v>
                </c:pt>
                <c:pt idx="248">
                  <c:v>7219172577</c:v>
                </c:pt>
                <c:pt idx="249">
                  <c:v>7497682305</c:v>
                </c:pt>
                <c:pt idx="250">
                  <c:v>6416486957</c:v>
                </c:pt>
                <c:pt idx="251">
                  <c:v>14344557039</c:v>
                </c:pt>
                <c:pt idx="252">
                  <c:v>6576432082</c:v>
                </c:pt>
                <c:pt idx="253">
                  <c:v>4439637545</c:v>
                </c:pt>
                <c:pt idx="254">
                  <c:v>6670923880</c:v>
                </c:pt>
                <c:pt idx="255">
                  <c:v>8969235792</c:v>
                </c:pt>
                <c:pt idx="256">
                  <c:v>7634182152</c:v>
                </c:pt>
                <c:pt idx="257">
                  <c:v>10758143057</c:v>
                </c:pt>
                <c:pt idx="258">
                  <c:v>11860359612</c:v>
                </c:pt>
                <c:pt idx="259">
                  <c:v>13620185252</c:v>
                </c:pt>
                <c:pt idx="260">
                  <c:v>13942375805</c:v>
                </c:pt>
                <c:pt idx="261">
                  <c:v>14190580954</c:v>
                </c:pt>
                <c:pt idx="262">
                  <c:v>13597720058</c:v>
                </c:pt>
                <c:pt idx="263">
                  <c:v>26702509846</c:v>
                </c:pt>
                <c:pt idx="264">
                  <c:v>8424631165</c:v>
                </c:pt>
                <c:pt idx="265">
                  <c:v>8668732955</c:v>
                </c:pt>
                <c:pt idx="266">
                  <c:v>12720118397</c:v>
                </c:pt>
                <c:pt idx="267">
                  <c:v>10521331352</c:v>
                </c:pt>
                <c:pt idx="268">
                  <c:v>10375080076</c:v>
                </c:pt>
                <c:pt idx="269">
                  <c:v>9736256100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F7-44F8-A684-59EFD9EF90BD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TransactionActivity!$N$2:$N$271</c:f>
              <c:numCache>
                <c:formatCode>m/d/yyyy</c:formatCode>
                <c:ptCount val="27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</c:numCache>
            </c:numRef>
          </c:cat>
          <c:val>
            <c:numRef>
              <c:f>TransactionActivity!$T$2:$T$271</c:f>
              <c:numCache>
                <c:formatCode>"$"#,##0</c:formatCode>
                <c:ptCount val="270"/>
                <c:pt idx="0">
                  <c:v>237617487</c:v>
                </c:pt>
                <c:pt idx="1">
                  <c:v>180946342</c:v>
                </c:pt>
                <c:pt idx="2">
                  <c:v>266155000</c:v>
                </c:pt>
                <c:pt idx="3">
                  <c:v>229437742</c:v>
                </c:pt>
                <c:pt idx="4">
                  <c:v>267544389</c:v>
                </c:pt>
                <c:pt idx="5">
                  <c:v>313971924</c:v>
                </c:pt>
                <c:pt idx="6">
                  <c:v>269586509</c:v>
                </c:pt>
                <c:pt idx="7">
                  <c:v>319959032</c:v>
                </c:pt>
                <c:pt idx="8">
                  <c:v>268688483</c:v>
                </c:pt>
                <c:pt idx="9">
                  <c:v>249140231</c:v>
                </c:pt>
                <c:pt idx="10">
                  <c:v>226016971</c:v>
                </c:pt>
                <c:pt idx="11">
                  <c:v>374699709</c:v>
                </c:pt>
                <c:pt idx="12">
                  <c:v>381375990</c:v>
                </c:pt>
                <c:pt idx="13">
                  <c:v>278570791</c:v>
                </c:pt>
                <c:pt idx="14">
                  <c:v>390873423</c:v>
                </c:pt>
                <c:pt idx="15">
                  <c:v>285463257</c:v>
                </c:pt>
                <c:pt idx="16">
                  <c:v>441470463</c:v>
                </c:pt>
                <c:pt idx="17">
                  <c:v>465319572</c:v>
                </c:pt>
                <c:pt idx="18">
                  <c:v>393003453</c:v>
                </c:pt>
                <c:pt idx="19">
                  <c:v>515213591</c:v>
                </c:pt>
                <c:pt idx="20">
                  <c:v>396502842</c:v>
                </c:pt>
                <c:pt idx="21">
                  <c:v>402072143</c:v>
                </c:pt>
                <c:pt idx="22">
                  <c:v>406253547</c:v>
                </c:pt>
                <c:pt idx="23">
                  <c:v>463440106</c:v>
                </c:pt>
                <c:pt idx="24">
                  <c:v>386630901</c:v>
                </c:pt>
                <c:pt idx="25">
                  <c:v>383872539</c:v>
                </c:pt>
                <c:pt idx="26">
                  <c:v>481337484</c:v>
                </c:pt>
                <c:pt idx="27">
                  <c:v>538876667</c:v>
                </c:pt>
                <c:pt idx="28">
                  <c:v>596165413</c:v>
                </c:pt>
                <c:pt idx="29">
                  <c:v>613313495</c:v>
                </c:pt>
                <c:pt idx="30">
                  <c:v>612466117</c:v>
                </c:pt>
                <c:pt idx="31">
                  <c:v>678876660</c:v>
                </c:pt>
                <c:pt idx="32">
                  <c:v>585081537</c:v>
                </c:pt>
                <c:pt idx="33">
                  <c:v>576195958</c:v>
                </c:pt>
                <c:pt idx="34">
                  <c:v>531976593</c:v>
                </c:pt>
                <c:pt idx="35">
                  <c:v>812835162</c:v>
                </c:pt>
                <c:pt idx="36">
                  <c:v>700257074</c:v>
                </c:pt>
                <c:pt idx="37">
                  <c:v>603618016</c:v>
                </c:pt>
                <c:pt idx="38">
                  <c:v>653291973</c:v>
                </c:pt>
                <c:pt idx="39">
                  <c:v>777778461</c:v>
                </c:pt>
                <c:pt idx="40">
                  <c:v>722266716</c:v>
                </c:pt>
                <c:pt idx="41">
                  <c:v>856880788</c:v>
                </c:pt>
                <c:pt idx="42">
                  <c:v>861155520</c:v>
                </c:pt>
                <c:pt idx="43">
                  <c:v>844622362</c:v>
                </c:pt>
                <c:pt idx="44">
                  <c:v>829722726</c:v>
                </c:pt>
                <c:pt idx="45">
                  <c:v>919807841</c:v>
                </c:pt>
                <c:pt idx="46">
                  <c:v>785554608</c:v>
                </c:pt>
                <c:pt idx="47">
                  <c:v>1100634950</c:v>
                </c:pt>
                <c:pt idx="48">
                  <c:v>1064559687</c:v>
                </c:pt>
                <c:pt idx="49">
                  <c:v>837485272</c:v>
                </c:pt>
                <c:pt idx="50">
                  <c:v>1213071325</c:v>
                </c:pt>
                <c:pt idx="51">
                  <c:v>1071574156</c:v>
                </c:pt>
                <c:pt idx="52">
                  <c:v>1041938559</c:v>
                </c:pt>
                <c:pt idx="53">
                  <c:v>1348142226</c:v>
                </c:pt>
                <c:pt idx="54">
                  <c:v>1346992412</c:v>
                </c:pt>
                <c:pt idx="55">
                  <c:v>1319418865</c:v>
                </c:pt>
                <c:pt idx="56">
                  <c:v>1121854756</c:v>
                </c:pt>
                <c:pt idx="57">
                  <c:v>1182779421</c:v>
                </c:pt>
                <c:pt idx="58">
                  <c:v>1365778322</c:v>
                </c:pt>
                <c:pt idx="59">
                  <c:v>1338359121</c:v>
                </c:pt>
                <c:pt idx="60">
                  <c:v>1375228616</c:v>
                </c:pt>
                <c:pt idx="61">
                  <c:v>1186881919</c:v>
                </c:pt>
                <c:pt idx="62">
                  <c:v>1679185266</c:v>
                </c:pt>
                <c:pt idx="63">
                  <c:v>1383603440</c:v>
                </c:pt>
                <c:pt idx="64">
                  <c:v>1411339847</c:v>
                </c:pt>
                <c:pt idx="65">
                  <c:v>2098362657</c:v>
                </c:pt>
                <c:pt idx="66">
                  <c:v>1463323579</c:v>
                </c:pt>
                <c:pt idx="67">
                  <c:v>1544846979</c:v>
                </c:pt>
                <c:pt idx="68">
                  <c:v>1799992818</c:v>
                </c:pt>
                <c:pt idx="69">
                  <c:v>1481265499</c:v>
                </c:pt>
                <c:pt idx="70">
                  <c:v>1740548235</c:v>
                </c:pt>
                <c:pt idx="71">
                  <c:v>1666707596</c:v>
                </c:pt>
                <c:pt idx="72">
                  <c:v>1576946881</c:v>
                </c:pt>
                <c:pt idx="73">
                  <c:v>1315689156</c:v>
                </c:pt>
                <c:pt idx="74">
                  <c:v>1936904459</c:v>
                </c:pt>
                <c:pt idx="75">
                  <c:v>1424967759</c:v>
                </c:pt>
                <c:pt idx="76">
                  <c:v>2016094870</c:v>
                </c:pt>
                <c:pt idx="77">
                  <c:v>1862926413</c:v>
                </c:pt>
                <c:pt idx="78">
                  <c:v>1514214772</c:v>
                </c:pt>
                <c:pt idx="79">
                  <c:v>1663438385</c:v>
                </c:pt>
                <c:pt idx="80">
                  <c:v>1383218939</c:v>
                </c:pt>
                <c:pt idx="81">
                  <c:v>1666624636</c:v>
                </c:pt>
                <c:pt idx="82">
                  <c:v>1468828303</c:v>
                </c:pt>
                <c:pt idx="83">
                  <c:v>1851137940</c:v>
                </c:pt>
                <c:pt idx="84">
                  <c:v>1621762344</c:v>
                </c:pt>
                <c:pt idx="85">
                  <c:v>1642342105</c:v>
                </c:pt>
                <c:pt idx="86">
                  <c:v>1821535610</c:v>
                </c:pt>
                <c:pt idx="87">
                  <c:v>1802591287</c:v>
                </c:pt>
                <c:pt idx="88">
                  <c:v>2303544274</c:v>
                </c:pt>
                <c:pt idx="89">
                  <c:v>2060108242</c:v>
                </c:pt>
                <c:pt idx="90">
                  <c:v>1931254632</c:v>
                </c:pt>
                <c:pt idx="91">
                  <c:v>2027188402</c:v>
                </c:pt>
                <c:pt idx="92">
                  <c:v>1544676872</c:v>
                </c:pt>
                <c:pt idx="93">
                  <c:v>1702675169</c:v>
                </c:pt>
                <c:pt idx="94">
                  <c:v>1601561037</c:v>
                </c:pt>
                <c:pt idx="95">
                  <c:v>1577949863</c:v>
                </c:pt>
                <c:pt idx="96">
                  <c:v>1591594456</c:v>
                </c:pt>
                <c:pt idx="97">
                  <c:v>1341451962</c:v>
                </c:pt>
                <c:pt idx="98">
                  <c:v>1372288345</c:v>
                </c:pt>
                <c:pt idx="99">
                  <c:v>1300392259</c:v>
                </c:pt>
                <c:pt idx="100">
                  <c:v>1306243472</c:v>
                </c:pt>
                <c:pt idx="101">
                  <c:v>1424734191</c:v>
                </c:pt>
                <c:pt idx="102">
                  <c:v>1253245957</c:v>
                </c:pt>
                <c:pt idx="103">
                  <c:v>1144825091</c:v>
                </c:pt>
                <c:pt idx="104">
                  <c:v>1280995196</c:v>
                </c:pt>
                <c:pt idx="105">
                  <c:v>1068861851</c:v>
                </c:pt>
                <c:pt idx="106">
                  <c:v>815908633</c:v>
                </c:pt>
                <c:pt idx="107">
                  <c:v>1153825834</c:v>
                </c:pt>
                <c:pt idx="108">
                  <c:v>552635995</c:v>
                </c:pt>
                <c:pt idx="109">
                  <c:v>610501148</c:v>
                </c:pt>
                <c:pt idx="110">
                  <c:v>1041099340</c:v>
                </c:pt>
                <c:pt idx="111">
                  <c:v>550999896</c:v>
                </c:pt>
                <c:pt idx="112">
                  <c:v>632508847</c:v>
                </c:pt>
                <c:pt idx="113">
                  <c:v>769351002</c:v>
                </c:pt>
                <c:pt idx="114">
                  <c:v>766001869</c:v>
                </c:pt>
                <c:pt idx="115">
                  <c:v>756991515</c:v>
                </c:pt>
                <c:pt idx="116">
                  <c:v>753693588</c:v>
                </c:pt>
                <c:pt idx="117">
                  <c:v>692562265</c:v>
                </c:pt>
                <c:pt idx="118">
                  <c:v>675059012</c:v>
                </c:pt>
                <c:pt idx="119">
                  <c:v>1393557533</c:v>
                </c:pt>
                <c:pt idx="120">
                  <c:v>746142530</c:v>
                </c:pt>
                <c:pt idx="121">
                  <c:v>789646534</c:v>
                </c:pt>
                <c:pt idx="122">
                  <c:v>985466679</c:v>
                </c:pt>
                <c:pt idx="123">
                  <c:v>957989303</c:v>
                </c:pt>
                <c:pt idx="124">
                  <c:v>671575458</c:v>
                </c:pt>
                <c:pt idx="125">
                  <c:v>1027038881</c:v>
                </c:pt>
                <c:pt idx="126">
                  <c:v>993098791</c:v>
                </c:pt>
                <c:pt idx="127">
                  <c:v>948023786</c:v>
                </c:pt>
                <c:pt idx="128">
                  <c:v>941245929</c:v>
                </c:pt>
                <c:pt idx="129">
                  <c:v>952196217</c:v>
                </c:pt>
                <c:pt idx="130">
                  <c:v>1318281770</c:v>
                </c:pt>
                <c:pt idx="131">
                  <c:v>1883642632</c:v>
                </c:pt>
                <c:pt idx="132">
                  <c:v>854788336</c:v>
                </c:pt>
                <c:pt idx="133">
                  <c:v>761650604</c:v>
                </c:pt>
                <c:pt idx="134">
                  <c:v>1280379651</c:v>
                </c:pt>
                <c:pt idx="135">
                  <c:v>1192794869</c:v>
                </c:pt>
                <c:pt idx="136">
                  <c:v>1260571312</c:v>
                </c:pt>
                <c:pt idx="137">
                  <c:v>1520781142</c:v>
                </c:pt>
                <c:pt idx="138">
                  <c:v>1321880815</c:v>
                </c:pt>
                <c:pt idx="139">
                  <c:v>1319830758</c:v>
                </c:pt>
                <c:pt idx="140">
                  <c:v>1418511373</c:v>
                </c:pt>
                <c:pt idx="141">
                  <c:v>1213675854</c:v>
                </c:pt>
                <c:pt idx="142">
                  <c:v>1263907739</c:v>
                </c:pt>
                <c:pt idx="143">
                  <c:v>2258819311</c:v>
                </c:pt>
                <c:pt idx="144">
                  <c:v>1016689209</c:v>
                </c:pt>
                <c:pt idx="145">
                  <c:v>1190668523</c:v>
                </c:pt>
                <c:pt idx="146">
                  <c:v>1586182101</c:v>
                </c:pt>
                <c:pt idx="147">
                  <c:v>1259989889</c:v>
                </c:pt>
                <c:pt idx="148">
                  <c:v>1888847595</c:v>
                </c:pt>
                <c:pt idx="149">
                  <c:v>1736184528</c:v>
                </c:pt>
                <c:pt idx="150">
                  <c:v>1579284996</c:v>
                </c:pt>
                <c:pt idx="151">
                  <c:v>1755609003</c:v>
                </c:pt>
                <c:pt idx="152">
                  <c:v>1461741866</c:v>
                </c:pt>
                <c:pt idx="153">
                  <c:v>1806881069</c:v>
                </c:pt>
                <c:pt idx="154">
                  <c:v>1904244479</c:v>
                </c:pt>
                <c:pt idx="155">
                  <c:v>3707829382</c:v>
                </c:pt>
                <c:pt idx="156">
                  <c:v>1088554959</c:v>
                </c:pt>
                <c:pt idx="157">
                  <c:v>1232033711</c:v>
                </c:pt>
                <c:pt idx="158">
                  <c:v>1767859642</c:v>
                </c:pt>
                <c:pt idx="159">
                  <c:v>1767334833</c:v>
                </c:pt>
                <c:pt idx="160">
                  <c:v>2159050704</c:v>
                </c:pt>
                <c:pt idx="161">
                  <c:v>2542641457</c:v>
                </c:pt>
                <c:pt idx="162">
                  <c:v>2026822658</c:v>
                </c:pt>
                <c:pt idx="163">
                  <c:v>2403126560</c:v>
                </c:pt>
                <c:pt idx="164">
                  <c:v>2177897780</c:v>
                </c:pt>
                <c:pt idx="165">
                  <c:v>2310352727</c:v>
                </c:pt>
                <c:pt idx="166">
                  <c:v>1884930248</c:v>
                </c:pt>
                <c:pt idx="167">
                  <c:v>3155344320</c:v>
                </c:pt>
                <c:pt idx="168">
                  <c:v>2303893620</c:v>
                </c:pt>
                <c:pt idx="169">
                  <c:v>1782972673</c:v>
                </c:pt>
                <c:pt idx="170">
                  <c:v>2147660083</c:v>
                </c:pt>
                <c:pt idx="171">
                  <c:v>2262281423</c:v>
                </c:pt>
                <c:pt idx="172">
                  <c:v>2371813627</c:v>
                </c:pt>
                <c:pt idx="173">
                  <c:v>2923584245</c:v>
                </c:pt>
                <c:pt idx="174">
                  <c:v>2798900687</c:v>
                </c:pt>
                <c:pt idx="175">
                  <c:v>2623540680</c:v>
                </c:pt>
                <c:pt idx="176">
                  <c:v>2690389670</c:v>
                </c:pt>
                <c:pt idx="177">
                  <c:v>2951470101</c:v>
                </c:pt>
                <c:pt idx="178">
                  <c:v>2276608999</c:v>
                </c:pt>
                <c:pt idx="179">
                  <c:v>3591876947</c:v>
                </c:pt>
                <c:pt idx="180">
                  <c:v>4590983774</c:v>
                </c:pt>
                <c:pt idx="181">
                  <c:v>2579207398</c:v>
                </c:pt>
                <c:pt idx="182">
                  <c:v>2902922394</c:v>
                </c:pt>
                <c:pt idx="183">
                  <c:v>2745478229</c:v>
                </c:pt>
                <c:pt idx="184">
                  <c:v>3131071149</c:v>
                </c:pt>
                <c:pt idx="185">
                  <c:v>3771034883</c:v>
                </c:pt>
                <c:pt idx="186">
                  <c:v>3555171379</c:v>
                </c:pt>
                <c:pt idx="187">
                  <c:v>2884750697</c:v>
                </c:pt>
                <c:pt idx="188">
                  <c:v>3134729257</c:v>
                </c:pt>
                <c:pt idx="189">
                  <c:v>3129208436</c:v>
                </c:pt>
                <c:pt idx="190">
                  <c:v>2842453416</c:v>
                </c:pt>
                <c:pt idx="191">
                  <c:v>4192210900</c:v>
                </c:pt>
                <c:pt idx="192">
                  <c:v>2785128797</c:v>
                </c:pt>
                <c:pt idx="193">
                  <c:v>2578921426</c:v>
                </c:pt>
                <c:pt idx="194">
                  <c:v>3505295542</c:v>
                </c:pt>
                <c:pt idx="195">
                  <c:v>3051731097</c:v>
                </c:pt>
                <c:pt idx="196">
                  <c:v>3019192261</c:v>
                </c:pt>
                <c:pt idx="197">
                  <c:v>3784339261</c:v>
                </c:pt>
                <c:pt idx="198">
                  <c:v>2876853257</c:v>
                </c:pt>
                <c:pt idx="199">
                  <c:v>2927757480</c:v>
                </c:pt>
                <c:pt idx="200">
                  <c:v>3328490808</c:v>
                </c:pt>
                <c:pt idx="201">
                  <c:v>2746547039</c:v>
                </c:pt>
                <c:pt idx="202">
                  <c:v>2930472962</c:v>
                </c:pt>
                <c:pt idx="203">
                  <c:v>3379413489</c:v>
                </c:pt>
                <c:pt idx="204">
                  <c:v>3128759077</c:v>
                </c:pt>
                <c:pt idx="205">
                  <c:v>2134519110</c:v>
                </c:pt>
                <c:pt idx="206">
                  <c:v>2821988070</c:v>
                </c:pt>
                <c:pt idx="207">
                  <c:v>2278848000</c:v>
                </c:pt>
                <c:pt idx="208">
                  <c:v>3027351347</c:v>
                </c:pt>
                <c:pt idx="209">
                  <c:v>3806204902</c:v>
                </c:pt>
                <c:pt idx="210">
                  <c:v>3045787084</c:v>
                </c:pt>
                <c:pt idx="211">
                  <c:v>3579795593</c:v>
                </c:pt>
                <c:pt idx="212">
                  <c:v>2861036559</c:v>
                </c:pt>
                <c:pt idx="213">
                  <c:v>3022166706</c:v>
                </c:pt>
                <c:pt idx="214">
                  <c:v>3334882708</c:v>
                </c:pt>
                <c:pt idx="215">
                  <c:v>3632197005</c:v>
                </c:pt>
                <c:pt idx="216">
                  <c:v>3189682025</c:v>
                </c:pt>
                <c:pt idx="217">
                  <c:v>2678269075</c:v>
                </c:pt>
                <c:pt idx="218">
                  <c:v>3503826944</c:v>
                </c:pt>
                <c:pt idx="219">
                  <c:v>3296689809</c:v>
                </c:pt>
                <c:pt idx="220">
                  <c:v>3503634979</c:v>
                </c:pt>
                <c:pt idx="221">
                  <c:v>4049650920</c:v>
                </c:pt>
                <c:pt idx="222">
                  <c:v>3418611939</c:v>
                </c:pt>
                <c:pt idx="223">
                  <c:v>3701985815</c:v>
                </c:pt>
                <c:pt idx="224">
                  <c:v>2891850728</c:v>
                </c:pt>
                <c:pt idx="225">
                  <c:v>3577349242</c:v>
                </c:pt>
                <c:pt idx="226">
                  <c:v>3989483916</c:v>
                </c:pt>
                <c:pt idx="227">
                  <c:v>3828429453</c:v>
                </c:pt>
                <c:pt idx="228">
                  <c:v>3140129682</c:v>
                </c:pt>
                <c:pt idx="229">
                  <c:v>2722048994</c:v>
                </c:pt>
                <c:pt idx="230">
                  <c:v>3490065662</c:v>
                </c:pt>
                <c:pt idx="231">
                  <c:v>3287953356</c:v>
                </c:pt>
                <c:pt idx="232">
                  <c:v>4250841695</c:v>
                </c:pt>
                <c:pt idx="233">
                  <c:v>3874473566</c:v>
                </c:pt>
                <c:pt idx="234">
                  <c:v>3838917360</c:v>
                </c:pt>
                <c:pt idx="235">
                  <c:v>3731387041</c:v>
                </c:pt>
                <c:pt idx="236">
                  <c:v>4180924906</c:v>
                </c:pt>
                <c:pt idx="237">
                  <c:v>4255827238</c:v>
                </c:pt>
                <c:pt idx="238">
                  <c:v>3766629926</c:v>
                </c:pt>
                <c:pt idx="239">
                  <c:v>4944255999</c:v>
                </c:pt>
                <c:pt idx="240">
                  <c:v>3999630491</c:v>
                </c:pt>
                <c:pt idx="241">
                  <c:v>3207616567</c:v>
                </c:pt>
                <c:pt idx="242">
                  <c:v>2906792997</c:v>
                </c:pt>
                <c:pt idx="243">
                  <c:v>1849316880</c:v>
                </c:pt>
                <c:pt idx="244">
                  <c:v>1736727617</c:v>
                </c:pt>
                <c:pt idx="245">
                  <c:v>2101060422</c:v>
                </c:pt>
                <c:pt idx="246">
                  <c:v>2457805192</c:v>
                </c:pt>
                <c:pt idx="247">
                  <c:v>2348465548</c:v>
                </c:pt>
                <c:pt idx="248">
                  <c:v>2951158350</c:v>
                </c:pt>
                <c:pt idx="249">
                  <c:v>3393562217</c:v>
                </c:pt>
                <c:pt idx="250">
                  <c:v>3325836303</c:v>
                </c:pt>
                <c:pt idx="251">
                  <c:v>6199687594</c:v>
                </c:pt>
                <c:pt idx="252">
                  <c:v>3000798901</c:v>
                </c:pt>
                <c:pt idx="253">
                  <c:v>3186274265</c:v>
                </c:pt>
                <c:pt idx="254">
                  <c:v>4526507209</c:v>
                </c:pt>
                <c:pt idx="255">
                  <c:v>4809857522</c:v>
                </c:pt>
                <c:pt idx="256">
                  <c:v>4634555335</c:v>
                </c:pt>
                <c:pt idx="257">
                  <c:v>6632892925</c:v>
                </c:pt>
                <c:pt idx="258">
                  <c:v>6044592764</c:v>
                </c:pt>
                <c:pt idx="259">
                  <c:v>6155808575</c:v>
                </c:pt>
                <c:pt idx="260">
                  <c:v>6697941892</c:v>
                </c:pt>
                <c:pt idx="261">
                  <c:v>6386424024</c:v>
                </c:pt>
                <c:pt idx="262">
                  <c:v>6460218587</c:v>
                </c:pt>
                <c:pt idx="263">
                  <c:v>11937282120</c:v>
                </c:pt>
                <c:pt idx="264">
                  <c:v>5217630465</c:v>
                </c:pt>
                <c:pt idx="265">
                  <c:v>5119178916</c:v>
                </c:pt>
                <c:pt idx="266">
                  <c:v>6532231542</c:v>
                </c:pt>
                <c:pt idx="267">
                  <c:v>6927321678</c:v>
                </c:pt>
                <c:pt idx="268">
                  <c:v>6632007419</c:v>
                </c:pt>
                <c:pt idx="269">
                  <c:v>4801309457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F7-44F8-A684-59EFD9EF9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4742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Segment'!$K$6:$K$299</c:f>
              <c:numCache>
                <c:formatCode>[$-409]mmm\-yy;@</c:formatCode>
                <c:ptCount val="29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</c:numCache>
            </c:numRef>
          </c:xVal>
          <c:yVal>
            <c:numRef>
              <c:f>'U.S. EW - By Segment'!$M$6:$M$299</c:f>
              <c:numCache>
                <c:formatCode>#,##0_);[Red]\(#,##0\)</c:formatCode>
                <c:ptCount val="294"/>
                <c:pt idx="0">
                  <c:v>84.328138493316402</c:v>
                </c:pt>
                <c:pt idx="1">
                  <c:v>83.337207289723295</c:v>
                </c:pt>
                <c:pt idx="2">
                  <c:v>82.861001844001606</c:v>
                </c:pt>
                <c:pt idx="3">
                  <c:v>83.791712495989401</c:v>
                </c:pt>
                <c:pt idx="4">
                  <c:v>85.117924632836207</c:v>
                </c:pt>
                <c:pt idx="5">
                  <c:v>85.224537909197593</c:v>
                </c:pt>
                <c:pt idx="6">
                  <c:v>85.0540661848176</c:v>
                </c:pt>
                <c:pt idx="7">
                  <c:v>83.593961250716603</c:v>
                </c:pt>
                <c:pt idx="8">
                  <c:v>84.594587932515907</c:v>
                </c:pt>
                <c:pt idx="9">
                  <c:v>85.515044800392005</c:v>
                </c:pt>
                <c:pt idx="10">
                  <c:v>89.535941731216298</c:v>
                </c:pt>
                <c:pt idx="11">
                  <c:v>91.514981028018099</c:v>
                </c:pt>
                <c:pt idx="12">
                  <c:v>92.184140726316201</c:v>
                </c:pt>
                <c:pt idx="13">
                  <c:v>88.462624921901593</c:v>
                </c:pt>
                <c:pt idx="14">
                  <c:v>86.666942352228901</c:v>
                </c:pt>
                <c:pt idx="15">
                  <c:v>86.436869559120197</c:v>
                </c:pt>
                <c:pt idx="16">
                  <c:v>90.982117447881294</c:v>
                </c:pt>
                <c:pt idx="17">
                  <c:v>93.406822355934693</c:v>
                </c:pt>
                <c:pt idx="18">
                  <c:v>96.065736039317201</c:v>
                </c:pt>
                <c:pt idx="19">
                  <c:v>94.629544063490698</c:v>
                </c:pt>
                <c:pt idx="20">
                  <c:v>95.031060602127397</c:v>
                </c:pt>
                <c:pt idx="21">
                  <c:v>93.771152550486704</c:v>
                </c:pt>
                <c:pt idx="22">
                  <c:v>95.873469670752797</c:v>
                </c:pt>
                <c:pt idx="23">
                  <c:v>95.552205303610293</c:v>
                </c:pt>
                <c:pt idx="24">
                  <c:v>97.418317508945094</c:v>
                </c:pt>
                <c:pt idx="25">
                  <c:v>96.685279978996704</c:v>
                </c:pt>
                <c:pt idx="26">
                  <c:v>97.587139194876897</c:v>
                </c:pt>
                <c:pt idx="27">
                  <c:v>96.691756411932303</c:v>
                </c:pt>
                <c:pt idx="28">
                  <c:v>98.592350609390905</c:v>
                </c:pt>
                <c:pt idx="29">
                  <c:v>101.648679149703</c:v>
                </c:pt>
                <c:pt idx="30">
                  <c:v>105.17565408690299</c:v>
                </c:pt>
                <c:pt idx="31">
                  <c:v>105.957746913394</c:v>
                </c:pt>
                <c:pt idx="32">
                  <c:v>104.029044013833</c:v>
                </c:pt>
                <c:pt idx="33">
                  <c:v>101.70972900447001</c:v>
                </c:pt>
                <c:pt idx="34">
                  <c:v>100.216796822813</c:v>
                </c:pt>
                <c:pt idx="35">
                  <c:v>100</c:v>
                </c:pt>
                <c:pt idx="36">
                  <c:v>101.149242035358</c:v>
                </c:pt>
                <c:pt idx="37">
                  <c:v>103.32947936981699</c:v>
                </c:pt>
                <c:pt idx="38">
                  <c:v>104.790897970343</c:v>
                </c:pt>
                <c:pt idx="39">
                  <c:v>104.10653516130699</c:v>
                </c:pt>
                <c:pt idx="40">
                  <c:v>103.29168633801299</c:v>
                </c:pt>
                <c:pt idx="41">
                  <c:v>103.137124883266</c:v>
                </c:pt>
                <c:pt idx="42">
                  <c:v>104.877646647541</c:v>
                </c:pt>
                <c:pt idx="43">
                  <c:v>106.919801065912</c:v>
                </c:pt>
                <c:pt idx="44">
                  <c:v>107.11484683176801</c:v>
                </c:pt>
                <c:pt idx="45">
                  <c:v>103.610160158721</c:v>
                </c:pt>
                <c:pt idx="46">
                  <c:v>102.237607140167</c:v>
                </c:pt>
                <c:pt idx="47">
                  <c:v>102.08788624287899</c:v>
                </c:pt>
                <c:pt idx="48">
                  <c:v>103.971918432658</c:v>
                </c:pt>
                <c:pt idx="49">
                  <c:v>103.179530987021</c:v>
                </c:pt>
                <c:pt idx="50">
                  <c:v>101.40007562392501</c:v>
                </c:pt>
                <c:pt idx="51">
                  <c:v>99.8301061366559</c:v>
                </c:pt>
                <c:pt idx="52">
                  <c:v>99.059282674574405</c:v>
                </c:pt>
                <c:pt idx="53">
                  <c:v>99.807072208767096</c:v>
                </c:pt>
                <c:pt idx="54">
                  <c:v>101.265631749688</c:v>
                </c:pt>
                <c:pt idx="55">
                  <c:v>104.683132016896</c:v>
                </c:pt>
                <c:pt idx="56">
                  <c:v>107.325268295227</c:v>
                </c:pt>
                <c:pt idx="57">
                  <c:v>109.548755291085</c:v>
                </c:pt>
                <c:pt idx="58">
                  <c:v>109.27694305836199</c:v>
                </c:pt>
                <c:pt idx="59">
                  <c:v>108.31810929319001</c:v>
                </c:pt>
                <c:pt idx="60">
                  <c:v>106.840467213157</c:v>
                </c:pt>
                <c:pt idx="61">
                  <c:v>107.500038978896</c:v>
                </c:pt>
                <c:pt idx="62">
                  <c:v>109.94644127176601</c:v>
                </c:pt>
                <c:pt idx="63">
                  <c:v>112.223338022343</c:v>
                </c:pt>
                <c:pt idx="64">
                  <c:v>113.39907825989</c:v>
                </c:pt>
                <c:pt idx="65">
                  <c:v>113.033781640001</c:v>
                </c:pt>
                <c:pt idx="66">
                  <c:v>112.403761925225</c:v>
                </c:pt>
                <c:pt idx="67">
                  <c:v>112.42175015456201</c:v>
                </c:pt>
                <c:pt idx="68">
                  <c:v>113.563250299221</c:v>
                </c:pt>
                <c:pt idx="69">
                  <c:v>114.903702620346</c:v>
                </c:pt>
                <c:pt idx="70">
                  <c:v>115.862794419726</c:v>
                </c:pt>
                <c:pt idx="71">
                  <c:v>116.20412656328099</c:v>
                </c:pt>
                <c:pt idx="72">
                  <c:v>116.704890155953</c:v>
                </c:pt>
                <c:pt idx="73">
                  <c:v>119.178636316921</c:v>
                </c:pt>
                <c:pt idx="74">
                  <c:v>121.89553719059199</c:v>
                </c:pt>
                <c:pt idx="75">
                  <c:v>124.124848710853</c:v>
                </c:pt>
                <c:pt idx="76">
                  <c:v>124.416276878052</c:v>
                </c:pt>
                <c:pt idx="77">
                  <c:v>124.866654825667</c:v>
                </c:pt>
                <c:pt idx="78">
                  <c:v>125.30752936048199</c:v>
                </c:pt>
                <c:pt idx="79">
                  <c:v>127.382534526133</c:v>
                </c:pt>
                <c:pt idx="80">
                  <c:v>129.19752550265801</c:v>
                </c:pt>
                <c:pt idx="81">
                  <c:v>130.702320063196</c:v>
                </c:pt>
                <c:pt idx="82">
                  <c:v>130.10862339833901</c:v>
                </c:pt>
                <c:pt idx="83">
                  <c:v>130.21286921947001</c:v>
                </c:pt>
                <c:pt idx="84">
                  <c:v>129.38056135401899</c:v>
                </c:pt>
                <c:pt idx="85">
                  <c:v>132.29776404857799</c:v>
                </c:pt>
                <c:pt idx="86">
                  <c:v>134.87012714871699</c:v>
                </c:pt>
                <c:pt idx="87">
                  <c:v>137.96905847155099</c:v>
                </c:pt>
                <c:pt idx="88">
                  <c:v>139.69421013097201</c:v>
                </c:pt>
                <c:pt idx="89">
                  <c:v>140.719387392963</c:v>
                </c:pt>
                <c:pt idx="90">
                  <c:v>143.17006050158301</c:v>
                </c:pt>
                <c:pt idx="91">
                  <c:v>146.58659746674101</c:v>
                </c:pt>
                <c:pt idx="92">
                  <c:v>150.83622621819501</c:v>
                </c:pt>
                <c:pt idx="93">
                  <c:v>152.061860510125</c:v>
                </c:pt>
                <c:pt idx="94">
                  <c:v>151.409659169131</c:v>
                </c:pt>
                <c:pt idx="95">
                  <c:v>150.86169692596599</c:v>
                </c:pt>
                <c:pt idx="96">
                  <c:v>150.81983666787201</c:v>
                </c:pt>
                <c:pt idx="97">
                  <c:v>152.661696427441</c:v>
                </c:pt>
                <c:pt idx="98">
                  <c:v>153.09439683668799</c:v>
                </c:pt>
                <c:pt idx="99">
                  <c:v>154.370041543946</c:v>
                </c:pt>
                <c:pt idx="100">
                  <c:v>154.535428959737</c:v>
                </c:pt>
                <c:pt idx="101">
                  <c:v>155.975772811371</c:v>
                </c:pt>
                <c:pt idx="102">
                  <c:v>155.41010038619399</c:v>
                </c:pt>
                <c:pt idx="103">
                  <c:v>156.08808917850499</c:v>
                </c:pt>
                <c:pt idx="104">
                  <c:v>155.334686476565</c:v>
                </c:pt>
                <c:pt idx="105">
                  <c:v>156.31938094077799</c:v>
                </c:pt>
                <c:pt idx="106">
                  <c:v>157.77183031624801</c:v>
                </c:pt>
                <c:pt idx="107">
                  <c:v>161.75342133716299</c:v>
                </c:pt>
                <c:pt idx="108">
                  <c:v>164.67519123173699</c:v>
                </c:pt>
                <c:pt idx="109">
                  <c:v>167.60326496581601</c:v>
                </c:pt>
                <c:pt idx="110">
                  <c:v>167.53643298217</c:v>
                </c:pt>
                <c:pt idx="111">
                  <c:v>168.09866105843699</c:v>
                </c:pt>
                <c:pt idx="112">
                  <c:v>167.75089867224099</c:v>
                </c:pt>
                <c:pt idx="113">
                  <c:v>169.54530693528</c:v>
                </c:pt>
                <c:pt idx="114">
                  <c:v>169.44362629267701</c:v>
                </c:pt>
                <c:pt idx="115">
                  <c:v>170.01774879981099</c:v>
                </c:pt>
                <c:pt idx="116">
                  <c:v>166.10632344602001</c:v>
                </c:pt>
                <c:pt idx="117">
                  <c:v>161.656551405285</c:v>
                </c:pt>
                <c:pt idx="118">
                  <c:v>155.21094015838199</c:v>
                </c:pt>
                <c:pt idx="119">
                  <c:v>153.03570579623201</c:v>
                </c:pt>
                <c:pt idx="120">
                  <c:v>153.027237193313</c:v>
                </c:pt>
                <c:pt idx="121">
                  <c:v>158.16118220918699</c:v>
                </c:pt>
                <c:pt idx="122">
                  <c:v>160.73375274256099</c:v>
                </c:pt>
                <c:pt idx="123">
                  <c:v>160.628346376693</c:v>
                </c:pt>
                <c:pt idx="124">
                  <c:v>156.01650751065301</c:v>
                </c:pt>
                <c:pt idx="125">
                  <c:v>153.53478746184601</c:v>
                </c:pt>
                <c:pt idx="126">
                  <c:v>153.310092497455</c:v>
                </c:pt>
                <c:pt idx="127">
                  <c:v>155.084304294107</c:v>
                </c:pt>
                <c:pt idx="128">
                  <c:v>151.58098256174301</c:v>
                </c:pt>
                <c:pt idx="129">
                  <c:v>143.21710646742599</c:v>
                </c:pt>
                <c:pt idx="130">
                  <c:v>134.14834058699299</c:v>
                </c:pt>
                <c:pt idx="131">
                  <c:v>132.03694589227999</c:v>
                </c:pt>
                <c:pt idx="132">
                  <c:v>130.81728477680701</c:v>
                </c:pt>
                <c:pt idx="133">
                  <c:v>127.934842569838</c:v>
                </c:pt>
                <c:pt idx="134">
                  <c:v>117.970743434569</c:v>
                </c:pt>
                <c:pt idx="135">
                  <c:v>112.665081676969</c:v>
                </c:pt>
                <c:pt idx="136">
                  <c:v>109.27658412418</c:v>
                </c:pt>
                <c:pt idx="137">
                  <c:v>111.024221550718</c:v>
                </c:pt>
                <c:pt idx="138">
                  <c:v>110.23676658031</c:v>
                </c:pt>
                <c:pt idx="139">
                  <c:v>108.278060884553</c:v>
                </c:pt>
                <c:pt idx="140">
                  <c:v>104.167498723259</c:v>
                </c:pt>
                <c:pt idx="141">
                  <c:v>100.87191435031799</c:v>
                </c:pt>
                <c:pt idx="142">
                  <c:v>100.44981579459299</c:v>
                </c:pt>
                <c:pt idx="143">
                  <c:v>101.161063393471</c:v>
                </c:pt>
                <c:pt idx="144">
                  <c:v>101.472121938474</c:v>
                </c:pt>
                <c:pt idx="145">
                  <c:v>100.732144753794</c:v>
                </c:pt>
                <c:pt idx="146">
                  <c:v>101.498861176706</c:v>
                </c:pt>
                <c:pt idx="147">
                  <c:v>104.752599721344</c:v>
                </c:pt>
                <c:pt idx="148">
                  <c:v>107.033998292717</c:v>
                </c:pt>
                <c:pt idx="149">
                  <c:v>107.096196032733</c:v>
                </c:pt>
                <c:pt idx="150">
                  <c:v>104.218914073848</c:v>
                </c:pt>
                <c:pt idx="151">
                  <c:v>102.784454711004</c:v>
                </c:pt>
                <c:pt idx="152">
                  <c:v>102.8886108263</c:v>
                </c:pt>
                <c:pt idx="153">
                  <c:v>105.52456021864801</c:v>
                </c:pt>
                <c:pt idx="154">
                  <c:v>108.729124006212</c:v>
                </c:pt>
                <c:pt idx="155">
                  <c:v>111.615906336336</c:v>
                </c:pt>
                <c:pt idx="156">
                  <c:v>110.58414089622499</c:v>
                </c:pt>
                <c:pt idx="157">
                  <c:v>105.84242426809701</c:v>
                </c:pt>
                <c:pt idx="158">
                  <c:v>102.019002911752</c:v>
                </c:pt>
                <c:pt idx="159">
                  <c:v>101.120208435103</c:v>
                </c:pt>
                <c:pt idx="160">
                  <c:v>103.768134824765</c:v>
                </c:pt>
                <c:pt idx="161">
                  <c:v>105.72836778084699</c:v>
                </c:pt>
                <c:pt idx="162">
                  <c:v>108.123908746113</c:v>
                </c:pt>
                <c:pt idx="163">
                  <c:v>109.68758945168599</c:v>
                </c:pt>
                <c:pt idx="164">
                  <c:v>111.21737435094801</c:v>
                </c:pt>
                <c:pt idx="165">
                  <c:v>113.248415874551</c:v>
                </c:pt>
                <c:pt idx="166">
                  <c:v>113.649794561725</c:v>
                </c:pt>
                <c:pt idx="167">
                  <c:v>114.11807512657001</c:v>
                </c:pt>
                <c:pt idx="168">
                  <c:v>111.04621847591601</c:v>
                </c:pt>
                <c:pt idx="169">
                  <c:v>108.903403407754</c:v>
                </c:pt>
                <c:pt idx="170">
                  <c:v>107.959704051564</c:v>
                </c:pt>
                <c:pt idx="171">
                  <c:v>109.566297959525</c:v>
                </c:pt>
                <c:pt idx="172">
                  <c:v>111.326263281994</c:v>
                </c:pt>
                <c:pt idx="173">
                  <c:v>112.837694573885</c:v>
                </c:pt>
                <c:pt idx="174">
                  <c:v>114.593954779505</c:v>
                </c:pt>
                <c:pt idx="175">
                  <c:v>116.363098037878</c:v>
                </c:pt>
                <c:pt idx="176">
                  <c:v>116.48175923780001</c:v>
                </c:pt>
                <c:pt idx="177">
                  <c:v>116.114768655326</c:v>
                </c:pt>
                <c:pt idx="178">
                  <c:v>115.440798927854</c:v>
                </c:pt>
                <c:pt idx="179">
                  <c:v>116.286066202188</c:v>
                </c:pt>
                <c:pt idx="180">
                  <c:v>115.559155374131</c:v>
                </c:pt>
                <c:pt idx="181">
                  <c:v>117.02633519811801</c:v>
                </c:pt>
                <c:pt idx="182">
                  <c:v>118.500766401795</c:v>
                </c:pt>
                <c:pt idx="183">
                  <c:v>122.336701959929</c:v>
                </c:pt>
                <c:pt idx="184">
                  <c:v>123.53730209588601</c:v>
                </c:pt>
                <c:pt idx="185">
                  <c:v>124.414490394132</c:v>
                </c:pt>
                <c:pt idx="186">
                  <c:v>123.146945909499</c:v>
                </c:pt>
                <c:pt idx="187">
                  <c:v>123.88357411563899</c:v>
                </c:pt>
                <c:pt idx="188">
                  <c:v>124.210610957211</c:v>
                </c:pt>
                <c:pt idx="189">
                  <c:v>125.416543847402</c:v>
                </c:pt>
                <c:pt idx="190">
                  <c:v>126.68935526296301</c:v>
                </c:pt>
                <c:pt idx="191">
                  <c:v>128.053837684831</c:v>
                </c:pt>
                <c:pt idx="192">
                  <c:v>130.10913796499599</c:v>
                </c:pt>
                <c:pt idx="193">
                  <c:v>131.89878328759301</c:v>
                </c:pt>
                <c:pt idx="194">
                  <c:v>133.88957829046899</c:v>
                </c:pt>
                <c:pt idx="195">
                  <c:v>134.418809428244</c:v>
                </c:pt>
                <c:pt idx="196">
                  <c:v>135.57294705584201</c:v>
                </c:pt>
                <c:pt idx="197">
                  <c:v>135.99566605533599</c:v>
                </c:pt>
                <c:pt idx="198">
                  <c:v>136.92824917088601</c:v>
                </c:pt>
                <c:pt idx="199">
                  <c:v>137.67130754509401</c:v>
                </c:pt>
                <c:pt idx="200">
                  <c:v>139.24324933184801</c:v>
                </c:pt>
                <c:pt idx="201">
                  <c:v>140.96223864733</c:v>
                </c:pt>
                <c:pt idx="202">
                  <c:v>143.54324890991199</c:v>
                </c:pt>
                <c:pt idx="203">
                  <c:v>145.937766511907</c:v>
                </c:pt>
                <c:pt idx="204">
                  <c:v>148.591323895318</c:v>
                </c:pt>
                <c:pt idx="205">
                  <c:v>148.03475835675101</c:v>
                </c:pt>
                <c:pt idx="206">
                  <c:v>148.42394269847401</c:v>
                </c:pt>
                <c:pt idx="207">
                  <c:v>148.14994047341099</c:v>
                </c:pt>
                <c:pt idx="208">
                  <c:v>150.82705606852201</c:v>
                </c:pt>
                <c:pt idx="209">
                  <c:v>151.843913144814</c:v>
                </c:pt>
                <c:pt idx="210">
                  <c:v>154.32150495598</c:v>
                </c:pt>
                <c:pt idx="211">
                  <c:v>155.334437395078</c:v>
                </c:pt>
                <c:pt idx="212">
                  <c:v>155.345183920328</c:v>
                </c:pt>
                <c:pt idx="213">
                  <c:v>153.277590676307</c:v>
                </c:pt>
                <c:pt idx="214">
                  <c:v>153.03193658674101</c:v>
                </c:pt>
                <c:pt idx="215">
                  <c:v>155.23828661915101</c:v>
                </c:pt>
                <c:pt idx="216">
                  <c:v>159.84119569180299</c:v>
                </c:pt>
                <c:pt idx="217">
                  <c:v>162.30762205649401</c:v>
                </c:pt>
                <c:pt idx="218">
                  <c:v>161.61911969139001</c:v>
                </c:pt>
                <c:pt idx="219">
                  <c:v>159.519630440388</c:v>
                </c:pt>
                <c:pt idx="220">
                  <c:v>159.607552885611</c:v>
                </c:pt>
                <c:pt idx="221">
                  <c:v>162.19493373379899</c:v>
                </c:pt>
                <c:pt idx="222">
                  <c:v>165.568789213766</c:v>
                </c:pt>
                <c:pt idx="223">
                  <c:v>168.38365167320799</c:v>
                </c:pt>
                <c:pt idx="224">
                  <c:v>169.49991979377199</c:v>
                </c:pt>
                <c:pt idx="225">
                  <c:v>169.101557733731</c:v>
                </c:pt>
                <c:pt idx="226">
                  <c:v>168.314992565766</c:v>
                </c:pt>
                <c:pt idx="227">
                  <c:v>167.37450267593201</c:v>
                </c:pt>
                <c:pt idx="228">
                  <c:v>169.22373096567</c:v>
                </c:pt>
                <c:pt idx="229">
                  <c:v>171.35730455399599</c:v>
                </c:pt>
                <c:pt idx="230">
                  <c:v>174.77339583691699</c:v>
                </c:pt>
                <c:pt idx="231">
                  <c:v>176.06953033908201</c:v>
                </c:pt>
                <c:pt idx="232">
                  <c:v>176.89540517466301</c:v>
                </c:pt>
                <c:pt idx="233">
                  <c:v>177.37797168846799</c:v>
                </c:pt>
                <c:pt idx="234">
                  <c:v>177.98234759693699</c:v>
                </c:pt>
                <c:pt idx="235">
                  <c:v>180.376878689411</c:v>
                </c:pt>
                <c:pt idx="236">
                  <c:v>181.55913083455499</c:v>
                </c:pt>
                <c:pt idx="237">
                  <c:v>182.73152997240001</c:v>
                </c:pt>
                <c:pt idx="238">
                  <c:v>180.59884743824</c:v>
                </c:pt>
                <c:pt idx="239">
                  <c:v>181.091612758606</c:v>
                </c:pt>
                <c:pt idx="240">
                  <c:v>184.10327761727899</c:v>
                </c:pt>
                <c:pt idx="241">
                  <c:v>190.403879898013</c:v>
                </c:pt>
                <c:pt idx="242">
                  <c:v>193.23583789595099</c:v>
                </c:pt>
                <c:pt idx="243">
                  <c:v>192.553927906235</c:v>
                </c:pt>
                <c:pt idx="244">
                  <c:v>189.92296297386801</c:v>
                </c:pt>
                <c:pt idx="245">
                  <c:v>190.15523947052799</c:v>
                </c:pt>
                <c:pt idx="246">
                  <c:v>193.66033101971101</c:v>
                </c:pt>
                <c:pt idx="247">
                  <c:v>198.06303573066199</c:v>
                </c:pt>
                <c:pt idx="248">
                  <c:v>200.24946381198299</c:v>
                </c:pt>
                <c:pt idx="249">
                  <c:v>200.885193524225</c:v>
                </c:pt>
                <c:pt idx="250">
                  <c:v>199.298427784143</c:v>
                </c:pt>
                <c:pt idx="251">
                  <c:v>198.48612339374</c:v>
                </c:pt>
                <c:pt idx="252">
                  <c:v>199.78010724254699</c:v>
                </c:pt>
                <c:pt idx="253">
                  <c:v>202.89511627121499</c:v>
                </c:pt>
                <c:pt idx="254">
                  <c:v>205.408049145409</c:v>
                </c:pt>
                <c:pt idx="255">
                  <c:v>207.01645796861101</c:v>
                </c:pt>
                <c:pt idx="256">
                  <c:v>207.49837306620299</c:v>
                </c:pt>
                <c:pt idx="257">
                  <c:v>208.70750530130499</c:v>
                </c:pt>
                <c:pt idx="258">
                  <c:v>209.97876306504</c:v>
                </c:pt>
                <c:pt idx="259">
                  <c:v>208.081067585695</c:v>
                </c:pt>
                <c:pt idx="260">
                  <c:v>206.75572990838501</c:v>
                </c:pt>
                <c:pt idx="261">
                  <c:v>206.83227906566799</c:v>
                </c:pt>
                <c:pt idx="262">
                  <c:v>209.72505508293699</c:v>
                </c:pt>
                <c:pt idx="263">
                  <c:v>214.53279886287501</c:v>
                </c:pt>
                <c:pt idx="264">
                  <c:v>223.108185080553</c:v>
                </c:pt>
                <c:pt idx="265">
                  <c:v>228.511164454702</c:v>
                </c:pt>
                <c:pt idx="266">
                  <c:v>229.25652301010601</c:v>
                </c:pt>
                <c:pt idx="267">
                  <c:v>223.49800823536199</c:v>
                </c:pt>
                <c:pt idx="268">
                  <c:v>213.35696066723099</c:v>
                </c:pt>
                <c:pt idx="269">
                  <c:v>211.99065693910899</c:v>
                </c:pt>
                <c:pt idx="270">
                  <c:v>216.75184714567601</c:v>
                </c:pt>
                <c:pt idx="271">
                  <c:v>221.57027859573699</c:v>
                </c:pt>
                <c:pt idx="272">
                  <c:v>225.59972904669101</c:v>
                </c:pt>
                <c:pt idx="273">
                  <c:v>232.592355375951</c:v>
                </c:pt>
                <c:pt idx="274">
                  <c:v>236.42308335402501</c:v>
                </c:pt>
                <c:pt idx="275">
                  <c:v>238.82652865283401</c:v>
                </c:pt>
                <c:pt idx="276">
                  <c:v>239.531959360569</c:v>
                </c:pt>
                <c:pt idx="277">
                  <c:v>239.118423630205</c:v>
                </c:pt>
                <c:pt idx="278">
                  <c:v>243.10171819163801</c:v>
                </c:pt>
                <c:pt idx="279">
                  <c:v>248.571725035268</c:v>
                </c:pt>
                <c:pt idx="280">
                  <c:v>251.69659774819101</c:v>
                </c:pt>
                <c:pt idx="281">
                  <c:v>250.44396002852801</c:v>
                </c:pt>
                <c:pt idx="282">
                  <c:v>253.790869508762</c:v>
                </c:pt>
                <c:pt idx="283">
                  <c:v>257.96994470804498</c:v>
                </c:pt>
                <c:pt idx="284">
                  <c:v>269.14842413130998</c:v>
                </c:pt>
                <c:pt idx="285">
                  <c:v>278.05976250723398</c:v>
                </c:pt>
                <c:pt idx="286">
                  <c:v>284.080635784398</c:v>
                </c:pt>
                <c:pt idx="287">
                  <c:v>280.48243987236498</c:v>
                </c:pt>
                <c:pt idx="288">
                  <c:v>275.27093111597202</c:v>
                </c:pt>
                <c:pt idx="289">
                  <c:v>266.77915455068501</c:v>
                </c:pt>
                <c:pt idx="290">
                  <c:v>271.048379500914</c:v>
                </c:pt>
                <c:pt idx="291">
                  <c:v>280.31549802888998</c:v>
                </c:pt>
                <c:pt idx="292">
                  <c:v>300.85497822086899</c:v>
                </c:pt>
                <c:pt idx="293">
                  <c:v>305.08271693435398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C6-4ECE-A45E-DBFD5B2A6C14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Segment'!$K$6:$K$299</c:f>
              <c:numCache>
                <c:formatCode>[$-409]mmm\-yy;@</c:formatCode>
                <c:ptCount val="29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</c:numCache>
            </c:numRef>
          </c:xVal>
          <c:yVal>
            <c:numRef>
              <c:f>'U.S. EW - By Segment'!$N$6:$N$299</c:f>
              <c:numCache>
                <c:formatCode>#,##0_);[Red]\(#,##0\)</c:formatCode>
                <c:ptCount val="294"/>
                <c:pt idx="0">
                  <c:v>76.169691847440205</c:v>
                </c:pt>
                <c:pt idx="1">
                  <c:v>76.280532779564098</c:v>
                </c:pt>
                <c:pt idx="2">
                  <c:v>76.142219862149403</c:v>
                </c:pt>
                <c:pt idx="3">
                  <c:v>76.991964699288701</c:v>
                </c:pt>
                <c:pt idx="4">
                  <c:v>77.988947576427194</c:v>
                </c:pt>
                <c:pt idx="5">
                  <c:v>79.463424783960207</c:v>
                </c:pt>
                <c:pt idx="6">
                  <c:v>79.291104255370996</c:v>
                </c:pt>
                <c:pt idx="7">
                  <c:v>78.824993519318298</c:v>
                </c:pt>
                <c:pt idx="8">
                  <c:v>78.195807908208707</c:v>
                </c:pt>
                <c:pt idx="9">
                  <c:v>79.296666215416394</c:v>
                </c:pt>
                <c:pt idx="10">
                  <c:v>80.814100059221104</c:v>
                </c:pt>
                <c:pt idx="11">
                  <c:v>82.229457483928996</c:v>
                </c:pt>
                <c:pt idx="12">
                  <c:v>82.520046155714994</c:v>
                </c:pt>
                <c:pt idx="13">
                  <c:v>82.694521102432603</c:v>
                </c:pt>
                <c:pt idx="14">
                  <c:v>83.1513421859554</c:v>
                </c:pt>
                <c:pt idx="15">
                  <c:v>84.275315661632106</c:v>
                </c:pt>
                <c:pt idx="16">
                  <c:v>85.363692461809705</c:v>
                </c:pt>
                <c:pt idx="17">
                  <c:v>86.410110504205207</c:v>
                </c:pt>
                <c:pt idx="18">
                  <c:v>86.706707876282593</c:v>
                </c:pt>
                <c:pt idx="19">
                  <c:v>87.073193576586405</c:v>
                </c:pt>
                <c:pt idx="20">
                  <c:v>87.248811678302204</c:v>
                </c:pt>
                <c:pt idx="21">
                  <c:v>87.927659732383006</c:v>
                </c:pt>
                <c:pt idx="22">
                  <c:v>88.940979524206298</c:v>
                </c:pt>
                <c:pt idx="23">
                  <c:v>89.876996908031899</c:v>
                </c:pt>
                <c:pt idx="24">
                  <c:v>91.0254860769478</c:v>
                </c:pt>
                <c:pt idx="25">
                  <c:v>91.550612707627195</c:v>
                </c:pt>
                <c:pt idx="26">
                  <c:v>92.169234464909096</c:v>
                </c:pt>
                <c:pt idx="27">
                  <c:v>93.103448321242396</c:v>
                </c:pt>
                <c:pt idx="28">
                  <c:v>94.990521622690494</c:v>
                </c:pt>
                <c:pt idx="29">
                  <c:v>96.829176568420607</c:v>
                </c:pt>
                <c:pt idx="30">
                  <c:v>96.755288954737097</c:v>
                </c:pt>
                <c:pt idx="31">
                  <c:v>95.861765400692306</c:v>
                </c:pt>
                <c:pt idx="32">
                  <c:v>95.403914156559594</c:v>
                </c:pt>
                <c:pt idx="33">
                  <c:v>96.9622527418191</c:v>
                </c:pt>
                <c:pt idx="34">
                  <c:v>98.864488205132304</c:v>
                </c:pt>
                <c:pt idx="35">
                  <c:v>100</c:v>
                </c:pt>
                <c:pt idx="36">
                  <c:v>100.166006025813</c:v>
                </c:pt>
                <c:pt idx="37">
                  <c:v>99.919321591894899</c:v>
                </c:pt>
                <c:pt idx="38">
                  <c:v>99.592843218166095</c:v>
                </c:pt>
                <c:pt idx="39">
                  <c:v>99.543006529509796</c:v>
                </c:pt>
                <c:pt idx="40">
                  <c:v>100.114795871057</c:v>
                </c:pt>
                <c:pt idx="41">
                  <c:v>101.678294117075</c:v>
                </c:pt>
                <c:pt idx="42">
                  <c:v>103.40524786871801</c:v>
                </c:pt>
                <c:pt idx="43">
                  <c:v>105.281443461923</c:v>
                </c:pt>
                <c:pt idx="44">
                  <c:v>106.425965844012</c:v>
                </c:pt>
                <c:pt idx="45">
                  <c:v>106.303507363725</c:v>
                </c:pt>
                <c:pt idx="46">
                  <c:v>105.384627742543</c:v>
                </c:pt>
                <c:pt idx="47">
                  <c:v>104.04915386167301</c:v>
                </c:pt>
                <c:pt idx="48">
                  <c:v>104.573103371108</c:v>
                </c:pt>
                <c:pt idx="49">
                  <c:v>106.17745279861001</c:v>
                </c:pt>
                <c:pt idx="50">
                  <c:v>108.581701370357</c:v>
                </c:pt>
                <c:pt idx="51">
                  <c:v>109.68752694630101</c:v>
                </c:pt>
                <c:pt idx="52">
                  <c:v>110.479238319695</c:v>
                </c:pt>
                <c:pt idx="53">
                  <c:v>110.901971844554</c:v>
                </c:pt>
                <c:pt idx="54">
                  <c:v>111.828415981568</c:v>
                </c:pt>
                <c:pt idx="55">
                  <c:v>112.79543403600999</c:v>
                </c:pt>
                <c:pt idx="56">
                  <c:v>114.124460721183</c:v>
                </c:pt>
                <c:pt idx="57">
                  <c:v>115.842536018815</c:v>
                </c:pt>
                <c:pt idx="58">
                  <c:v>117.963348029805</c:v>
                </c:pt>
                <c:pt idx="59">
                  <c:v>119.372514614281</c:v>
                </c:pt>
                <c:pt idx="60">
                  <c:v>119.488118228839</c:v>
                </c:pt>
                <c:pt idx="61">
                  <c:v>119.202870805487</c:v>
                </c:pt>
                <c:pt idx="62">
                  <c:v>119.707907052275</c:v>
                </c:pt>
                <c:pt idx="63">
                  <c:v>121.234620265507</c:v>
                </c:pt>
                <c:pt idx="64">
                  <c:v>123.00586510891701</c:v>
                </c:pt>
                <c:pt idx="65">
                  <c:v>124.168171713296</c:v>
                </c:pt>
                <c:pt idx="66">
                  <c:v>125.427396206377</c:v>
                </c:pt>
                <c:pt idx="67">
                  <c:v>126.957803853421</c:v>
                </c:pt>
                <c:pt idx="68">
                  <c:v>128.75182280166001</c:v>
                </c:pt>
                <c:pt idx="69">
                  <c:v>129.749900025268</c:v>
                </c:pt>
                <c:pt idx="70">
                  <c:v>130.25850738336999</c:v>
                </c:pt>
                <c:pt idx="71">
                  <c:v>130.87602997634701</c:v>
                </c:pt>
                <c:pt idx="72">
                  <c:v>132.12810758225001</c:v>
                </c:pt>
                <c:pt idx="73">
                  <c:v>134.577168373045</c:v>
                </c:pt>
                <c:pt idx="74">
                  <c:v>136.978311448043</c:v>
                </c:pt>
                <c:pt idx="75">
                  <c:v>139.65610072749499</c:v>
                </c:pt>
                <c:pt idx="76">
                  <c:v>141.492520331723</c:v>
                </c:pt>
                <c:pt idx="77">
                  <c:v>143.94659974768399</c:v>
                </c:pt>
                <c:pt idx="78">
                  <c:v>146.072029755237</c:v>
                </c:pt>
                <c:pt idx="79">
                  <c:v>148.512610339161</c:v>
                </c:pt>
                <c:pt idx="80">
                  <c:v>149.22177319820199</c:v>
                </c:pt>
                <c:pt idx="81">
                  <c:v>148.48657138182099</c:v>
                </c:pt>
                <c:pt idx="82">
                  <c:v>148.330105090312</c:v>
                </c:pt>
                <c:pt idx="83">
                  <c:v>149.754324031641</c:v>
                </c:pt>
                <c:pt idx="84">
                  <c:v>153.56991647580901</c:v>
                </c:pt>
                <c:pt idx="85">
                  <c:v>157.62583006141799</c:v>
                </c:pt>
                <c:pt idx="86">
                  <c:v>161.353644042909</c:v>
                </c:pt>
                <c:pt idx="87">
                  <c:v>163.62115474541301</c:v>
                </c:pt>
                <c:pt idx="88">
                  <c:v>165.45200567366001</c:v>
                </c:pt>
                <c:pt idx="89">
                  <c:v>167.115822211503</c:v>
                </c:pt>
                <c:pt idx="90">
                  <c:v>168.57801914950099</c:v>
                </c:pt>
                <c:pt idx="91">
                  <c:v>170.735573168879</c:v>
                </c:pt>
                <c:pt idx="92">
                  <c:v>171.82293671803299</c:v>
                </c:pt>
                <c:pt idx="93">
                  <c:v>172.93945696486401</c:v>
                </c:pt>
                <c:pt idx="94">
                  <c:v>173.048480998065</c:v>
                </c:pt>
                <c:pt idx="95">
                  <c:v>175.06174657954901</c:v>
                </c:pt>
                <c:pt idx="96">
                  <c:v>176.86417922859701</c:v>
                </c:pt>
                <c:pt idx="97">
                  <c:v>179.61368122504999</c:v>
                </c:pt>
                <c:pt idx="98">
                  <c:v>180.21106680276301</c:v>
                </c:pt>
                <c:pt idx="99">
                  <c:v>181.245633837687</c:v>
                </c:pt>
                <c:pt idx="100">
                  <c:v>182.06817273032499</c:v>
                </c:pt>
                <c:pt idx="101">
                  <c:v>183.91029058616701</c:v>
                </c:pt>
                <c:pt idx="102">
                  <c:v>183.98200946409099</c:v>
                </c:pt>
                <c:pt idx="103">
                  <c:v>183.26082682953199</c:v>
                </c:pt>
                <c:pt idx="104">
                  <c:v>181.00128327615201</c:v>
                </c:pt>
                <c:pt idx="105">
                  <c:v>178.72057107102501</c:v>
                </c:pt>
                <c:pt idx="106">
                  <c:v>178.47236996938301</c:v>
                </c:pt>
                <c:pt idx="107">
                  <c:v>179.348675392893</c:v>
                </c:pt>
                <c:pt idx="108">
                  <c:v>182.30432388366199</c:v>
                </c:pt>
                <c:pt idx="109">
                  <c:v>184.58640382228</c:v>
                </c:pt>
                <c:pt idx="110">
                  <c:v>186.833054052748</c:v>
                </c:pt>
                <c:pt idx="111">
                  <c:v>188.33729841143301</c:v>
                </c:pt>
                <c:pt idx="112">
                  <c:v>188.75927253581099</c:v>
                </c:pt>
                <c:pt idx="113">
                  <c:v>189.536174257802</c:v>
                </c:pt>
                <c:pt idx="114">
                  <c:v>189.12582545845601</c:v>
                </c:pt>
                <c:pt idx="115">
                  <c:v>190.41047625191999</c:v>
                </c:pt>
                <c:pt idx="116">
                  <c:v>189.01373478697801</c:v>
                </c:pt>
                <c:pt idx="117">
                  <c:v>186.27345491720101</c:v>
                </c:pt>
                <c:pt idx="118">
                  <c:v>183.63802535115701</c:v>
                </c:pt>
                <c:pt idx="119">
                  <c:v>183.39243579852001</c:v>
                </c:pt>
                <c:pt idx="120">
                  <c:v>185.02971160030501</c:v>
                </c:pt>
                <c:pt idx="121">
                  <c:v>184.52388923150801</c:v>
                </c:pt>
                <c:pt idx="122">
                  <c:v>181.902137037393</c:v>
                </c:pt>
                <c:pt idx="123">
                  <c:v>178.31540309350001</c:v>
                </c:pt>
                <c:pt idx="124">
                  <c:v>176.868920302502</c:v>
                </c:pt>
                <c:pt idx="125">
                  <c:v>176.70245846544699</c:v>
                </c:pt>
                <c:pt idx="126">
                  <c:v>176.492081080182</c:v>
                </c:pt>
                <c:pt idx="127">
                  <c:v>175.58162771455</c:v>
                </c:pt>
                <c:pt idx="128">
                  <c:v>171.79669570548899</c:v>
                </c:pt>
                <c:pt idx="129">
                  <c:v>168.10135765276399</c:v>
                </c:pt>
                <c:pt idx="130">
                  <c:v>162.408388386745</c:v>
                </c:pt>
                <c:pt idx="131">
                  <c:v>159.46908135750601</c:v>
                </c:pt>
                <c:pt idx="132">
                  <c:v>155.138741936934</c:v>
                </c:pt>
                <c:pt idx="133">
                  <c:v>152.88604106324499</c:v>
                </c:pt>
                <c:pt idx="134">
                  <c:v>148.72182125654501</c:v>
                </c:pt>
                <c:pt idx="135">
                  <c:v>145.83957178475799</c:v>
                </c:pt>
                <c:pt idx="136">
                  <c:v>143.97819727878101</c:v>
                </c:pt>
                <c:pt idx="137">
                  <c:v>144.38210001503299</c:v>
                </c:pt>
                <c:pt idx="138">
                  <c:v>145.31318231335999</c:v>
                </c:pt>
                <c:pt idx="139">
                  <c:v>145.14493606791899</c:v>
                </c:pt>
                <c:pt idx="140">
                  <c:v>141.796004019983</c:v>
                </c:pt>
                <c:pt idx="141">
                  <c:v>137.17427421962401</c:v>
                </c:pt>
                <c:pt idx="142">
                  <c:v>134.772194098482</c:v>
                </c:pt>
                <c:pt idx="143">
                  <c:v>134.97959901593899</c:v>
                </c:pt>
                <c:pt idx="144">
                  <c:v>136.99678743949801</c:v>
                </c:pt>
                <c:pt idx="145">
                  <c:v>138.43835524848501</c:v>
                </c:pt>
                <c:pt idx="146">
                  <c:v>137.55837565015301</c:v>
                </c:pt>
                <c:pt idx="147">
                  <c:v>134.10636815010801</c:v>
                </c:pt>
                <c:pt idx="148">
                  <c:v>129.803801558392</c:v>
                </c:pt>
                <c:pt idx="149">
                  <c:v>127.699972291592</c:v>
                </c:pt>
                <c:pt idx="150">
                  <c:v>128.289906274023</c:v>
                </c:pt>
                <c:pt idx="151">
                  <c:v>129.87739153094401</c:v>
                </c:pt>
                <c:pt idx="152">
                  <c:v>129.05038365751099</c:v>
                </c:pt>
                <c:pt idx="153">
                  <c:v>126.71422730806199</c:v>
                </c:pt>
                <c:pt idx="154">
                  <c:v>124.661493032845</c:v>
                </c:pt>
                <c:pt idx="155">
                  <c:v>124.689927506944</c:v>
                </c:pt>
                <c:pt idx="156">
                  <c:v>124.246336201031</c:v>
                </c:pt>
                <c:pt idx="157">
                  <c:v>123.924954340879</c:v>
                </c:pt>
                <c:pt idx="158">
                  <c:v>123.16354181953101</c:v>
                </c:pt>
                <c:pt idx="159">
                  <c:v>123.914836432665</c:v>
                </c:pt>
                <c:pt idx="160">
                  <c:v>124.157080180235</c:v>
                </c:pt>
                <c:pt idx="161">
                  <c:v>123.684421323119</c:v>
                </c:pt>
                <c:pt idx="162">
                  <c:v>122.933377232431</c:v>
                </c:pt>
                <c:pt idx="163">
                  <c:v>123.64996368386799</c:v>
                </c:pt>
                <c:pt idx="164">
                  <c:v>125.056627103154</c:v>
                </c:pt>
                <c:pt idx="165">
                  <c:v>125.95429804403901</c:v>
                </c:pt>
                <c:pt idx="166">
                  <c:v>125.961120750576</c:v>
                </c:pt>
                <c:pt idx="167">
                  <c:v>125.207036929349</c:v>
                </c:pt>
                <c:pt idx="168">
                  <c:v>124.013058392997</c:v>
                </c:pt>
                <c:pt idx="169">
                  <c:v>122.347486826766</c:v>
                </c:pt>
                <c:pt idx="170">
                  <c:v>122.577297883895</c:v>
                </c:pt>
                <c:pt idx="171">
                  <c:v>123.09931674290399</c:v>
                </c:pt>
                <c:pt idx="172">
                  <c:v>124.686969159336</c:v>
                </c:pt>
                <c:pt idx="173">
                  <c:v>125.118334179568</c:v>
                </c:pt>
                <c:pt idx="174">
                  <c:v>126.02760737022901</c:v>
                </c:pt>
                <c:pt idx="175">
                  <c:v>126.93322346019499</c:v>
                </c:pt>
                <c:pt idx="176">
                  <c:v>128.33949144020201</c:v>
                </c:pt>
                <c:pt idx="177">
                  <c:v>130.62262352067</c:v>
                </c:pt>
                <c:pt idx="178">
                  <c:v>132.25905906676701</c:v>
                </c:pt>
                <c:pt idx="179">
                  <c:v>133.07189911294299</c:v>
                </c:pt>
                <c:pt idx="180">
                  <c:v>131.56293532634001</c:v>
                </c:pt>
                <c:pt idx="181">
                  <c:v>129.44225997645199</c:v>
                </c:pt>
                <c:pt idx="182">
                  <c:v>128.81656551192199</c:v>
                </c:pt>
                <c:pt idx="183">
                  <c:v>130.40730944996599</c:v>
                </c:pt>
                <c:pt idx="184">
                  <c:v>133.304436541006</c:v>
                </c:pt>
                <c:pt idx="185">
                  <c:v>136.01144081826001</c:v>
                </c:pt>
                <c:pt idx="186">
                  <c:v>137.51630343516601</c:v>
                </c:pt>
                <c:pt idx="187">
                  <c:v>138.60163661329901</c:v>
                </c:pt>
                <c:pt idx="188">
                  <c:v>139.388980623772</c:v>
                </c:pt>
                <c:pt idx="189">
                  <c:v>139.76372290880701</c:v>
                </c:pt>
                <c:pt idx="190">
                  <c:v>140.374790828334</c:v>
                </c:pt>
                <c:pt idx="191">
                  <c:v>141.69587449532199</c:v>
                </c:pt>
                <c:pt idx="192">
                  <c:v>143.89163287639499</c:v>
                </c:pt>
                <c:pt idx="193">
                  <c:v>144.765572260525</c:v>
                </c:pt>
                <c:pt idx="194">
                  <c:v>144.99118333869299</c:v>
                </c:pt>
                <c:pt idx="195">
                  <c:v>144.96048572172799</c:v>
                </c:pt>
                <c:pt idx="196">
                  <c:v>147.18585046871499</c:v>
                </c:pt>
                <c:pt idx="197">
                  <c:v>149.682057825556</c:v>
                </c:pt>
                <c:pt idx="198">
                  <c:v>153.01552572021001</c:v>
                </c:pt>
                <c:pt idx="199">
                  <c:v>154.47606211214699</c:v>
                </c:pt>
                <c:pt idx="200">
                  <c:v>155.830053805137</c:v>
                </c:pt>
                <c:pt idx="201">
                  <c:v>156.06880210566399</c:v>
                </c:pt>
                <c:pt idx="202">
                  <c:v>156.90021885411099</c:v>
                </c:pt>
                <c:pt idx="203">
                  <c:v>157.29192320911201</c:v>
                </c:pt>
                <c:pt idx="204">
                  <c:v>158.657173707634</c:v>
                </c:pt>
                <c:pt idx="205">
                  <c:v>159.37970511653</c:v>
                </c:pt>
                <c:pt idx="206">
                  <c:v>160.603231174538</c:v>
                </c:pt>
                <c:pt idx="207">
                  <c:v>161.643658529959</c:v>
                </c:pt>
                <c:pt idx="208">
                  <c:v>163.81908125272901</c:v>
                </c:pt>
                <c:pt idx="209">
                  <c:v>166.221671249303</c:v>
                </c:pt>
                <c:pt idx="210">
                  <c:v>168.680552021522</c:v>
                </c:pt>
                <c:pt idx="211">
                  <c:v>169.64054815712299</c:v>
                </c:pt>
                <c:pt idx="212">
                  <c:v>169.23488129472699</c:v>
                </c:pt>
                <c:pt idx="213">
                  <c:v>168.24259249131299</c:v>
                </c:pt>
                <c:pt idx="214">
                  <c:v>168.43411831197099</c:v>
                </c:pt>
                <c:pt idx="215">
                  <c:v>170.19336669443899</c:v>
                </c:pt>
                <c:pt idx="216">
                  <c:v>173.78683698137201</c:v>
                </c:pt>
                <c:pt idx="217">
                  <c:v>175.21840316714301</c:v>
                </c:pt>
                <c:pt idx="218">
                  <c:v>175.40996171189599</c:v>
                </c:pt>
                <c:pt idx="219">
                  <c:v>174.183296316309</c:v>
                </c:pt>
                <c:pt idx="220">
                  <c:v>175.53020269557501</c:v>
                </c:pt>
                <c:pt idx="221">
                  <c:v>177.98315846558299</c:v>
                </c:pt>
                <c:pt idx="222">
                  <c:v>182.23693076483099</c:v>
                </c:pt>
                <c:pt idx="223">
                  <c:v>184.45948359496899</c:v>
                </c:pt>
                <c:pt idx="224">
                  <c:v>185.86204743014699</c:v>
                </c:pt>
                <c:pt idx="225">
                  <c:v>185.08136209948901</c:v>
                </c:pt>
                <c:pt idx="226">
                  <c:v>185.290887681219</c:v>
                </c:pt>
                <c:pt idx="227">
                  <c:v>187.029332462756</c:v>
                </c:pt>
                <c:pt idx="228">
                  <c:v>191.47517050815199</c:v>
                </c:pt>
                <c:pt idx="229">
                  <c:v>195.90321510239701</c:v>
                </c:pt>
                <c:pt idx="230">
                  <c:v>197.869795962615</c:v>
                </c:pt>
                <c:pt idx="231">
                  <c:v>199.32897615656799</c:v>
                </c:pt>
                <c:pt idx="232">
                  <c:v>202.30067090583</c:v>
                </c:pt>
                <c:pt idx="233">
                  <c:v>208.796386758496</c:v>
                </c:pt>
                <c:pt idx="234">
                  <c:v>213.47407862933699</c:v>
                </c:pt>
                <c:pt idx="235">
                  <c:v>213.483976050747</c:v>
                </c:pt>
                <c:pt idx="236">
                  <c:v>209.90401935271899</c:v>
                </c:pt>
                <c:pt idx="237">
                  <c:v>207.303989767519</c:v>
                </c:pt>
                <c:pt idx="238">
                  <c:v>209.70893054519701</c:v>
                </c:pt>
                <c:pt idx="239">
                  <c:v>213.39125324988501</c:v>
                </c:pt>
                <c:pt idx="240">
                  <c:v>217.30130742885899</c:v>
                </c:pt>
                <c:pt idx="241">
                  <c:v>214.57921112126201</c:v>
                </c:pt>
                <c:pt idx="242">
                  <c:v>211.04644696980299</c:v>
                </c:pt>
                <c:pt idx="243">
                  <c:v>210.38501769265301</c:v>
                </c:pt>
                <c:pt idx="244">
                  <c:v>213.94818770295001</c:v>
                </c:pt>
                <c:pt idx="245">
                  <c:v>219.87564782450599</c:v>
                </c:pt>
                <c:pt idx="246">
                  <c:v>222.37512949330301</c:v>
                </c:pt>
                <c:pt idx="247">
                  <c:v>221.80711514512899</c:v>
                </c:pt>
                <c:pt idx="248">
                  <c:v>218.99427918995499</c:v>
                </c:pt>
                <c:pt idx="249">
                  <c:v>220.11133760775101</c:v>
                </c:pt>
                <c:pt idx="250">
                  <c:v>222.67583899458299</c:v>
                </c:pt>
                <c:pt idx="251">
                  <c:v>226.088340769019</c:v>
                </c:pt>
                <c:pt idx="252">
                  <c:v>227.83735900514</c:v>
                </c:pt>
                <c:pt idx="253">
                  <c:v>226.20320070741101</c:v>
                </c:pt>
                <c:pt idx="254">
                  <c:v>225.544573717806</c:v>
                </c:pt>
                <c:pt idx="255">
                  <c:v>225.83764694500201</c:v>
                </c:pt>
                <c:pt idx="256">
                  <c:v>227.62977892576399</c:v>
                </c:pt>
                <c:pt idx="257">
                  <c:v>229.31943232613301</c:v>
                </c:pt>
                <c:pt idx="258">
                  <c:v>232.435913041681</c:v>
                </c:pt>
                <c:pt idx="259">
                  <c:v>235.80954700962801</c:v>
                </c:pt>
                <c:pt idx="260">
                  <c:v>237.49832961573901</c:v>
                </c:pt>
                <c:pt idx="261">
                  <c:v>236.65181551513601</c:v>
                </c:pt>
                <c:pt idx="262">
                  <c:v>233.75508990698199</c:v>
                </c:pt>
                <c:pt idx="263">
                  <c:v>233.13650398084999</c:v>
                </c:pt>
                <c:pt idx="264">
                  <c:v>235.801359843189</c:v>
                </c:pt>
                <c:pt idx="265">
                  <c:v>240.15551211552901</c:v>
                </c:pt>
                <c:pt idx="266">
                  <c:v>243.017816434406</c:v>
                </c:pt>
                <c:pt idx="267">
                  <c:v>244.29526177730901</c:v>
                </c:pt>
                <c:pt idx="268">
                  <c:v>242.13376718983599</c:v>
                </c:pt>
                <c:pt idx="269">
                  <c:v>240.61676473731899</c:v>
                </c:pt>
                <c:pt idx="270">
                  <c:v>240.12163098248899</c:v>
                </c:pt>
                <c:pt idx="271">
                  <c:v>242.470801756518</c:v>
                </c:pt>
                <c:pt idx="272">
                  <c:v>246.86683600723899</c:v>
                </c:pt>
                <c:pt idx="273">
                  <c:v>252.65309318228501</c:v>
                </c:pt>
                <c:pt idx="274">
                  <c:v>255.05229159113401</c:v>
                </c:pt>
                <c:pt idx="275">
                  <c:v>256.50918539106101</c:v>
                </c:pt>
                <c:pt idx="276">
                  <c:v>256.546973408996</c:v>
                </c:pt>
                <c:pt idx="277">
                  <c:v>256.94903756510598</c:v>
                </c:pt>
                <c:pt idx="278">
                  <c:v>259.206157424362</c:v>
                </c:pt>
                <c:pt idx="279">
                  <c:v>262.96097638912198</c:v>
                </c:pt>
                <c:pt idx="280">
                  <c:v>267.19772327066198</c:v>
                </c:pt>
                <c:pt idx="281">
                  <c:v>271.08731743398602</c:v>
                </c:pt>
                <c:pt idx="282">
                  <c:v>274.61302777619699</c:v>
                </c:pt>
                <c:pt idx="283">
                  <c:v>278.522518466419</c:v>
                </c:pt>
                <c:pt idx="284">
                  <c:v>282.00677381202399</c:v>
                </c:pt>
                <c:pt idx="285">
                  <c:v>288.33866976280399</c:v>
                </c:pt>
                <c:pt idx="286">
                  <c:v>293.97463986693703</c:v>
                </c:pt>
                <c:pt idx="287">
                  <c:v>296.99727557281301</c:v>
                </c:pt>
                <c:pt idx="288">
                  <c:v>297.19029327680897</c:v>
                </c:pt>
                <c:pt idx="289">
                  <c:v>295.08618805466102</c:v>
                </c:pt>
                <c:pt idx="290">
                  <c:v>298.87688854824103</c:v>
                </c:pt>
                <c:pt idx="291">
                  <c:v>306.51999897381199</c:v>
                </c:pt>
                <c:pt idx="292">
                  <c:v>318.00771099059102</c:v>
                </c:pt>
                <c:pt idx="293">
                  <c:v>322.48676533684602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C6-4ECE-A45E-DBFD5B2A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4742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'National-NonDistress'!$P$6:$P$299</c:f>
              <c:numCache>
                <c:formatCode>[$-409]mmm\-yy;@</c:formatCode>
                <c:ptCount val="29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</c:numCache>
            </c:numRef>
          </c:xVal>
          <c:yVal>
            <c:numRef>
              <c:f>'National-NonDistress'!$Q$6:$Q$299</c:f>
              <c:numCache>
                <c:formatCode>_(* #,##0_);_(* \(#,##0\);_(* "-"??_);_(@_)</c:formatCode>
                <c:ptCount val="294"/>
                <c:pt idx="0">
                  <c:v>78.316817467107299</c:v>
                </c:pt>
                <c:pt idx="1">
                  <c:v>77.980267191235598</c:v>
                </c:pt>
                <c:pt idx="2">
                  <c:v>77.724399006919299</c:v>
                </c:pt>
                <c:pt idx="3">
                  <c:v>78.607495678345202</c:v>
                </c:pt>
                <c:pt idx="4">
                  <c:v>79.742884164097205</c:v>
                </c:pt>
                <c:pt idx="5">
                  <c:v>80.935261969490099</c:v>
                </c:pt>
                <c:pt idx="6">
                  <c:v>80.682005609163298</c:v>
                </c:pt>
                <c:pt idx="7">
                  <c:v>79.901243211595499</c:v>
                </c:pt>
                <c:pt idx="8">
                  <c:v>79.489348259792393</c:v>
                </c:pt>
                <c:pt idx="9">
                  <c:v>80.498738980296096</c:v>
                </c:pt>
                <c:pt idx="10">
                  <c:v>82.412529610788994</c:v>
                </c:pt>
                <c:pt idx="11">
                  <c:v>83.844660379181605</c:v>
                </c:pt>
                <c:pt idx="12">
                  <c:v>84.184307227226398</c:v>
                </c:pt>
                <c:pt idx="13">
                  <c:v>83.737775753930904</c:v>
                </c:pt>
                <c:pt idx="14">
                  <c:v>83.848024571239094</c:v>
                </c:pt>
                <c:pt idx="15">
                  <c:v>84.810574456686595</c:v>
                </c:pt>
                <c:pt idx="16">
                  <c:v>86.462746646237605</c:v>
                </c:pt>
                <c:pt idx="17">
                  <c:v>87.8322245505193</c:v>
                </c:pt>
                <c:pt idx="18">
                  <c:v>88.526346380779202</c:v>
                </c:pt>
                <c:pt idx="19">
                  <c:v>88.6642589949453</c:v>
                </c:pt>
                <c:pt idx="20">
                  <c:v>88.923870588063906</c:v>
                </c:pt>
                <c:pt idx="21">
                  <c:v>89.382030131120104</c:v>
                </c:pt>
                <c:pt idx="22">
                  <c:v>90.499517046932098</c:v>
                </c:pt>
                <c:pt idx="23">
                  <c:v>91.049876920495294</c:v>
                </c:pt>
                <c:pt idx="24">
                  <c:v>92.129581024298602</c:v>
                </c:pt>
                <c:pt idx="25">
                  <c:v>92.418297116157703</c:v>
                </c:pt>
                <c:pt idx="26">
                  <c:v>93.1180508894236</c:v>
                </c:pt>
                <c:pt idx="27">
                  <c:v>93.807185571228899</c:v>
                </c:pt>
                <c:pt idx="28">
                  <c:v>95.6353996848609</c:v>
                </c:pt>
                <c:pt idx="29">
                  <c:v>97.656233252795701</c:v>
                </c:pt>
                <c:pt idx="30">
                  <c:v>98.086841651431598</c:v>
                </c:pt>
                <c:pt idx="31">
                  <c:v>97.654947098591407</c:v>
                </c:pt>
                <c:pt idx="32">
                  <c:v>97.076816140592797</c:v>
                </c:pt>
                <c:pt idx="33">
                  <c:v>98.124487286217501</c:v>
                </c:pt>
                <c:pt idx="34">
                  <c:v>99.283562794128599</c:v>
                </c:pt>
                <c:pt idx="35">
                  <c:v>100</c:v>
                </c:pt>
                <c:pt idx="36">
                  <c:v>100.16913349102001</c:v>
                </c:pt>
                <c:pt idx="37">
                  <c:v>100.302676796486</c:v>
                </c:pt>
                <c:pt idx="38">
                  <c:v>100.338987752596</c:v>
                </c:pt>
                <c:pt idx="39">
                  <c:v>100.351874511188</c:v>
                </c:pt>
                <c:pt idx="40">
                  <c:v>100.704653744438</c:v>
                </c:pt>
                <c:pt idx="41">
                  <c:v>102.00219542526</c:v>
                </c:pt>
                <c:pt idx="42">
                  <c:v>103.589272350884</c:v>
                </c:pt>
                <c:pt idx="43">
                  <c:v>105.50949135547199</c:v>
                </c:pt>
                <c:pt idx="44">
                  <c:v>106.593473429485</c:v>
                </c:pt>
                <c:pt idx="45">
                  <c:v>106.241611338095</c:v>
                </c:pt>
                <c:pt idx="46">
                  <c:v>105.185448843538</c:v>
                </c:pt>
                <c:pt idx="47">
                  <c:v>103.921184562081</c:v>
                </c:pt>
                <c:pt idx="48">
                  <c:v>104.349433213118</c:v>
                </c:pt>
                <c:pt idx="49">
                  <c:v>105.67350282999899</c:v>
                </c:pt>
                <c:pt idx="50">
                  <c:v>107.61037195493</c:v>
                </c:pt>
                <c:pt idx="51">
                  <c:v>108.43962048988701</c:v>
                </c:pt>
                <c:pt idx="52">
                  <c:v>109.017258756546</c:v>
                </c:pt>
                <c:pt idx="53">
                  <c:v>109.44776382307001</c:v>
                </c:pt>
                <c:pt idx="54">
                  <c:v>110.475957033227</c:v>
                </c:pt>
                <c:pt idx="55">
                  <c:v>111.769933481854</c:v>
                </c:pt>
                <c:pt idx="56">
                  <c:v>113.30814217375701</c:v>
                </c:pt>
                <c:pt idx="57">
                  <c:v>115.008777048003</c:v>
                </c:pt>
                <c:pt idx="58">
                  <c:v>116.715761643622</c:v>
                </c:pt>
                <c:pt idx="59">
                  <c:v>117.652307222215</c:v>
                </c:pt>
                <c:pt idx="60">
                  <c:v>117.502010327414</c:v>
                </c:pt>
                <c:pt idx="61">
                  <c:v>117.38956023199501</c:v>
                </c:pt>
                <c:pt idx="62">
                  <c:v>118.320895397117</c:v>
                </c:pt>
                <c:pt idx="63">
                  <c:v>120.05837055587899</c:v>
                </c:pt>
                <c:pt idx="64">
                  <c:v>121.75708947467</c:v>
                </c:pt>
                <c:pt idx="65">
                  <c:v>122.61943801542699</c:v>
                </c:pt>
                <c:pt idx="66">
                  <c:v>123.462336661797</c:v>
                </c:pt>
                <c:pt idx="67">
                  <c:v>124.662159870428</c:v>
                </c:pt>
                <c:pt idx="68">
                  <c:v>126.30665153881201</c:v>
                </c:pt>
                <c:pt idx="69">
                  <c:v>127.362410316241</c:v>
                </c:pt>
                <c:pt idx="70">
                  <c:v>127.89509931459</c:v>
                </c:pt>
                <c:pt idx="71">
                  <c:v>128.41968929591499</c:v>
                </c:pt>
                <c:pt idx="72">
                  <c:v>129.55529940735099</c:v>
                </c:pt>
                <c:pt idx="73">
                  <c:v>132.07424104807399</c:v>
                </c:pt>
                <c:pt idx="74">
                  <c:v>134.57836408882</c:v>
                </c:pt>
                <c:pt idx="75">
                  <c:v>137.210946009851</c:v>
                </c:pt>
                <c:pt idx="76">
                  <c:v>138.73097776165</c:v>
                </c:pt>
                <c:pt idx="77">
                  <c:v>140.82779469724801</c:v>
                </c:pt>
                <c:pt idx="78">
                  <c:v>142.64877478678699</c:v>
                </c:pt>
                <c:pt idx="79">
                  <c:v>145.00435106528499</c:v>
                </c:pt>
                <c:pt idx="80">
                  <c:v>145.85624170253601</c:v>
                </c:pt>
                <c:pt idx="81">
                  <c:v>145.38808921752801</c:v>
                </c:pt>
                <c:pt idx="82">
                  <c:v>145.08236307863501</c:v>
                </c:pt>
                <c:pt idx="83">
                  <c:v>146.224773662801</c:v>
                </c:pt>
                <c:pt idx="84">
                  <c:v>149.34398103295101</c:v>
                </c:pt>
                <c:pt idx="85">
                  <c:v>153.26214426437801</c:v>
                </c:pt>
                <c:pt idx="86">
                  <c:v>156.77663204285199</c:v>
                </c:pt>
                <c:pt idx="87">
                  <c:v>159.074705771532</c:v>
                </c:pt>
                <c:pt idx="88">
                  <c:v>160.715994116297</c:v>
                </c:pt>
                <c:pt idx="89">
                  <c:v>162.09401258019901</c:v>
                </c:pt>
                <c:pt idx="90">
                  <c:v>163.62681243550099</c:v>
                </c:pt>
                <c:pt idx="91">
                  <c:v>166.013153778419</c:v>
                </c:pt>
                <c:pt idx="92">
                  <c:v>167.890843291203</c:v>
                </c:pt>
                <c:pt idx="93">
                  <c:v>169.10019890953399</c:v>
                </c:pt>
                <c:pt idx="94">
                  <c:v>169.085326871918</c:v>
                </c:pt>
                <c:pt idx="95">
                  <c:v>170.50668950496501</c:v>
                </c:pt>
                <c:pt idx="96">
                  <c:v>172.02231059924</c:v>
                </c:pt>
                <c:pt idx="97">
                  <c:v>174.77341040891099</c:v>
                </c:pt>
                <c:pt idx="98">
                  <c:v>175.50343579620201</c:v>
                </c:pt>
                <c:pt idx="99">
                  <c:v>176.645471497058</c:v>
                </c:pt>
                <c:pt idx="100">
                  <c:v>177.29276565336801</c:v>
                </c:pt>
                <c:pt idx="101">
                  <c:v>178.96383221538699</c:v>
                </c:pt>
                <c:pt idx="102">
                  <c:v>178.734432969848</c:v>
                </c:pt>
                <c:pt idx="103">
                  <c:v>178.22415289271399</c:v>
                </c:pt>
                <c:pt idx="104">
                  <c:v>176.321568603618</c:v>
                </c:pt>
                <c:pt idx="105">
                  <c:v>174.835381706699</c:v>
                </c:pt>
                <c:pt idx="106">
                  <c:v>175.02997518207701</c:v>
                </c:pt>
                <c:pt idx="107">
                  <c:v>176.585918552777</c:v>
                </c:pt>
                <c:pt idx="108">
                  <c:v>179.46429734664599</c:v>
                </c:pt>
                <c:pt idx="109">
                  <c:v>181.83252119991599</c:v>
                </c:pt>
                <c:pt idx="110">
                  <c:v>183.57601446096999</c:v>
                </c:pt>
                <c:pt idx="111">
                  <c:v>184.962653057046</c:v>
                </c:pt>
                <c:pt idx="112">
                  <c:v>185.26929029091701</c:v>
                </c:pt>
                <c:pt idx="113">
                  <c:v>186.288035273086</c:v>
                </c:pt>
                <c:pt idx="114">
                  <c:v>185.98523959514401</c:v>
                </c:pt>
                <c:pt idx="115">
                  <c:v>187.11918364143099</c:v>
                </c:pt>
                <c:pt idx="116">
                  <c:v>185.25374251112601</c:v>
                </c:pt>
                <c:pt idx="117">
                  <c:v>182.083770939939</c:v>
                </c:pt>
                <c:pt idx="118">
                  <c:v>178.745161155809</c:v>
                </c:pt>
                <c:pt idx="119">
                  <c:v>178.24527173078101</c:v>
                </c:pt>
                <c:pt idx="120">
                  <c:v>179.79262078576599</c:v>
                </c:pt>
                <c:pt idx="121">
                  <c:v>180.31007505384599</c:v>
                </c:pt>
                <c:pt idx="122">
                  <c:v>178.459682292228</c:v>
                </c:pt>
                <c:pt idx="123">
                  <c:v>175.29770953248499</c:v>
                </c:pt>
                <c:pt idx="124">
                  <c:v>173.40063952561599</c:v>
                </c:pt>
                <c:pt idx="125">
                  <c:v>172.89430867211399</c:v>
                </c:pt>
                <c:pt idx="126">
                  <c:v>172.68650666107101</c:v>
                </c:pt>
                <c:pt idx="127">
                  <c:v>172.17106295084301</c:v>
                </c:pt>
                <c:pt idx="128">
                  <c:v>168.46835767287999</c:v>
                </c:pt>
                <c:pt idx="129">
                  <c:v>164.235850486804</c:v>
                </c:pt>
                <c:pt idx="130">
                  <c:v>158.20147941250099</c:v>
                </c:pt>
                <c:pt idx="131">
                  <c:v>155.487787902392</c:v>
                </c:pt>
                <c:pt idx="132">
                  <c:v>151.605003798897</c:v>
                </c:pt>
                <c:pt idx="133">
                  <c:v>149.19196890329101</c:v>
                </c:pt>
                <c:pt idx="134">
                  <c:v>144.323125702547</c:v>
                </c:pt>
                <c:pt idx="135">
                  <c:v>141.10169553451399</c:v>
                </c:pt>
                <c:pt idx="136">
                  <c:v>139.125411578794</c:v>
                </c:pt>
                <c:pt idx="137">
                  <c:v>139.60628403323901</c:v>
                </c:pt>
                <c:pt idx="138">
                  <c:v>140.01942167095399</c:v>
                </c:pt>
                <c:pt idx="139">
                  <c:v>139.08124575857701</c:v>
                </c:pt>
                <c:pt idx="140">
                  <c:v>135.13669014919199</c:v>
                </c:pt>
                <c:pt idx="141">
                  <c:v>130.56046343585999</c:v>
                </c:pt>
                <c:pt idx="142">
                  <c:v>128.68200693650101</c:v>
                </c:pt>
                <c:pt idx="143">
                  <c:v>129.324008964142</c:v>
                </c:pt>
                <c:pt idx="144">
                  <c:v>131.412981824295</c:v>
                </c:pt>
                <c:pt idx="145">
                  <c:v>132.64081111319001</c:v>
                </c:pt>
                <c:pt idx="146">
                  <c:v>131.90870890191201</c:v>
                </c:pt>
                <c:pt idx="147">
                  <c:v>129.37306313932999</c:v>
                </c:pt>
                <c:pt idx="148">
                  <c:v>126.032651889942</c:v>
                </c:pt>
                <c:pt idx="149">
                  <c:v>124.25824526032299</c:v>
                </c:pt>
                <c:pt idx="150">
                  <c:v>124.11882270989</c:v>
                </c:pt>
                <c:pt idx="151">
                  <c:v>125.109009232058</c:v>
                </c:pt>
                <c:pt idx="152">
                  <c:v>124.375760491319</c:v>
                </c:pt>
                <c:pt idx="153">
                  <c:v>123.115697333781</c:v>
                </c:pt>
                <c:pt idx="154">
                  <c:v>122.170529395771</c:v>
                </c:pt>
                <c:pt idx="155">
                  <c:v>122.85686932773</c:v>
                </c:pt>
                <c:pt idx="156">
                  <c:v>122.30715297963</c:v>
                </c:pt>
                <c:pt idx="157">
                  <c:v>121.0512857554</c:v>
                </c:pt>
                <c:pt idx="158">
                  <c:v>119.646971090921</c:v>
                </c:pt>
                <c:pt idx="159">
                  <c:v>120.00450628753801</c:v>
                </c:pt>
                <c:pt idx="160">
                  <c:v>120.77160746412</c:v>
                </c:pt>
                <c:pt idx="161">
                  <c:v>120.761674412951</c:v>
                </c:pt>
                <c:pt idx="162">
                  <c:v>120.560714923002</c:v>
                </c:pt>
                <c:pt idx="163">
                  <c:v>121.40627137281</c:v>
                </c:pt>
                <c:pt idx="164">
                  <c:v>122.902336365946</c:v>
                </c:pt>
                <c:pt idx="165">
                  <c:v>124.054344665625</c:v>
                </c:pt>
                <c:pt idx="166">
                  <c:v>124.194835908596</c:v>
                </c:pt>
                <c:pt idx="167">
                  <c:v>123.693193548209</c:v>
                </c:pt>
                <c:pt idx="168">
                  <c:v>122.15866085795101</c:v>
                </c:pt>
                <c:pt idx="169">
                  <c:v>120.37304891441801</c:v>
                </c:pt>
                <c:pt idx="170">
                  <c:v>120.324155481335</c:v>
                </c:pt>
                <c:pt idx="171">
                  <c:v>120.981278620919</c:v>
                </c:pt>
                <c:pt idx="172">
                  <c:v>122.552354429779</c:v>
                </c:pt>
                <c:pt idx="173">
                  <c:v>123.173478382288</c:v>
                </c:pt>
                <c:pt idx="174">
                  <c:v>124.25221387867801</c:v>
                </c:pt>
                <c:pt idx="175">
                  <c:v>125.372361163714</c:v>
                </c:pt>
                <c:pt idx="176">
                  <c:v>126.56180107691</c:v>
                </c:pt>
                <c:pt idx="177">
                  <c:v>128.400467831367</c:v>
                </c:pt>
                <c:pt idx="178">
                  <c:v>129.611408726272</c:v>
                </c:pt>
                <c:pt idx="179">
                  <c:v>130.47145209941601</c:v>
                </c:pt>
                <c:pt idx="180">
                  <c:v>129.104621473153</c:v>
                </c:pt>
                <c:pt idx="181">
                  <c:v>127.57107199671</c:v>
                </c:pt>
                <c:pt idx="182">
                  <c:v>127.31230244701101</c:v>
                </c:pt>
                <c:pt idx="183">
                  <c:v>129.35022329869199</c:v>
                </c:pt>
                <c:pt idx="184">
                  <c:v>132.03897313169099</c:v>
                </c:pt>
                <c:pt idx="185">
                  <c:v>134.43975376021999</c:v>
                </c:pt>
                <c:pt idx="186">
                  <c:v>135.37035430971</c:v>
                </c:pt>
                <c:pt idx="187">
                  <c:v>136.33242573139501</c:v>
                </c:pt>
                <c:pt idx="188">
                  <c:v>137.05694896121901</c:v>
                </c:pt>
                <c:pt idx="189">
                  <c:v>137.64598749185399</c:v>
                </c:pt>
                <c:pt idx="190">
                  <c:v>138.432771173791</c:v>
                </c:pt>
                <c:pt idx="191">
                  <c:v>139.73496287164099</c:v>
                </c:pt>
                <c:pt idx="192">
                  <c:v>141.87303419325301</c:v>
                </c:pt>
                <c:pt idx="193">
                  <c:v>142.86601025186101</c:v>
                </c:pt>
                <c:pt idx="194">
                  <c:v>143.43471243949</c:v>
                </c:pt>
                <c:pt idx="195">
                  <c:v>143.53728970763899</c:v>
                </c:pt>
                <c:pt idx="196">
                  <c:v>145.62342319103999</c:v>
                </c:pt>
                <c:pt idx="197">
                  <c:v>147.76571222392599</c:v>
                </c:pt>
                <c:pt idx="198">
                  <c:v>150.650780979128</c:v>
                </c:pt>
                <c:pt idx="199">
                  <c:v>151.93626051345399</c:v>
                </c:pt>
                <c:pt idx="200">
                  <c:v>153.34866456264899</c:v>
                </c:pt>
                <c:pt idx="201">
                  <c:v>153.92322012079799</c:v>
                </c:pt>
                <c:pt idx="202">
                  <c:v>155.15339627646699</c:v>
                </c:pt>
                <c:pt idx="203">
                  <c:v>155.92665785003601</c:v>
                </c:pt>
                <c:pt idx="204">
                  <c:v>157.494140412024</c:v>
                </c:pt>
                <c:pt idx="205">
                  <c:v>157.879106456588</c:v>
                </c:pt>
                <c:pt idx="206">
                  <c:v>158.900746492374</c:v>
                </c:pt>
                <c:pt idx="207">
                  <c:v>159.64528607575599</c:v>
                </c:pt>
                <c:pt idx="208">
                  <c:v>161.99443730301601</c:v>
                </c:pt>
                <c:pt idx="209">
                  <c:v>164.220349888491</c:v>
                </c:pt>
                <c:pt idx="210">
                  <c:v>166.725337470379</c:v>
                </c:pt>
                <c:pt idx="211">
                  <c:v>167.68055928007101</c:v>
                </c:pt>
                <c:pt idx="212">
                  <c:v>167.29478934839699</c:v>
                </c:pt>
                <c:pt idx="213">
                  <c:v>166.06696001779201</c:v>
                </c:pt>
                <c:pt idx="214">
                  <c:v>166.16083485745199</c:v>
                </c:pt>
                <c:pt idx="215">
                  <c:v>168.069991352057</c:v>
                </c:pt>
                <c:pt idx="216">
                  <c:v>171.88647474450499</c:v>
                </c:pt>
                <c:pt idx="217">
                  <c:v>173.49911874011099</c:v>
                </c:pt>
                <c:pt idx="218">
                  <c:v>173.38563510786901</c:v>
                </c:pt>
                <c:pt idx="219">
                  <c:v>171.96253762200499</c:v>
                </c:pt>
                <c:pt idx="220">
                  <c:v>173.069535148396</c:v>
                </c:pt>
                <c:pt idx="221">
                  <c:v>175.631452304205</c:v>
                </c:pt>
                <c:pt idx="222">
                  <c:v>179.778381861469</c:v>
                </c:pt>
                <c:pt idx="223">
                  <c:v>182.19449486000099</c:v>
                </c:pt>
                <c:pt idx="224">
                  <c:v>183.53327960829799</c:v>
                </c:pt>
                <c:pt idx="225">
                  <c:v>182.80813070243599</c:v>
                </c:pt>
                <c:pt idx="226">
                  <c:v>182.80089292349399</c:v>
                </c:pt>
                <c:pt idx="227">
                  <c:v>183.96969898761299</c:v>
                </c:pt>
                <c:pt idx="228">
                  <c:v>187.94690635786799</c:v>
                </c:pt>
                <c:pt idx="229">
                  <c:v>191.920630060691</c:v>
                </c:pt>
                <c:pt idx="230">
                  <c:v>194.17775953578101</c:v>
                </c:pt>
                <c:pt idx="231">
                  <c:v>195.49835779847501</c:v>
                </c:pt>
                <c:pt idx="232">
                  <c:v>197.76944007312099</c:v>
                </c:pt>
                <c:pt idx="233">
                  <c:v>202.62507642065799</c:v>
                </c:pt>
                <c:pt idx="234">
                  <c:v>206.13513834041299</c:v>
                </c:pt>
                <c:pt idx="235">
                  <c:v>206.88281958662699</c:v>
                </c:pt>
                <c:pt idx="236">
                  <c:v>204.55075405865699</c:v>
                </c:pt>
                <c:pt idx="237">
                  <c:v>202.957381845832</c:v>
                </c:pt>
                <c:pt idx="238">
                  <c:v>204.234128760435</c:v>
                </c:pt>
                <c:pt idx="239">
                  <c:v>207.22582850890601</c:v>
                </c:pt>
                <c:pt idx="240">
                  <c:v>211.10418174910799</c:v>
                </c:pt>
                <c:pt idx="241">
                  <c:v>210.65267476843599</c:v>
                </c:pt>
                <c:pt idx="242">
                  <c:v>208.54997776872699</c:v>
                </c:pt>
                <c:pt idx="243">
                  <c:v>207.81725553606699</c:v>
                </c:pt>
                <c:pt idx="244">
                  <c:v>210.07489230434399</c:v>
                </c:pt>
                <c:pt idx="245">
                  <c:v>214.70214452580399</c:v>
                </c:pt>
                <c:pt idx="246">
                  <c:v>217.39003098857299</c:v>
                </c:pt>
                <c:pt idx="247">
                  <c:v>217.935941790968</c:v>
                </c:pt>
                <c:pt idx="248">
                  <c:v>216.17416424470801</c:v>
                </c:pt>
                <c:pt idx="249">
                  <c:v>217.18022873488701</c:v>
                </c:pt>
                <c:pt idx="250">
                  <c:v>218.80403835920899</c:v>
                </c:pt>
                <c:pt idx="251">
                  <c:v>221.267215925247</c:v>
                </c:pt>
                <c:pt idx="252">
                  <c:v>223.09029414561201</c:v>
                </c:pt>
                <c:pt idx="253">
                  <c:v>222.613906856688</c:v>
                </c:pt>
                <c:pt idx="254">
                  <c:v>222.659434796358</c:v>
                </c:pt>
                <c:pt idx="255">
                  <c:v>223.17704961058101</c:v>
                </c:pt>
                <c:pt idx="256">
                  <c:v>224.708261722061</c:v>
                </c:pt>
                <c:pt idx="257">
                  <c:v>226.273831419684</c:v>
                </c:pt>
                <c:pt idx="258">
                  <c:v>229.09676129103099</c:v>
                </c:pt>
                <c:pt idx="259">
                  <c:v>231.21044540731501</c:v>
                </c:pt>
                <c:pt idx="260">
                  <c:v>232.26442849301901</c:v>
                </c:pt>
                <c:pt idx="261">
                  <c:v>231.61589066731099</c:v>
                </c:pt>
                <c:pt idx="262">
                  <c:v>230.05987056330801</c:v>
                </c:pt>
                <c:pt idx="263">
                  <c:v>230.61076472778601</c:v>
                </c:pt>
                <c:pt idx="264">
                  <c:v>234.48086104654499</c:v>
                </c:pt>
                <c:pt idx="265">
                  <c:v>238.97287840608001</c:v>
                </c:pt>
                <c:pt idx="266">
                  <c:v>241.33191543008101</c:v>
                </c:pt>
                <c:pt idx="267">
                  <c:v>241.32851813124901</c:v>
                </c:pt>
                <c:pt idx="268">
                  <c:v>237.79142433115399</c:v>
                </c:pt>
                <c:pt idx="269">
                  <c:v>236.35210541246499</c:v>
                </c:pt>
                <c:pt idx="270">
                  <c:v>236.748361353267</c:v>
                </c:pt>
                <c:pt idx="271">
                  <c:v>239.56415106125499</c:v>
                </c:pt>
                <c:pt idx="272">
                  <c:v>243.84528222678</c:v>
                </c:pt>
                <c:pt idx="273">
                  <c:v>250.052544650008</c:v>
                </c:pt>
                <c:pt idx="274">
                  <c:v>252.74169507891699</c:v>
                </c:pt>
                <c:pt idx="275">
                  <c:v>254.34709580423899</c:v>
                </c:pt>
                <c:pt idx="276">
                  <c:v>254.356276121603</c:v>
                </c:pt>
                <c:pt idx="277">
                  <c:v>254.486222832332</c:v>
                </c:pt>
                <c:pt idx="278">
                  <c:v>257.017987637163</c:v>
                </c:pt>
                <c:pt idx="279">
                  <c:v>261.14013820120698</c:v>
                </c:pt>
                <c:pt idx="280">
                  <c:v>265.26151099452699</c:v>
                </c:pt>
                <c:pt idx="281">
                  <c:v>268.26988584937197</c:v>
                </c:pt>
                <c:pt idx="282">
                  <c:v>271.775736229443</c:v>
                </c:pt>
                <c:pt idx="283">
                  <c:v>275.80610599156302</c:v>
                </c:pt>
                <c:pt idx="284">
                  <c:v>280.823119336096</c:v>
                </c:pt>
                <c:pt idx="285">
                  <c:v>287.83117505456198</c:v>
                </c:pt>
                <c:pt idx="286">
                  <c:v>293.66993458919302</c:v>
                </c:pt>
                <c:pt idx="287">
                  <c:v>295.56623155340799</c:v>
                </c:pt>
                <c:pt idx="288">
                  <c:v>294.55878395859003</c:v>
                </c:pt>
                <c:pt idx="289">
                  <c:v>291.07497626559598</c:v>
                </c:pt>
                <c:pt idx="290">
                  <c:v>294.74306323616298</c:v>
                </c:pt>
                <c:pt idx="291">
                  <c:v>302.74683082820098</c:v>
                </c:pt>
                <c:pt idx="292">
                  <c:v>315.905108551193</c:v>
                </c:pt>
                <c:pt idx="293">
                  <c:v>320.36265828577098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6B-4641-B6B0-6F8425A6C621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'National-NonDistress'!$T$6:$T$111</c:f>
              <c:numCache>
                <c:formatCode>[$-409]mmm\-yy;@</c:formatCode>
                <c:ptCount val="10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</c:numCache>
            </c:numRef>
          </c:xVal>
          <c:yVal>
            <c:numRef>
              <c:f>'National-NonDistress'!$U$6:$U$111</c:f>
              <c:numCache>
                <c:formatCode>#,##0_);[Red]\(#,##0\)</c:formatCode>
                <c:ptCount val="106"/>
                <c:pt idx="0">
                  <c:v>63.661829985996498</c:v>
                </c:pt>
                <c:pt idx="1">
                  <c:v>64.068204472603796</c:v>
                </c:pt>
                <c:pt idx="2">
                  <c:v>66.152864551430795</c:v>
                </c:pt>
                <c:pt idx="3">
                  <c:v>68.626869732914699</c:v>
                </c:pt>
                <c:pt idx="4">
                  <c:v>68.961517927159093</c:v>
                </c:pt>
                <c:pt idx="5">
                  <c:v>71.341617382858999</c:v>
                </c:pt>
                <c:pt idx="6">
                  <c:v>73.201627802954107</c:v>
                </c:pt>
                <c:pt idx="7">
                  <c:v>78.203931292739099</c:v>
                </c:pt>
                <c:pt idx="8">
                  <c:v>77.151690486676102</c:v>
                </c:pt>
                <c:pt idx="9">
                  <c:v>80.5440141241303</c:v>
                </c:pt>
                <c:pt idx="10">
                  <c:v>79.350927000261393</c:v>
                </c:pt>
                <c:pt idx="11">
                  <c:v>84.047445633026697</c:v>
                </c:pt>
                <c:pt idx="12">
                  <c:v>83.272494679613999</c:v>
                </c:pt>
                <c:pt idx="13">
                  <c:v>87.285821501151702</c:v>
                </c:pt>
                <c:pt idx="14">
                  <c:v>88.744338922257398</c:v>
                </c:pt>
                <c:pt idx="15">
                  <c:v>90.409135567224993</c:v>
                </c:pt>
                <c:pt idx="16">
                  <c:v>92.570933244498903</c:v>
                </c:pt>
                <c:pt idx="17">
                  <c:v>96.928967541278496</c:v>
                </c:pt>
                <c:pt idx="18">
                  <c:v>96.618121439408796</c:v>
                </c:pt>
                <c:pt idx="19">
                  <c:v>100</c:v>
                </c:pt>
                <c:pt idx="20">
                  <c:v>99.808800723916306</c:v>
                </c:pt>
                <c:pt idx="21">
                  <c:v>101.36331232152</c:v>
                </c:pt>
                <c:pt idx="22">
                  <c:v>106.096625965898</c:v>
                </c:pt>
                <c:pt idx="23">
                  <c:v>103.02517616656699</c:v>
                </c:pt>
                <c:pt idx="24">
                  <c:v>107.16635997659699</c:v>
                </c:pt>
                <c:pt idx="25">
                  <c:v>108.90519610341001</c:v>
                </c:pt>
                <c:pt idx="26">
                  <c:v>112.897899753874</c:v>
                </c:pt>
                <c:pt idx="27">
                  <c:v>116.72062168882</c:v>
                </c:pt>
                <c:pt idx="28">
                  <c:v>118.021095891596</c:v>
                </c:pt>
                <c:pt idx="29">
                  <c:v>122.03355690127999</c:v>
                </c:pt>
                <c:pt idx="30">
                  <c:v>125.618876190723</c:v>
                </c:pt>
                <c:pt idx="31">
                  <c:v>128.31669036695101</c:v>
                </c:pt>
                <c:pt idx="32">
                  <c:v>133.50460811641901</c:v>
                </c:pt>
                <c:pt idx="33">
                  <c:v>140.31335976100399</c:v>
                </c:pt>
                <c:pt idx="34">
                  <c:v>144.481099760902</c:v>
                </c:pt>
                <c:pt idx="35">
                  <c:v>144.79740566795999</c:v>
                </c:pt>
                <c:pt idx="36">
                  <c:v>155.09629386242199</c:v>
                </c:pt>
                <c:pt idx="37">
                  <c:v>160.373519353532</c:v>
                </c:pt>
                <c:pt idx="38">
                  <c:v>164.783367473109</c:v>
                </c:pt>
                <c:pt idx="39">
                  <c:v>167.201567800134</c:v>
                </c:pt>
                <c:pt idx="40">
                  <c:v>171.56477178323701</c:v>
                </c:pt>
                <c:pt idx="41">
                  <c:v>175.74368812262699</c:v>
                </c:pt>
                <c:pt idx="42">
                  <c:v>175.561840218356</c:v>
                </c:pt>
                <c:pt idx="43">
                  <c:v>174.78742032753101</c:v>
                </c:pt>
                <c:pt idx="44">
                  <c:v>181.32557777734499</c:v>
                </c:pt>
                <c:pt idx="45">
                  <c:v>184.341244394786</c:v>
                </c:pt>
                <c:pt idx="46">
                  <c:v>185.16263113673199</c:v>
                </c:pt>
                <c:pt idx="47">
                  <c:v>177.766950395257</c:v>
                </c:pt>
                <c:pt idx="48">
                  <c:v>180.113786330723</c:v>
                </c:pt>
                <c:pt idx="49">
                  <c:v>175.080747957341</c:v>
                </c:pt>
                <c:pt idx="50">
                  <c:v>172.86560784960901</c:v>
                </c:pt>
                <c:pt idx="51">
                  <c:v>160.312767441082</c:v>
                </c:pt>
                <c:pt idx="52">
                  <c:v>147.43675848974499</c:v>
                </c:pt>
                <c:pt idx="53">
                  <c:v>145.98430545578501</c:v>
                </c:pt>
                <c:pt idx="54">
                  <c:v>139.34902661927299</c:v>
                </c:pt>
                <c:pt idx="55">
                  <c:v>135.70320608387701</c:v>
                </c:pt>
                <c:pt idx="56">
                  <c:v>137.52018982070101</c:v>
                </c:pt>
                <c:pt idx="57">
                  <c:v>130.55171591343699</c:v>
                </c:pt>
                <c:pt idx="58">
                  <c:v>131.262480435458</c:v>
                </c:pt>
                <c:pt idx="59">
                  <c:v>130.88547477671699</c:v>
                </c:pt>
                <c:pt idx="60">
                  <c:v>126.908336064153</c:v>
                </c:pt>
                <c:pt idx="61">
                  <c:v>129.10822749753601</c:v>
                </c:pt>
                <c:pt idx="62">
                  <c:v>131.52549585727601</c:v>
                </c:pt>
                <c:pt idx="63">
                  <c:v>132.43869279230699</c:v>
                </c:pt>
                <c:pt idx="64">
                  <c:v>129.18791339279801</c:v>
                </c:pt>
                <c:pt idx="65">
                  <c:v>133.21583049068201</c:v>
                </c:pt>
                <c:pt idx="66">
                  <c:v>135.46666394394001</c:v>
                </c:pt>
                <c:pt idx="67">
                  <c:v>141.09740486752901</c:v>
                </c:pt>
                <c:pt idx="68">
                  <c:v>135.501178434</c:v>
                </c:pt>
                <c:pt idx="69">
                  <c:v>145.534994146353</c:v>
                </c:pt>
                <c:pt idx="70">
                  <c:v>147.08804566634899</c:v>
                </c:pt>
                <c:pt idx="71">
                  <c:v>151.82760812549199</c:v>
                </c:pt>
                <c:pt idx="72">
                  <c:v>154.77080327022199</c:v>
                </c:pt>
                <c:pt idx="73">
                  <c:v>159.01077464755201</c:v>
                </c:pt>
                <c:pt idx="74">
                  <c:v>164.12726650949301</c:v>
                </c:pt>
                <c:pt idx="75">
                  <c:v>167.21064244617301</c:v>
                </c:pt>
                <c:pt idx="76">
                  <c:v>170.79299556586199</c:v>
                </c:pt>
                <c:pt idx="77">
                  <c:v>175.32247817730399</c:v>
                </c:pt>
                <c:pt idx="78">
                  <c:v>178.84686647921501</c:v>
                </c:pt>
                <c:pt idx="79">
                  <c:v>179.77457923909</c:v>
                </c:pt>
                <c:pt idx="80">
                  <c:v>185.06750715302201</c:v>
                </c:pt>
                <c:pt idx="81">
                  <c:v>187.960053663011</c:v>
                </c:pt>
                <c:pt idx="82">
                  <c:v>194.867681408095</c:v>
                </c:pt>
                <c:pt idx="83">
                  <c:v>196.42296040085199</c:v>
                </c:pt>
                <c:pt idx="84">
                  <c:v>205.30969447421</c:v>
                </c:pt>
                <c:pt idx="85">
                  <c:v>214.81052825534101</c:v>
                </c:pt>
                <c:pt idx="86">
                  <c:v>216.48784330340001</c:v>
                </c:pt>
                <c:pt idx="87">
                  <c:v>220.217898144538</c:v>
                </c:pt>
                <c:pt idx="88">
                  <c:v>221.11414841185001</c:v>
                </c:pt>
                <c:pt idx="89">
                  <c:v>227.638363262377</c:v>
                </c:pt>
                <c:pt idx="90">
                  <c:v>228.74136615810801</c:v>
                </c:pt>
                <c:pt idx="91">
                  <c:v>233.83621999245199</c:v>
                </c:pt>
                <c:pt idx="92">
                  <c:v>236.05219373689999</c:v>
                </c:pt>
                <c:pt idx="93">
                  <c:v>240.02683174385101</c:v>
                </c:pt>
                <c:pt idx="94">
                  <c:v>246.27161044882601</c:v>
                </c:pt>
                <c:pt idx="95">
                  <c:v>243.96384710870799</c:v>
                </c:pt>
                <c:pt idx="96">
                  <c:v>255.700447431578</c:v>
                </c:pt>
                <c:pt idx="97">
                  <c:v>250.655789689785</c:v>
                </c:pt>
                <c:pt idx="98">
                  <c:v>257.82305708964702</c:v>
                </c:pt>
                <c:pt idx="99">
                  <c:v>269.96222504570602</c:v>
                </c:pt>
                <c:pt idx="100">
                  <c:v>271.77147030271402</c:v>
                </c:pt>
                <c:pt idx="101">
                  <c:v>284.167986713098</c:v>
                </c:pt>
                <c:pt idx="102">
                  <c:v>296.24856973931998</c:v>
                </c:pt>
                <c:pt idx="103">
                  <c:v>311.57458821490798</c:v>
                </c:pt>
                <c:pt idx="104">
                  <c:v>312.24813941932803</c:v>
                </c:pt>
                <c:pt idx="105">
                  <c:v>343.39040288347798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6B-4641-B6B0-6F8425A6C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4742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'National-NonDistress'!$P$6:$P$299</c:f>
              <c:numCache>
                <c:formatCode>[$-409]mmm\-yy;@</c:formatCode>
                <c:ptCount val="29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</c:numCache>
            </c:numRef>
          </c:xVal>
          <c:yVal>
            <c:numRef>
              <c:f>'National-NonDistress'!$R$6:$R$299</c:f>
              <c:numCache>
                <c:formatCode>#,##0_);[Red]\(#,##0\)</c:formatCode>
                <c:ptCount val="294"/>
                <c:pt idx="0">
                  <c:v>84.328138493316402</c:v>
                </c:pt>
                <c:pt idx="1">
                  <c:v>83.337207289723295</c:v>
                </c:pt>
                <c:pt idx="2">
                  <c:v>82.861001844001606</c:v>
                </c:pt>
                <c:pt idx="3">
                  <c:v>83.791712495989401</c:v>
                </c:pt>
                <c:pt idx="4">
                  <c:v>85.117924632836207</c:v>
                </c:pt>
                <c:pt idx="5">
                  <c:v>85.224537909197593</c:v>
                </c:pt>
                <c:pt idx="6">
                  <c:v>85.0540661848176</c:v>
                </c:pt>
                <c:pt idx="7">
                  <c:v>83.593961250716603</c:v>
                </c:pt>
                <c:pt idx="8">
                  <c:v>84.594587932515907</c:v>
                </c:pt>
                <c:pt idx="9">
                  <c:v>85.515044800392005</c:v>
                </c:pt>
                <c:pt idx="10">
                  <c:v>89.535941731216298</c:v>
                </c:pt>
                <c:pt idx="11">
                  <c:v>91.514981028018099</c:v>
                </c:pt>
                <c:pt idx="12">
                  <c:v>92.184140726316201</c:v>
                </c:pt>
                <c:pt idx="13">
                  <c:v>88.462624921901593</c:v>
                </c:pt>
                <c:pt idx="14">
                  <c:v>86.666942352228901</c:v>
                </c:pt>
                <c:pt idx="15">
                  <c:v>86.436869559120197</c:v>
                </c:pt>
                <c:pt idx="16">
                  <c:v>90.982117447881294</c:v>
                </c:pt>
                <c:pt idx="17">
                  <c:v>93.406822355934693</c:v>
                </c:pt>
                <c:pt idx="18">
                  <c:v>96.065736039317201</c:v>
                </c:pt>
                <c:pt idx="19">
                  <c:v>94.629544063490698</c:v>
                </c:pt>
                <c:pt idx="20">
                  <c:v>95.031060602127397</c:v>
                </c:pt>
                <c:pt idx="21">
                  <c:v>93.771152550486704</c:v>
                </c:pt>
                <c:pt idx="22">
                  <c:v>95.873469670752797</c:v>
                </c:pt>
                <c:pt idx="23">
                  <c:v>95.552205303610293</c:v>
                </c:pt>
                <c:pt idx="24">
                  <c:v>97.418317508945094</c:v>
                </c:pt>
                <c:pt idx="25">
                  <c:v>96.685279978996704</c:v>
                </c:pt>
                <c:pt idx="26">
                  <c:v>97.587139194876897</c:v>
                </c:pt>
                <c:pt idx="27">
                  <c:v>96.691756411932303</c:v>
                </c:pt>
                <c:pt idx="28">
                  <c:v>98.592350609390905</c:v>
                </c:pt>
                <c:pt idx="29">
                  <c:v>101.648679149703</c:v>
                </c:pt>
                <c:pt idx="30">
                  <c:v>105.17565408690299</c:v>
                </c:pt>
                <c:pt idx="31">
                  <c:v>105.957746913394</c:v>
                </c:pt>
                <c:pt idx="32">
                  <c:v>104.029044013833</c:v>
                </c:pt>
                <c:pt idx="33">
                  <c:v>101.70972900447001</c:v>
                </c:pt>
                <c:pt idx="34">
                  <c:v>100.216796822813</c:v>
                </c:pt>
                <c:pt idx="35">
                  <c:v>100</c:v>
                </c:pt>
                <c:pt idx="36">
                  <c:v>101.149242035358</c:v>
                </c:pt>
                <c:pt idx="37">
                  <c:v>103.32947936981699</c:v>
                </c:pt>
                <c:pt idx="38">
                  <c:v>104.790897970343</c:v>
                </c:pt>
                <c:pt idx="39">
                  <c:v>104.10653516130699</c:v>
                </c:pt>
                <c:pt idx="40">
                  <c:v>103.29168633801299</c:v>
                </c:pt>
                <c:pt idx="41">
                  <c:v>103.137124883266</c:v>
                </c:pt>
                <c:pt idx="42">
                  <c:v>104.877646647541</c:v>
                </c:pt>
                <c:pt idx="43">
                  <c:v>106.919801065912</c:v>
                </c:pt>
                <c:pt idx="44">
                  <c:v>107.11484683176801</c:v>
                </c:pt>
                <c:pt idx="45">
                  <c:v>103.610160158721</c:v>
                </c:pt>
                <c:pt idx="46">
                  <c:v>102.237607140167</c:v>
                </c:pt>
                <c:pt idx="47">
                  <c:v>102.08788624287899</c:v>
                </c:pt>
                <c:pt idx="48">
                  <c:v>103.971918432658</c:v>
                </c:pt>
                <c:pt idx="49">
                  <c:v>103.179530987021</c:v>
                </c:pt>
                <c:pt idx="50">
                  <c:v>101.40007562392501</c:v>
                </c:pt>
                <c:pt idx="51">
                  <c:v>99.8301061366559</c:v>
                </c:pt>
                <c:pt idx="52">
                  <c:v>99.059282674574405</c:v>
                </c:pt>
                <c:pt idx="53">
                  <c:v>99.807072208767096</c:v>
                </c:pt>
                <c:pt idx="54">
                  <c:v>101.265631749688</c:v>
                </c:pt>
                <c:pt idx="55">
                  <c:v>104.683132016896</c:v>
                </c:pt>
                <c:pt idx="56">
                  <c:v>107.325268295227</c:v>
                </c:pt>
                <c:pt idx="57">
                  <c:v>109.548755291085</c:v>
                </c:pt>
                <c:pt idx="58">
                  <c:v>109.27694305836199</c:v>
                </c:pt>
                <c:pt idx="59">
                  <c:v>108.31810929319001</c:v>
                </c:pt>
                <c:pt idx="60">
                  <c:v>106.840467213157</c:v>
                </c:pt>
                <c:pt idx="61">
                  <c:v>107.500038978896</c:v>
                </c:pt>
                <c:pt idx="62">
                  <c:v>109.94644127176601</c:v>
                </c:pt>
                <c:pt idx="63">
                  <c:v>112.223338022343</c:v>
                </c:pt>
                <c:pt idx="64">
                  <c:v>113.39907825989</c:v>
                </c:pt>
                <c:pt idx="65">
                  <c:v>113.033781640001</c:v>
                </c:pt>
                <c:pt idx="66">
                  <c:v>112.403761925225</c:v>
                </c:pt>
                <c:pt idx="67">
                  <c:v>112.42175015456201</c:v>
                </c:pt>
                <c:pt idx="68">
                  <c:v>113.563250299221</c:v>
                </c:pt>
                <c:pt idx="69">
                  <c:v>114.903702620346</c:v>
                </c:pt>
                <c:pt idx="70">
                  <c:v>115.862794419726</c:v>
                </c:pt>
                <c:pt idx="71">
                  <c:v>116.20412656328099</c:v>
                </c:pt>
                <c:pt idx="72">
                  <c:v>116.704890155953</c:v>
                </c:pt>
                <c:pt idx="73">
                  <c:v>119.178636316921</c:v>
                </c:pt>
                <c:pt idx="74">
                  <c:v>121.89553719059199</c:v>
                </c:pt>
                <c:pt idx="75">
                  <c:v>124.124848710853</c:v>
                </c:pt>
                <c:pt idx="76">
                  <c:v>124.416276878052</c:v>
                </c:pt>
                <c:pt idx="77">
                  <c:v>124.866654825667</c:v>
                </c:pt>
                <c:pt idx="78">
                  <c:v>125.30752936048199</c:v>
                </c:pt>
                <c:pt idx="79">
                  <c:v>127.382534526133</c:v>
                </c:pt>
                <c:pt idx="80">
                  <c:v>129.19752550265801</c:v>
                </c:pt>
                <c:pt idx="81">
                  <c:v>130.702320063196</c:v>
                </c:pt>
                <c:pt idx="82">
                  <c:v>130.10862339833901</c:v>
                </c:pt>
                <c:pt idx="83">
                  <c:v>130.21286921947001</c:v>
                </c:pt>
                <c:pt idx="84">
                  <c:v>129.38056135401899</c:v>
                </c:pt>
                <c:pt idx="85">
                  <c:v>132.29776404857799</c:v>
                </c:pt>
                <c:pt idx="86">
                  <c:v>134.87012714871699</c:v>
                </c:pt>
                <c:pt idx="87">
                  <c:v>137.96905847155099</c:v>
                </c:pt>
                <c:pt idx="88">
                  <c:v>139.69421013097201</c:v>
                </c:pt>
                <c:pt idx="89">
                  <c:v>140.719387392963</c:v>
                </c:pt>
                <c:pt idx="90">
                  <c:v>143.17006050158301</c:v>
                </c:pt>
                <c:pt idx="91">
                  <c:v>146.58659746674101</c:v>
                </c:pt>
                <c:pt idx="92">
                  <c:v>150.83622621819501</c:v>
                </c:pt>
                <c:pt idx="93">
                  <c:v>152.061860510125</c:v>
                </c:pt>
                <c:pt idx="94">
                  <c:v>151.409659169131</c:v>
                </c:pt>
                <c:pt idx="95">
                  <c:v>150.86169692596599</c:v>
                </c:pt>
                <c:pt idx="96">
                  <c:v>150.81983666787201</c:v>
                </c:pt>
                <c:pt idx="97">
                  <c:v>152.661696427441</c:v>
                </c:pt>
                <c:pt idx="98">
                  <c:v>153.09439683668799</c:v>
                </c:pt>
                <c:pt idx="99">
                  <c:v>154.370041543946</c:v>
                </c:pt>
                <c:pt idx="100">
                  <c:v>154.535428959737</c:v>
                </c:pt>
                <c:pt idx="101">
                  <c:v>155.975772811371</c:v>
                </c:pt>
                <c:pt idx="102">
                  <c:v>155.41010038619399</c:v>
                </c:pt>
                <c:pt idx="103">
                  <c:v>156.08808917850499</c:v>
                </c:pt>
                <c:pt idx="104">
                  <c:v>155.334686476565</c:v>
                </c:pt>
                <c:pt idx="105">
                  <c:v>156.31938094077799</c:v>
                </c:pt>
                <c:pt idx="106">
                  <c:v>157.77183031624801</c:v>
                </c:pt>
                <c:pt idx="107">
                  <c:v>161.75342133716299</c:v>
                </c:pt>
                <c:pt idx="108">
                  <c:v>164.67519123173699</c:v>
                </c:pt>
                <c:pt idx="109">
                  <c:v>167.60326496581601</c:v>
                </c:pt>
                <c:pt idx="110">
                  <c:v>167.53643298217</c:v>
                </c:pt>
                <c:pt idx="111">
                  <c:v>168.09866105843699</c:v>
                </c:pt>
                <c:pt idx="112">
                  <c:v>167.75089867224099</c:v>
                </c:pt>
                <c:pt idx="113">
                  <c:v>169.54530693528</c:v>
                </c:pt>
                <c:pt idx="114">
                  <c:v>169.44362629267701</c:v>
                </c:pt>
                <c:pt idx="115">
                  <c:v>170.01774879981099</c:v>
                </c:pt>
                <c:pt idx="116">
                  <c:v>166.10632344602001</c:v>
                </c:pt>
                <c:pt idx="117">
                  <c:v>161.656551405285</c:v>
                </c:pt>
                <c:pt idx="118">
                  <c:v>155.21094015838199</c:v>
                </c:pt>
                <c:pt idx="119">
                  <c:v>153.03570579623201</c:v>
                </c:pt>
                <c:pt idx="120">
                  <c:v>153.027237193313</c:v>
                </c:pt>
                <c:pt idx="121">
                  <c:v>158.16118220918699</c:v>
                </c:pt>
                <c:pt idx="122">
                  <c:v>160.73375274256099</c:v>
                </c:pt>
                <c:pt idx="123">
                  <c:v>160.628346376693</c:v>
                </c:pt>
                <c:pt idx="124">
                  <c:v>156.01650751065301</c:v>
                </c:pt>
                <c:pt idx="125">
                  <c:v>153.53478746184601</c:v>
                </c:pt>
                <c:pt idx="126">
                  <c:v>153.310092497455</c:v>
                </c:pt>
                <c:pt idx="127">
                  <c:v>155.084304294107</c:v>
                </c:pt>
                <c:pt idx="128">
                  <c:v>151.58098256174301</c:v>
                </c:pt>
                <c:pt idx="129">
                  <c:v>143.21710646742599</c:v>
                </c:pt>
                <c:pt idx="130">
                  <c:v>134.14834058699299</c:v>
                </c:pt>
                <c:pt idx="131">
                  <c:v>132.03694589227999</c:v>
                </c:pt>
                <c:pt idx="132">
                  <c:v>130.81728477680701</c:v>
                </c:pt>
                <c:pt idx="133">
                  <c:v>127.934842569838</c:v>
                </c:pt>
                <c:pt idx="134">
                  <c:v>117.970743434569</c:v>
                </c:pt>
                <c:pt idx="135">
                  <c:v>112.665081676969</c:v>
                </c:pt>
                <c:pt idx="136">
                  <c:v>109.27658412418</c:v>
                </c:pt>
                <c:pt idx="137">
                  <c:v>111.024221550718</c:v>
                </c:pt>
                <c:pt idx="138">
                  <c:v>110.23676658031</c:v>
                </c:pt>
                <c:pt idx="139">
                  <c:v>108.278060884553</c:v>
                </c:pt>
                <c:pt idx="140">
                  <c:v>104.167498723259</c:v>
                </c:pt>
                <c:pt idx="141">
                  <c:v>100.87191435031799</c:v>
                </c:pt>
                <c:pt idx="142">
                  <c:v>100.44981579459299</c:v>
                </c:pt>
                <c:pt idx="143">
                  <c:v>101.161063393471</c:v>
                </c:pt>
                <c:pt idx="144">
                  <c:v>101.472121938474</c:v>
                </c:pt>
                <c:pt idx="145">
                  <c:v>100.732144753794</c:v>
                </c:pt>
                <c:pt idx="146">
                  <c:v>101.498861176706</c:v>
                </c:pt>
                <c:pt idx="147">
                  <c:v>104.752599721344</c:v>
                </c:pt>
                <c:pt idx="148">
                  <c:v>107.033998292717</c:v>
                </c:pt>
                <c:pt idx="149">
                  <c:v>107.096196032733</c:v>
                </c:pt>
                <c:pt idx="150">
                  <c:v>104.218914073848</c:v>
                </c:pt>
                <c:pt idx="151">
                  <c:v>102.784454711004</c:v>
                </c:pt>
                <c:pt idx="152">
                  <c:v>102.8886108263</c:v>
                </c:pt>
                <c:pt idx="153">
                  <c:v>105.52456021864801</c:v>
                </c:pt>
                <c:pt idx="154">
                  <c:v>108.729124006212</c:v>
                </c:pt>
                <c:pt idx="155">
                  <c:v>111.615906336336</c:v>
                </c:pt>
                <c:pt idx="156">
                  <c:v>110.58414089622499</c:v>
                </c:pt>
                <c:pt idx="157">
                  <c:v>105.84242426809701</c:v>
                </c:pt>
                <c:pt idx="158">
                  <c:v>102.019002911752</c:v>
                </c:pt>
                <c:pt idx="159">
                  <c:v>101.120208435103</c:v>
                </c:pt>
                <c:pt idx="160">
                  <c:v>103.768134824765</c:v>
                </c:pt>
                <c:pt idx="161">
                  <c:v>105.72836778084699</c:v>
                </c:pt>
                <c:pt idx="162">
                  <c:v>108.123908746113</c:v>
                </c:pt>
                <c:pt idx="163">
                  <c:v>109.68758945168599</c:v>
                </c:pt>
                <c:pt idx="164">
                  <c:v>111.21737435094801</c:v>
                </c:pt>
                <c:pt idx="165">
                  <c:v>113.248415874551</c:v>
                </c:pt>
                <c:pt idx="166">
                  <c:v>113.649794561725</c:v>
                </c:pt>
                <c:pt idx="167">
                  <c:v>114.11807512657001</c:v>
                </c:pt>
                <c:pt idx="168">
                  <c:v>111.04621847591601</c:v>
                </c:pt>
                <c:pt idx="169">
                  <c:v>108.903403407754</c:v>
                </c:pt>
                <c:pt idx="170">
                  <c:v>107.959704051564</c:v>
                </c:pt>
                <c:pt idx="171">
                  <c:v>109.566297959525</c:v>
                </c:pt>
                <c:pt idx="172">
                  <c:v>111.326263281994</c:v>
                </c:pt>
                <c:pt idx="173">
                  <c:v>112.837694573885</c:v>
                </c:pt>
                <c:pt idx="174">
                  <c:v>114.593954779505</c:v>
                </c:pt>
                <c:pt idx="175">
                  <c:v>116.363098037878</c:v>
                </c:pt>
                <c:pt idx="176">
                  <c:v>116.48175923780001</c:v>
                </c:pt>
                <c:pt idx="177">
                  <c:v>116.114768655326</c:v>
                </c:pt>
                <c:pt idx="178">
                  <c:v>115.440798927854</c:v>
                </c:pt>
                <c:pt idx="179">
                  <c:v>116.286066202188</c:v>
                </c:pt>
                <c:pt idx="180">
                  <c:v>115.559155374131</c:v>
                </c:pt>
                <c:pt idx="181">
                  <c:v>117.02633519811801</c:v>
                </c:pt>
                <c:pt idx="182">
                  <c:v>118.500766401795</c:v>
                </c:pt>
                <c:pt idx="183">
                  <c:v>122.336701959929</c:v>
                </c:pt>
                <c:pt idx="184">
                  <c:v>123.53730209588601</c:v>
                </c:pt>
                <c:pt idx="185">
                  <c:v>124.414490394132</c:v>
                </c:pt>
                <c:pt idx="186">
                  <c:v>123.146945909499</c:v>
                </c:pt>
                <c:pt idx="187">
                  <c:v>123.88357411563899</c:v>
                </c:pt>
                <c:pt idx="188">
                  <c:v>124.210610957211</c:v>
                </c:pt>
                <c:pt idx="189">
                  <c:v>125.416543847402</c:v>
                </c:pt>
                <c:pt idx="190">
                  <c:v>126.68935526296301</c:v>
                </c:pt>
                <c:pt idx="191">
                  <c:v>128.053837684831</c:v>
                </c:pt>
                <c:pt idx="192">
                  <c:v>130.10913796499599</c:v>
                </c:pt>
                <c:pt idx="193">
                  <c:v>131.89878328759301</c:v>
                </c:pt>
                <c:pt idx="194">
                  <c:v>133.88957829046899</c:v>
                </c:pt>
                <c:pt idx="195">
                  <c:v>134.418809428244</c:v>
                </c:pt>
                <c:pt idx="196">
                  <c:v>135.57294705584201</c:v>
                </c:pt>
                <c:pt idx="197">
                  <c:v>135.99566605533599</c:v>
                </c:pt>
                <c:pt idx="198">
                  <c:v>136.92824917088601</c:v>
                </c:pt>
                <c:pt idx="199">
                  <c:v>137.67130754509401</c:v>
                </c:pt>
                <c:pt idx="200">
                  <c:v>139.24324933184801</c:v>
                </c:pt>
                <c:pt idx="201">
                  <c:v>140.96223864733</c:v>
                </c:pt>
                <c:pt idx="202">
                  <c:v>143.54324890991199</c:v>
                </c:pt>
                <c:pt idx="203">
                  <c:v>145.937766511907</c:v>
                </c:pt>
                <c:pt idx="204">
                  <c:v>148.591323895318</c:v>
                </c:pt>
                <c:pt idx="205">
                  <c:v>148.03475835675101</c:v>
                </c:pt>
                <c:pt idx="206">
                  <c:v>148.42394269847401</c:v>
                </c:pt>
                <c:pt idx="207">
                  <c:v>148.14994047341099</c:v>
                </c:pt>
                <c:pt idx="208">
                  <c:v>150.82705606852201</c:v>
                </c:pt>
                <c:pt idx="209">
                  <c:v>151.843913144814</c:v>
                </c:pt>
                <c:pt idx="210">
                  <c:v>154.32150495598</c:v>
                </c:pt>
                <c:pt idx="211">
                  <c:v>155.334437395078</c:v>
                </c:pt>
                <c:pt idx="212">
                  <c:v>155.345183920328</c:v>
                </c:pt>
                <c:pt idx="213">
                  <c:v>153.277590676307</c:v>
                </c:pt>
                <c:pt idx="214">
                  <c:v>153.03193658674101</c:v>
                </c:pt>
                <c:pt idx="215">
                  <c:v>155.23828661915101</c:v>
                </c:pt>
                <c:pt idx="216">
                  <c:v>159.84119569180299</c:v>
                </c:pt>
                <c:pt idx="217">
                  <c:v>162.30762205649401</c:v>
                </c:pt>
                <c:pt idx="218">
                  <c:v>161.61911969139001</c:v>
                </c:pt>
                <c:pt idx="219">
                  <c:v>159.519630440388</c:v>
                </c:pt>
                <c:pt idx="220">
                  <c:v>159.607552885611</c:v>
                </c:pt>
                <c:pt idx="221">
                  <c:v>162.19493373379899</c:v>
                </c:pt>
                <c:pt idx="222">
                  <c:v>165.568789213766</c:v>
                </c:pt>
                <c:pt idx="223">
                  <c:v>168.38365167320799</c:v>
                </c:pt>
                <c:pt idx="224">
                  <c:v>169.49991979377199</c:v>
                </c:pt>
                <c:pt idx="225">
                  <c:v>169.101557733731</c:v>
                </c:pt>
                <c:pt idx="226">
                  <c:v>168.314992565766</c:v>
                </c:pt>
                <c:pt idx="227">
                  <c:v>167.37450267593201</c:v>
                </c:pt>
                <c:pt idx="228">
                  <c:v>169.22373096567</c:v>
                </c:pt>
                <c:pt idx="229">
                  <c:v>171.35730455399599</c:v>
                </c:pt>
                <c:pt idx="230">
                  <c:v>174.77339583691699</c:v>
                </c:pt>
                <c:pt idx="231">
                  <c:v>176.06953033908201</c:v>
                </c:pt>
                <c:pt idx="232">
                  <c:v>176.89540517466301</c:v>
                </c:pt>
                <c:pt idx="233">
                  <c:v>177.37797168846799</c:v>
                </c:pt>
                <c:pt idx="234">
                  <c:v>177.98234759693699</c:v>
                </c:pt>
                <c:pt idx="235">
                  <c:v>180.376878689411</c:v>
                </c:pt>
                <c:pt idx="236">
                  <c:v>181.55913083455499</c:v>
                </c:pt>
                <c:pt idx="237">
                  <c:v>182.73152997240001</c:v>
                </c:pt>
                <c:pt idx="238">
                  <c:v>180.59884743824</c:v>
                </c:pt>
                <c:pt idx="239">
                  <c:v>181.091612758606</c:v>
                </c:pt>
                <c:pt idx="240">
                  <c:v>184.10327761727899</c:v>
                </c:pt>
                <c:pt idx="241">
                  <c:v>190.403879898013</c:v>
                </c:pt>
                <c:pt idx="242">
                  <c:v>193.23583789595099</c:v>
                </c:pt>
                <c:pt idx="243">
                  <c:v>192.553927906235</c:v>
                </c:pt>
                <c:pt idx="244">
                  <c:v>189.92296297386801</c:v>
                </c:pt>
                <c:pt idx="245">
                  <c:v>190.15523947052799</c:v>
                </c:pt>
                <c:pt idx="246">
                  <c:v>193.66033101971101</c:v>
                </c:pt>
                <c:pt idx="247">
                  <c:v>198.06303573066199</c:v>
                </c:pt>
                <c:pt idx="248">
                  <c:v>200.24946381198299</c:v>
                </c:pt>
                <c:pt idx="249">
                  <c:v>200.885193524225</c:v>
                </c:pt>
                <c:pt idx="250">
                  <c:v>199.298427784143</c:v>
                </c:pt>
                <c:pt idx="251">
                  <c:v>198.48612339374</c:v>
                </c:pt>
                <c:pt idx="252">
                  <c:v>199.78010724254699</c:v>
                </c:pt>
                <c:pt idx="253">
                  <c:v>202.89511627121499</c:v>
                </c:pt>
                <c:pt idx="254">
                  <c:v>205.408049145409</c:v>
                </c:pt>
                <c:pt idx="255">
                  <c:v>207.01645796861101</c:v>
                </c:pt>
                <c:pt idx="256">
                  <c:v>207.49837306620299</c:v>
                </c:pt>
                <c:pt idx="257">
                  <c:v>208.70750530130499</c:v>
                </c:pt>
                <c:pt idx="258">
                  <c:v>209.97876306504</c:v>
                </c:pt>
                <c:pt idx="259">
                  <c:v>208.081067585695</c:v>
                </c:pt>
                <c:pt idx="260">
                  <c:v>206.75572990838501</c:v>
                </c:pt>
                <c:pt idx="261">
                  <c:v>206.83227906566799</c:v>
                </c:pt>
                <c:pt idx="262">
                  <c:v>209.72505508293699</c:v>
                </c:pt>
                <c:pt idx="263">
                  <c:v>214.53279886287501</c:v>
                </c:pt>
                <c:pt idx="264">
                  <c:v>223.108185080553</c:v>
                </c:pt>
                <c:pt idx="265">
                  <c:v>228.511164454702</c:v>
                </c:pt>
                <c:pt idx="266">
                  <c:v>229.25652301010601</c:v>
                </c:pt>
                <c:pt idx="267">
                  <c:v>223.49800823536199</c:v>
                </c:pt>
                <c:pt idx="268">
                  <c:v>213.35696066723099</c:v>
                </c:pt>
                <c:pt idx="269">
                  <c:v>211.99065693910899</c:v>
                </c:pt>
                <c:pt idx="270">
                  <c:v>216.75184714567601</c:v>
                </c:pt>
                <c:pt idx="271">
                  <c:v>221.57027859573699</c:v>
                </c:pt>
                <c:pt idx="272">
                  <c:v>225.59972904669101</c:v>
                </c:pt>
                <c:pt idx="273">
                  <c:v>232.592355375951</c:v>
                </c:pt>
                <c:pt idx="274">
                  <c:v>236.42308335402501</c:v>
                </c:pt>
                <c:pt idx="275">
                  <c:v>238.82652865283401</c:v>
                </c:pt>
                <c:pt idx="276">
                  <c:v>239.531959360569</c:v>
                </c:pt>
                <c:pt idx="277">
                  <c:v>239.118423630205</c:v>
                </c:pt>
                <c:pt idx="278">
                  <c:v>243.10171819163801</c:v>
                </c:pt>
                <c:pt idx="279">
                  <c:v>248.571725035268</c:v>
                </c:pt>
                <c:pt idx="280">
                  <c:v>251.69659774819101</c:v>
                </c:pt>
                <c:pt idx="281">
                  <c:v>250.44396002852801</c:v>
                </c:pt>
                <c:pt idx="282">
                  <c:v>253.790869508762</c:v>
                </c:pt>
                <c:pt idx="283">
                  <c:v>257.96994470804498</c:v>
                </c:pt>
                <c:pt idx="284">
                  <c:v>269.14842413130998</c:v>
                </c:pt>
                <c:pt idx="285">
                  <c:v>278.05976250723398</c:v>
                </c:pt>
                <c:pt idx="286">
                  <c:v>284.080635784398</c:v>
                </c:pt>
                <c:pt idx="287">
                  <c:v>280.48243987236498</c:v>
                </c:pt>
                <c:pt idx="288">
                  <c:v>275.27093111597202</c:v>
                </c:pt>
                <c:pt idx="289">
                  <c:v>266.77915455068501</c:v>
                </c:pt>
                <c:pt idx="290">
                  <c:v>271.048379500914</c:v>
                </c:pt>
                <c:pt idx="291">
                  <c:v>280.31549802888998</c:v>
                </c:pt>
                <c:pt idx="292">
                  <c:v>300.85497822086899</c:v>
                </c:pt>
                <c:pt idx="293">
                  <c:v>305.08271693435398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9E-459A-9F12-64BFEDEEF459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'National-NonDistress'!$T$6:$T$111</c:f>
              <c:numCache>
                <c:formatCode>[$-409]mmm\-yy;@</c:formatCode>
                <c:ptCount val="10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</c:numCache>
            </c:numRef>
          </c:xVal>
          <c:yVal>
            <c:numRef>
              <c:f>'National-NonDistress'!$V$6:$V$111</c:f>
              <c:numCache>
                <c:formatCode>#,##0_);[Red]\(#,##0\)</c:formatCode>
                <c:ptCount val="106"/>
                <c:pt idx="0">
                  <c:v>64.044672168929097</c:v>
                </c:pt>
                <c:pt idx="1">
                  <c:v>63.322827111532099</c:v>
                </c:pt>
                <c:pt idx="2">
                  <c:v>69.218627528018501</c:v>
                </c:pt>
                <c:pt idx="3">
                  <c:v>71.825816490691494</c:v>
                </c:pt>
                <c:pt idx="4">
                  <c:v>71.499508022261594</c:v>
                </c:pt>
                <c:pt idx="5">
                  <c:v>74.144276573901607</c:v>
                </c:pt>
                <c:pt idx="6">
                  <c:v>78.958807249134793</c:v>
                </c:pt>
                <c:pt idx="7">
                  <c:v>83.792805335469495</c:v>
                </c:pt>
                <c:pt idx="8">
                  <c:v>82.471773182219493</c:v>
                </c:pt>
                <c:pt idx="9">
                  <c:v>84.855731386366799</c:v>
                </c:pt>
                <c:pt idx="10">
                  <c:v>84.072462471671898</c:v>
                </c:pt>
                <c:pt idx="11">
                  <c:v>91.934764893067296</c:v>
                </c:pt>
                <c:pt idx="12">
                  <c:v>86.328121768958098</c:v>
                </c:pt>
                <c:pt idx="13">
                  <c:v>92.298301228944894</c:v>
                </c:pt>
                <c:pt idx="14">
                  <c:v>95.073214644321993</c:v>
                </c:pt>
                <c:pt idx="15">
                  <c:v>94.460446948869503</c:v>
                </c:pt>
                <c:pt idx="16">
                  <c:v>96.257645632539607</c:v>
                </c:pt>
                <c:pt idx="17">
                  <c:v>101.35819907914301</c:v>
                </c:pt>
                <c:pt idx="18">
                  <c:v>102.59254824445399</c:v>
                </c:pt>
                <c:pt idx="19">
                  <c:v>100</c:v>
                </c:pt>
                <c:pt idx="20">
                  <c:v>104.13918717194299</c:v>
                </c:pt>
                <c:pt idx="21">
                  <c:v>101.825179774047</c:v>
                </c:pt>
                <c:pt idx="22">
                  <c:v>106.44490640568699</c:v>
                </c:pt>
                <c:pt idx="23">
                  <c:v>101.18269823374099</c:v>
                </c:pt>
                <c:pt idx="24">
                  <c:v>101.08873546967099</c:v>
                </c:pt>
                <c:pt idx="25">
                  <c:v>99.0747380077852</c:v>
                </c:pt>
                <c:pt idx="26">
                  <c:v>107.16653081322301</c:v>
                </c:pt>
                <c:pt idx="27">
                  <c:v>107.49373487840801</c:v>
                </c:pt>
                <c:pt idx="28">
                  <c:v>110.401768941866</c:v>
                </c:pt>
                <c:pt idx="29">
                  <c:v>112.674892164903</c:v>
                </c:pt>
                <c:pt idx="30">
                  <c:v>113.50024389151601</c:v>
                </c:pt>
                <c:pt idx="31">
                  <c:v>115.777866879801</c:v>
                </c:pt>
                <c:pt idx="32">
                  <c:v>121.26955829226</c:v>
                </c:pt>
                <c:pt idx="33">
                  <c:v>124.529376907589</c:v>
                </c:pt>
                <c:pt idx="34">
                  <c:v>128.81352525796001</c:v>
                </c:pt>
                <c:pt idx="35">
                  <c:v>128.972145891114</c:v>
                </c:pt>
                <c:pt idx="36">
                  <c:v>134.256596333343</c:v>
                </c:pt>
                <c:pt idx="37">
                  <c:v>139.29188282854099</c:v>
                </c:pt>
                <c:pt idx="38">
                  <c:v>148.970983618963</c:v>
                </c:pt>
                <c:pt idx="39">
                  <c:v>149.08376155280001</c:v>
                </c:pt>
                <c:pt idx="40">
                  <c:v>150.675678960683</c:v>
                </c:pt>
                <c:pt idx="41">
                  <c:v>153.60208900771701</c:v>
                </c:pt>
                <c:pt idx="42">
                  <c:v>156.37199850785501</c:v>
                </c:pt>
                <c:pt idx="43">
                  <c:v>160.76052700494901</c:v>
                </c:pt>
                <c:pt idx="44">
                  <c:v>166.74839017782699</c:v>
                </c:pt>
                <c:pt idx="45">
                  <c:v>170.17789031362099</c:v>
                </c:pt>
                <c:pt idx="46">
                  <c:v>168.02634596702799</c:v>
                </c:pt>
                <c:pt idx="47">
                  <c:v>157.00009989543199</c:v>
                </c:pt>
                <c:pt idx="48">
                  <c:v>162.239289029666</c:v>
                </c:pt>
                <c:pt idx="49">
                  <c:v>158.47733893263799</c:v>
                </c:pt>
                <c:pt idx="50">
                  <c:v>161.60306901996299</c:v>
                </c:pt>
                <c:pt idx="51">
                  <c:v>136.77574582175501</c:v>
                </c:pt>
                <c:pt idx="52">
                  <c:v>119.094679867688</c:v>
                </c:pt>
                <c:pt idx="53">
                  <c:v>116.126770960787</c:v>
                </c:pt>
                <c:pt idx="54">
                  <c:v>103.91660356974199</c:v>
                </c:pt>
                <c:pt idx="55">
                  <c:v>108.712257308248</c:v>
                </c:pt>
                <c:pt idx="56">
                  <c:v>105.649029749405</c:v>
                </c:pt>
                <c:pt idx="57">
                  <c:v>115.85970964245899</c:v>
                </c:pt>
                <c:pt idx="58">
                  <c:v>110.443030352664</c:v>
                </c:pt>
                <c:pt idx="59">
                  <c:v>123.38907712569301</c:v>
                </c:pt>
                <c:pt idx="60">
                  <c:v>111.133933218443</c:v>
                </c:pt>
                <c:pt idx="61">
                  <c:v>116.41087516184599</c:v>
                </c:pt>
                <c:pt idx="62">
                  <c:v>120.62638937033201</c:v>
                </c:pt>
                <c:pt idx="63">
                  <c:v>123.271342426148</c:v>
                </c:pt>
                <c:pt idx="64">
                  <c:v>116.80947864480601</c:v>
                </c:pt>
                <c:pt idx="65">
                  <c:v>124.94773496365499</c:v>
                </c:pt>
                <c:pt idx="66">
                  <c:v>126.457588643211</c:v>
                </c:pt>
                <c:pt idx="67">
                  <c:v>129.51867019232401</c:v>
                </c:pt>
                <c:pt idx="68">
                  <c:v>129.58115812927699</c:v>
                </c:pt>
                <c:pt idx="69">
                  <c:v>136.255425771425</c:v>
                </c:pt>
                <c:pt idx="70">
                  <c:v>135.71229829974399</c:v>
                </c:pt>
                <c:pt idx="71">
                  <c:v>143.31953590726499</c:v>
                </c:pt>
                <c:pt idx="72">
                  <c:v>146.22807791739501</c:v>
                </c:pt>
                <c:pt idx="73">
                  <c:v>150.539342189232</c:v>
                </c:pt>
                <c:pt idx="74">
                  <c:v>152.35231252863201</c:v>
                </c:pt>
                <c:pt idx="75">
                  <c:v>159.32935572303199</c:v>
                </c:pt>
                <c:pt idx="76">
                  <c:v>161.94501155420701</c:v>
                </c:pt>
                <c:pt idx="77">
                  <c:v>166.38875422974999</c:v>
                </c:pt>
                <c:pt idx="78">
                  <c:v>169.1215826026</c:v>
                </c:pt>
                <c:pt idx="79">
                  <c:v>170.93841570590999</c:v>
                </c:pt>
                <c:pt idx="80">
                  <c:v>176.70456104593299</c:v>
                </c:pt>
                <c:pt idx="81">
                  <c:v>178.631506631505</c:v>
                </c:pt>
                <c:pt idx="82">
                  <c:v>185.63463036322801</c:v>
                </c:pt>
                <c:pt idx="83">
                  <c:v>183.86089193026299</c:v>
                </c:pt>
                <c:pt idx="84">
                  <c:v>190.60766830866001</c:v>
                </c:pt>
                <c:pt idx="85">
                  <c:v>194.18113334110001</c:v>
                </c:pt>
                <c:pt idx="86">
                  <c:v>200.28810811727601</c:v>
                </c:pt>
                <c:pt idx="87">
                  <c:v>197.873976382027</c:v>
                </c:pt>
                <c:pt idx="88">
                  <c:v>211.198985776489</c:v>
                </c:pt>
                <c:pt idx="89">
                  <c:v>209.74755527307201</c:v>
                </c:pt>
                <c:pt idx="90">
                  <c:v>220.17315007179701</c:v>
                </c:pt>
                <c:pt idx="91">
                  <c:v>218.052808356448</c:v>
                </c:pt>
                <c:pt idx="92">
                  <c:v>226.771879774696</c:v>
                </c:pt>
                <c:pt idx="93">
                  <c:v>228.97290528610901</c:v>
                </c:pt>
                <c:pt idx="94">
                  <c:v>227.605369468616</c:v>
                </c:pt>
                <c:pt idx="95">
                  <c:v>234.315476197778</c:v>
                </c:pt>
                <c:pt idx="96">
                  <c:v>252.33425523833799</c:v>
                </c:pt>
                <c:pt idx="97">
                  <c:v>232.92174150496001</c:v>
                </c:pt>
                <c:pt idx="98">
                  <c:v>249.487261745057</c:v>
                </c:pt>
                <c:pt idx="99">
                  <c:v>265.39381854210097</c:v>
                </c:pt>
                <c:pt idx="100">
                  <c:v>266.88657811495102</c:v>
                </c:pt>
                <c:pt idx="101">
                  <c:v>274.17729069823503</c:v>
                </c:pt>
                <c:pt idx="102">
                  <c:v>295.12905706534298</c:v>
                </c:pt>
                <c:pt idx="103">
                  <c:v>306.93453341204702</c:v>
                </c:pt>
                <c:pt idx="104">
                  <c:v>300.651382929487</c:v>
                </c:pt>
                <c:pt idx="105">
                  <c:v>339.014596590314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9E-459A-9F12-64BFEDEEF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4742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Segment'!$K$6:$K$323</c:f>
              <c:numCache>
                <c:formatCode>[$-409]mmm\-yy;@</c:formatCode>
                <c:ptCount val="318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</c:numCache>
            </c:numRef>
          </c:xVal>
          <c:yVal>
            <c:numRef>
              <c:f>'U.S. VW - By Segment'!$L$6:$L$323</c:f>
              <c:numCache>
                <c:formatCode>0</c:formatCode>
                <c:ptCount val="318"/>
                <c:pt idx="0">
                  <c:v>64.509271561747696</c:v>
                </c:pt>
                <c:pt idx="1">
                  <c:v>63.790566194295401</c:v>
                </c:pt>
                <c:pt idx="2">
                  <c:v>63.591392865760803</c:v>
                </c:pt>
                <c:pt idx="3">
                  <c:v>63.692139803900098</c:v>
                </c:pt>
                <c:pt idx="4">
                  <c:v>63.5734794479934</c:v>
                </c:pt>
                <c:pt idx="5">
                  <c:v>63.6852242524578</c:v>
                </c:pt>
                <c:pt idx="6">
                  <c:v>63.764429160005299</c:v>
                </c:pt>
                <c:pt idx="7">
                  <c:v>63.399123854524397</c:v>
                </c:pt>
                <c:pt idx="8">
                  <c:v>63.100259371253003</c:v>
                </c:pt>
                <c:pt idx="9">
                  <c:v>62.5926441907434</c:v>
                </c:pt>
                <c:pt idx="10">
                  <c:v>64.283863378162707</c:v>
                </c:pt>
                <c:pt idx="11">
                  <c:v>67.019642985236601</c:v>
                </c:pt>
                <c:pt idx="12">
                  <c:v>70.632405048164998</c:v>
                </c:pt>
                <c:pt idx="13">
                  <c:v>72.118291895762596</c:v>
                </c:pt>
                <c:pt idx="14">
                  <c:v>72.301091220954106</c:v>
                </c:pt>
                <c:pt idx="15">
                  <c:v>71.516509371250507</c:v>
                </c:pt>
                <c:pt idx="16">
                  <c:v>71.668920094993595</c:v>
                </c:pt>
                <c:pt idx="17">
                  <c:v>72.510621874282606</c:v>
                </c:pt>
                <c:pt idx="18">
                  <c:v>73.729128649818804</c:v>
                </c:pt>
                <c:pt idx="19">
                  <c:v>73.909982741672493</c:v>
                </c:pt>
                <c:pt idx="20">
                  <c:v>74.951235296043393</c:v>
                </c:pt>
                <c:pt idx="21">
                  <c:v>75.539982384382299</c:v>
                </c:pt>
                <c:pt idx="22">
                  <c:v>79.018637170871003</c:v>
                </c:pt>
                <c:pt idx="23">
                  <c:v>81.267029676829907</c:v>
                </c:pt>
                <c:pt idx="24">
                  <c:v>85.601163002526604</c:v>
                </c:pt>
                <c:pt idx="25">
                  <c:v>84.423617620296895</c:v>
                </c:pt>
                <c:pt idx="26">
                  <c:v>83.009103283962602</c:v>
                </c:pt>
                <c:pt idx="27">
                  <c:v>81.062745197976199</c:v>
                </c:pt>
                <c:pt idx="28">
                  <c:v>83.098631854455206</c:v>
                </c:pt>
                <c:pt idx="29">
                  <c:v>86.045108491424699</c:v>
                </c:pt>
                <c:pt idx="30">
                  <c:v>86.655042686071397</c:v>
                </c:pt>
                <c:pt idx="31">
                  <c:v>86.898908423121398</c:v>
                </c:pt>
                <c:pt idx="32">
                  <c:v>86.629481109507296</c:v>
                </c:pt>
                <c:pt idx="33">
                  <c:v>87.919040409347602</c:v>
                </c:pt>
                <c:pt idx="34">
                  <c:v>88.164588649410405</c:v>
                </c:pt>
                <c:pt idx="35">
                  <c:v>88.064319077103903</c:v>
                </c:pt>
                <c:pt idx="36">
                  <c:v>87.688752642063506</c:v>
                </c:pt>
                <c:pt idx="37">
                  <c:v>86.817234478877197</c:v>
                </c:pt>
                <c:pt idx="38">
                  <c:v>85.324429323265804</c:v>
                </c:pt>
                <c:pt idx="39">
                  <c:v>84.017083451736397</c:v>
                </c:pt>
                <c:pt idx="40">
                  <c:v>83.815569963174397</c:v>
                </c:pt>
                <c:pt idx="41">
                  <c:v>85.1783669419669</c:v>
                </c:pt>
                <c:pt idx="42">
                  <c:v>86.638108985641196</c:v>
                </c:pt>
                <c:pt idx="43">
                  <c:v>88.307277750136194</c:v>
                </c:pt>
                <c:pt idx="44">
                  <c:v>89.048199749907894</c:v>
                </c:pt>
                <c:pt idx="45">
                  <c:v>89.934415863867699</c:v>
                </c:pt>
                <c:pt idx="46">
                  <c:v>90.256191167419999</c:v>
                </c:pt>
                <c:pt idx="47">
                  <c:v>90.493759449909703</c:v>
                </c:pt>
                <c:pt idx="48">
                  <c:v>91.090277272262298</c:v>
                </c:pt>
                <c:pt idx="49">
                  <c:v>88.160369331834602</c:v>
                </c:pt>
                <c:pt idx="50">
                  <c:v>85.806870695009096</c:v>
                </c:pt>
                <c:pt idx="51">
                  <c:v>83.997469134394606</c:v>
                </c:pt>
                <c:pt idx="52">
                  <c:v>87.650764334937705</c:v>
                </c:pt>
                <c:pt idx="53">
                  <c:v>92.112533041162393</c:v>
                </c:pt>
                <c:pt idx="54">
                  <c:v>95.401577487274594</c:v>
                </c:pt>
                <c:pt idx="55">
                  <c:v>97.073756611137895</c:v>
                </c:pt>
                <c:pt idx="56">
                  <c:v>98.393725635640394</c:v>
                </c:pt>
                <c:pt idx="57">
                  <c:v>99.656456176287406</c:v>
                </c:pt>
                <c:pt idx="58">
                  <c:v>100.343872382068</c:v>
                </c:pt>
                <c:pt idx="59">
                  <c:v>100</c:v>
                </c:pt>
                <c:pt idx="60">
                  <c:v>99.907471122635499</c:v>
                </c:pt>
                <c:pt idx="61">
                  <c:v>99.302360493623596</c:v>
                </c:pt>
                <c:pt idx="62">
                  <c:v>99.188484672250794</c:v>
                </c:pt>
                <c:pt idx="63">
                  <c:v>98.844645535364407</c:v>
                </c:pt>
                <c:pt idx="64">
                  <c:v>98.894796660108696</c:v>
                </c:pt>
                <c:pt idx="65">
                  <c:v>99.162847610329607</c:v>
                </c:pt>
                <c:pt idx="66">
                  <c:v>100.137514445253</c:v>
                </c:pt>
                <c:pt idx="67">
                  <c:v>100.415412979557</c:v>
                </c:pt>
                <c:pt idx="68">
                  <c:v>100.09859878693599</c:v>
                </c:pt>
                <c:pt idx="69">
                  <c:v>98.146229967579899</c:v>
                </c:pt>
                <c:pt idx="70">
                  <c:v>96.518323935611093</c:v>
                </c:pt>
                <c:pt idx="71">
                  <c:v>95.065904110705901</c:v>
                </c:pt>
                <c:pt idx="72">
                  <c:v>95.735064006389507</c:v>
                </c:pt>
                <c:pt idx="73">
                  <c:v>96.831410630354796</c:v>
                </c:pt>
                <c:pt idx="74">
                  <c:v>97.929600032249297</c:v>
                </c:pt>
                <c:pt idx="75">
                  <c:v>97.452735556539906</c:v>
                </c:pt>
                <c:pt idx="76">
                  <c:v>97.225701324183703</c:v>
                </c:pt>
                <c:pt idx="77">
                  <c:v>97.328389093925693</c:v>
                </c:pt>
                <c:pt idx="78">
                  <c:v>98.018234263022606</c:v>
                </c:pt>
                <c:pt idx="79">
                  <c:v>98.380521746726103</c:v>
                </c:pt>
                <c:pt idx="80">
                  <c:v>98.743658141565305</c:v>
                </c:pt>
                <c:pt idx="81">
                  <c:v>99.259224197083</c:v>
                </c:pt>
                <c:pt idx="82">
                  <c:v>100.851017749755</c:v>
                </c:pt>
                <c:pt idx="83">
                  <c:v>102.823766795235</c:v>
                </c:pt>
                <c:pt idx="84">
                  <c:v>105.48609445969301</c:v>
                </c:pt>
                <c:pt idx="85">
                  <c:v>106.351996886794</c:v>
                </c:pt>
                <c:pt idx="86">
                  <c:v>106.536053894543</c:v>
                </c:pt>
                <c:pt idx="87">
                  <c:v>105.03365581428901</c:v>
                </c:pt>
                <c:pt idx="88">
                  <c:v>105.545796758977</c:v>
                </c:pt>
                <c:pt idx="89">
                  <c:v>105.507469281703</c:v>
                </c:pt>
                <c:pt idx="90">
                  <c:v>105.971563490766</c:v>
                </c:pt>
                <c:pt idx="91">
                  <c:v>103.78119683427499</c:v>
                </c:pt>
                <c:pt idx="92">
                  <c:v>102.643782782581</c:v>
                </c:pt>
                <c:pt idx="93">
                  <c:v>102.36585428686701</c:v>
                </c:pt>
                <c:pt idx="94">
                  <c:v>103.128325863317</c:v>
                </c:pt>
                <c:pt idx="95">
                  <c:v>104.104759274778</c:v>
                </c:pt>
                <c:pt idx="96">
                  <c:v>104.641155232853</c:v>
                </c:pt>
                <c:pt idx="97">
                  <c:v>108.233483385426</c:v>
                </c:pt>
                <c:pt idx="98">
                  <c:v>110.565106161683</c:v>
                </c:pt>
                <c:pt idx="99">
                  <c:v>113.429313433397</c:v>
                </c:pt>
                <c:pt idx="100">
                  <c:v>113.64930245181</c:v>
                </c:pt>
                <c:pt idx="101">
                  <c:v>116.13191386668301</c:v>
                </c:pt>
                <c:pt idx="102">
                  <c:v>118.843090236235</c:v>
                </c:pt>
                <c:pt idx="103">
                  <c:v>121.811250748153</c:v>
                </c:pt>
                <c:pt idx="104">
                  <c:v>123.77953277060701</c:v>
                </c:pt>
                <c:pt idx="105">
                  <c:v>125.03934553449</c:v>
                </c:pt>
                <c:pt idx="106">
                  <c:v>124.500860354163</c:v>
                </c:pt>
                <c:pt idx="107">
                  <c:v>123.590329728471</c:v>
                </c:pt>
                <c:pt idx="108">
                  <c:v>122.529007262408</c:v>
                </c:pt>
                <c:pt idx="109">
                  <c:v>125.153690230446</c:v>
                </c:pt>
                <c:pt idx="110">
                  <c:v>126.852140255919</c:v>
                </c:pt>
                <c:pt idx="111">
                  <c:v>128.605119055979</c:v>
                </c:pt>
                <c:pt idx="112">
                  <c:v>128.50064785966401</c:v>
                </c:pt>
                <c:pt idx="113">
                  <c:v>129.78350168298701</c:v>
                </c:pt>
                <c:pt idx="114">
                  <c:v>131.793296901069</c:v>
                </c:pt>
                <c:pt idx="115">
                  <c:v>133.56237970645</c:v>
                </c:pt>
                <c:pt idx="116">
                  <c:v>135.26024352040099</c:v>
                </c:pt>
                <c:pt idx="117">
                  <c:v>137.34016931395601</c:v>
                </c:pt>
                <c:pt idx="118">
                  <c:v>139.40144833624399</c:v>
                </c:pt>
                <c:pt idx="119">
                  <c:v>140.50798463752199</c:v>
                </c:pt>
                <c:pt idx="120">
                  <c:v>141.02287139538501</c:v>
                </c:pt>
                <c:pt idx="121">
                  <c:v>142.09555272647</c:v>
                </c:pt>
                <c:pt idx="122">
                  <c:v>144.71382276358401</c:v>
                </c:pt>
                <c:pt idx="123">
                  <c:v>147.122675175404</c:v>
                </c:pt>
                <c:pt idx="124">
                  <c:v>148.99585103899801</c:v>
                </c:pt>
                <c:pt idx="125">
                  <c:v>150.67563838279301</c:v>
                </c:pt>
                <c:pt idx="126">
                  <c:v>152.78819254502099</c:v>
                </c:pt>
                <c:pt idx="127">
                  <c:v>154.568089583801</c:v>
                </c:pt>
                <c:pt idx="128">
                  <c:v>154.615152473753</c:v>
                </c:pt>
                <c:pt idx="129">
                  <c:v>154.45884447240601</c:v>
                </c:pt>
                <c:pt idx="130">
                  <c:v>154.955157855621</c:v>
                </c:pt>
                <c:pt idx="131">
                  <c:v>157.555558490805</c:v>
                </c:pt>
                <c:pt idx="132">
                  <c:v>159.328364196157</c:v>
                </c:pt>
                <c:pt idx="133">
                  <c:v>161.64925100378201</c:v>
                </c:pt>
                <c:pt idx="134">
                  <c:v>162.46830045103999</c:v>
                </c:pt>
                <c:pt idx="135">
                  <c:v>165.006404097184</c:v>
                </c:pt>
                <c:pt idx="136">
                  <c:v>166.671635198285</c:v>
                </c:pt>
                <c:pt idx="137">
                  <c:v>169.01699116380399</c:v>
                </c:pt>
                <c:pt idx="138">
                  <c:v>170.325070132668</c:v>
                </c:pt>
                <c:pt idx="139">
                  <c:v>171.41204863257599</c:v>
                </c:pt>
                <c:pt idx="140">
                  <c:v>172.02755169887999</c:v>
                </c:pt>
                <c:pt idx="141">
                  <c:v>172.241755542481</c:v>
                </c:pt>
                <c:pt idx="142">
                  <c:v>172.52901530726899</c:v>
                </c:pt>
                <c:pt idx="143">
                  <c:v>171.58481507385</c:v>
                </c:pt>
                <c:pt idx="144">
                  <c:v>169.62502801646301</c:v>
                </c:pt>
                <c:pt idx="145">
                  <c:v>163.40468082929499</c:v>
                </c:pt>
                <c:pt idx="146">
                  <c:v>157.74637245755801</c:v>
                </c:pt>
                <c:pt idx="147">
                  <c:v>152.94339713959999</c:v>
                </c:pt>
                <c:pt idx="148">
                  <c:v>156.15434921596901</c:v>
                </c:pt>
                <c:pt idx="149">
                  <c:v>160.53688152920401</c:v>
                </c:pt>
                <c:pt idx="150">
                  <c:v>164.23279993918899</c:v>
                </c:pt>
                <c:pt idx="151">
                  <c:v>160.16583473187001</c:v>
                </c:pt>
                <c:pt idx="152">
                  <c:v>156.37169626259899</c:v>
                </c:pt>
                <c:pt idx="153">
                  <c:v>153.463676771737</c:v>
                </c:pt>
                <c:pt idx="154">
                  <c:v>153.09621999296999</c:v>
                </c:pt>
                <c:pt idx="155">
                  <c:v>151.94333147693399</c:v>
                </c:pt>
                <c:pt idx="156">
                  <c:v>151.41663665842199</c:v>
                </c:pt>
                <c:pt idx="157">
                  <c:v>148.512512904114</c:v>
                </c:pt>
                <c:pt idx="158">
                  <c:v>143.091206349776</c:v>
                </c:pt>
                <c:pt idx="159">
                  <c:v>135.32942529596701</c:v>
                </c:pt>
                <c:pt idx="160">
                  <c:v>124.99718064664501</c:v>
                </c:pt>
                <c:pt idx="161">
                  <c:v>117.214990233666</c:v>
                </c:pt>
                <c:pt idx="162">
                  <c:v>111.358134820914</c:v>
                </c:pt>
                <c:pt idx="163">
                  <c:v>112.588031135669</c:v>
                </c:pt>
                <c:pt idx="164">
                  <c:v>113.771185520684</c:v>
                </c:pt>
                <c:pt idx="165">
                  <c:v>113.442610395049</c:v>
                </c:pt>
                <c:pt idx="166">
                  <c:v>109.812770160141</c:v>
                </c:pt>
                <c:pt idx="167">
                  <c:v>106.220421672184</c:v>
                </c:pt>
                <c:pt idx="168">
                  <c:v>104.962426732167</c:v>
                </c:pt>
                <c:pt idx="169">
                  <c:v>106.348955242874</c:v>
                </c:pt>
                <c:pt idx="170">
                  <c:v>109.695717755215</c:v>
                </c:pt>
                <c:pt idx="171">
                  <c:v>114.471680832771</c:v>
                </c:pt>
                <c:pt idx="172">
                  <c:v>117.620164857521</c:v>
                </c:pt>
                <c:pt idx="173">
                  <c:v>118.34842798264199</c:v>
                </c:pt>
                <c:pt idx="174">
                  <c:v>116.962197665787</c:v>
                </c:pt>
                <c:pt idx="175">
                  <c:v>116.687615143334</c:v>
                </c:pt>
                <c:pt idx="176">
                  <c:v>117.422386492385</c:v>
                </c:pt>
                <c:pt idx="177">
                  <c:v>118.60580946212001</c:v>
                </c:pt>
                <c:pt idx="178">
                  <c:v>117.494137338747</c:v>
                </c:pt>
                <c:pt idx="179">
                  <c:v>117.846103011663</c:v>
                </c:pt>
                <c:pt idx="180">
                  <c:v>118.890015730884</c:v>
                </c:pt>
                <c:pt idx="181">
                  <c:v>122.062394057966</c:v>
                </c:pt>
                <c:pt idx="182">
                  <c:v>122.44938911650399</c:v>
                </c:pt>
                <c:pt idx="183">
                  <c:v>121.521876153531</c:v>
                </c:pt>
                <c:pt idx="184">
                  <c:v>120.219155958404</c:v>
                </c:pt>
                <c:pt idx="185">
                  <c:v>120.068038527485</c:v>
                </c:pt>
                <c:pt idx="186">
                  <c:v>118.777684545639</c:v>
                </c:pt>
                <c:pt idx="187">
                  <c:v>118.19977394501601</c:v>
                </c:pt>
                <c:pt idx="188">
                  <c:v>118.65364727411399</c:v>
                </c:pt>
                <c:pt idx="189">
                  <c:v>121.374520126509</c:v>
                </c:pt>
                <c:pt idx="190">
                  <c:v>123.448461411021</c:v>
                </c:pt>
                <c:pt idx="191">
                  <c:v>125.43757554262601</c:v>
                </c:pt>
                <c:pt idx="192">
                  <c:v>126.35658290985501</c:v>
                </c:pt>
                <c:pt idx="193">
                  <c:v>127.311873358146</c:v>
                </c:pt>
                <c:pt idx="194">
                  <c:v>125.853373347443</c:v>
                </c:pt>
                <c:pt idx="195">
                  <c:v>125.142354706327</c:v>
                </c:pt>
                <c:pt idx="196">
                  <c:v>123.79266010568</c:v>
                </c:pt>
                <c:pt idx="197">
                  <c:v>124.96597786878201</c:v>
                </c:pt>
                <c:pt idx="198">
                  <c:v>125.940306194922</c:v>
                </c:pt>
                <c:pt idx="199">
                  <c:v>127.38965316727101</c:v>
                </c:pt>
                <c:pt idx="200">
                  <c:v>127.370759983132</c:v>
                </c:pt>
                <c:pt idx="201">
                  <c:v>127.680716427885</c:v>
                </c:pt>
                <c:pt idx="202">
                  <c:v>128.03488399542101</c:v>
                </c:pt>
                <c:pt idx="203">
                  <c:v>129.32217380613801</c:v>
                </c:pt>
                <c:pt idx="204">
                  <c:v>129.49884820811201</c:v>
                </c:pt>
                <c:pt idx="205">
                  <c:v>130.01321084981299</c:v>
                </c:pt>
                <c:pt idx="206">
                  <c:v>131.21357750371999</c:v>
                </c:pt>
                <c:pt idx="207">
                  <c:v>133.20805715102901</c:v>
                </c:pt>
                <c:pt idx="208">
                  <c:v>136.32653620994199</c:v>
                </c:pt>
                <c:pt idx="209">
                  <c:v>138.55375504613801</c:v>
                </c:pt>
                <c:pt idx="210">
                  <c:v>142.110852135822</c:v>
                </c:pt>
                <c:pt idx="211">
                  <c:v>143.521958349523</c:v>
                </c:pt>
                <c:pt idx="212">
                  <c:v>146.320414927619</c:v>
                </c:pt>
                <c:pt idx="213">
                  <c:v>146.85786881578599</c:v>
                </c:pt>
                <c:pt idx="214">
                  <c:v>147.702806222373</c:v>
                </c:pt>
                <c:pt idx="215">
                  <c:v>145.89362979494001</c:v>
                </c:pt>
                <c:pt idx="216">
                  <c:v>144.97879446004501</c:v>
                </c:pt>
                <c:pt idx="217">
                  <c:v>143.747849307927</c:v>
                </c:pt>
                <c:pt idx="218">
                  <c:v>144.55358944827901</c:v>
                </c:pt>
                <c:pt idx="219">
                  <c:v>145.757590816619</c:v>
                </c:pt>
                <c:pt idx="220">
                  <c:v>148.43338436062299</c:v>
                </c:pt>
                <c:pt idx="221">
                  <c:v>150.185879662791</c:v>
                </c:pt>
                <c:pt idx="222">
                  <c:v>151.546001589372</c:v>
                </c:pt>
                <c:pt idx="223">
                  <c:v>152.35330404194201</c:v>
                </c:pt>
                <c:pt idx="224">
                  <c:v>153.12978220930799</c:v>
                </c:pt>
                <c:pt idx="225">
                  <c:v>154.23259438922199</c:v>
                </c:pt>
                <c:pt idx="226">
                  <c:v>154.87569340762701</c:v>
                </c:pt>
                <c:pt idx="227">
                  <c:v>158.270294788131</c:v>
                </c:pt>
                <c:pt idx="228">
                  <c:v>161.724978058234</c:v>
                </c:pt>
                <c:pt idx="229">
                  <c:v>166.628909519648</c:v>
                </c:pt>
                <c:pt idx="230">
                  <c:v>165.71722302746301</c:v>
                </c:pt>
                <c:pt idx="231">
                  <c:v>166.44150258837101</c:v>
                </c:pt>
                <c:pt idx="232">
                  <c:v>166.11085327229901</c:v>
                </c:pt>
                <c:pt idx="233">
                  <c:v>169.019360912313</c:v>
                </c:pt>
                <c:pt idx="234">
                  <c:v>169.09797128292999</c:v>
                </c:pt>
                <c:pt idx="235">
                  <c:v>168.76759413048299</c:v>
                </c:pt>
                <c:pt idx="236">
                  <c:v>169.47854332557301</c:v>
                </c:pt>
                <c:pt idx="237">
                  <c:v>169.40637345658399</c:v>
                </c:pt>
                <c:pt idx="238">
                  <c:v>169.943347114559</c:v>
                </c:pt>
                <c:pt idx="239">
                  <c:v>168.37887028349601</c:v>
                </c:pt>
                <c:pt idx="240">
                  <c:v>167.84786556541599</c:v>
                </c:pt>
                <c:pt idx="241">
                  <c:v>165.92749804355699</c:v>
                </c:pt>
                <c:pt idx="242">
                  <c:v>164.69031304815601</c:v>
                </c:pt>
                <c:pt idx="243">
                  <c:v>164.07805589495601</c:v>
                </c:pt>
                <c:pt idx="244">
                  <c:v>166.82999681825399</c:v>
                </c:pt>
                <c:pt idx="245">
                  <c:v>170.86405728831201</c:v>
                </c:pt>
                <c:pt idx="246">
                  <c:v>175.051346081112</c:v>
                </c:pt>
                <c:pt idx="247">
                  <c:v>176.77491625520901</c:v>
                </c:pt>
                <c:pt idx="248">
                  <c:v>176.75173511310601</c:v>
                </c:pt>
                <c:pt idx="249">
                  <c:v>177.83034793434501</c:v>
                </c:pt>
                <c:pt idx="250">
                  <c:v>177.655918527094</c:v>
                </c:pt>
                <c:pt idx="251">
                  <c:v>177.28128836838599</c:v>
                </c:pt>
                <c:pt idx="252">
                  <c:v>174.340497334877</c:v>
                </c:pt>
                <c:pt idx="253">
                  <c:v>172.60765643164899</c:v>
                </c:pt>
                <c:pt idx="254">
                  <c:v>174.064583755531</c:v>
                </c:pt>
                <c:pt idx="255">
                  <c:v>176.54445017418999</c:v>
                </c:pt>
                <c:pt idx="256">
                  <c:v>179.55558553955501</c:v>
                </c:pt>
                <c:pt idx="257">
                  <c:v>180.42777116118299</c:v>
                </c:pt>
                <c:pt idx="258">
                  <c:v>180.81123290465399</c:v>
                </c:pt>
                <c:pt idx="259">
                  <c:v>182.14609996036199</c:v>
                </c:pt>
                <c:pt idx="260">
                  <c:v>184.553685544183</c:v>
                </c:pt>
                <c:pt idx="261">
                  <c:v>188.81360131680501</c:v>
                </c:pt>
                <c:pt idx="262">
                  <c:v>189.66438883059601</c:v>
                </c:pt>
                <c:pt idx="263">
                  <c:v>187.384491861264</c:v>
                </c:pt>
                <c:pt idx="264">
                  <c:v>183.25381374723301</c:v>
                </c:pt>
                <c:pt idx="265">
                  <c:v>184.59033816900001</c:v>
                </c:pt>
                <c:pt idx="266">
                  <c:v>189.34248920737801</c:v>
                </c:pt>
                <c:pt idx="267">
                  <c:v>195.25964899461499</c:v>
                </c:pt>
                <c:pt idx="268">
                  <c:v>193.47054014076301</c:v>
                </c:pt>
                <c:pt idx="269">
                  <c:v>190.00065938674501</c:v>
                </c:pt>
                <c:pt idx="270">
                  <c:v>187.38009878118501</c:v>
                </c:pt>
                <c:pt idx="271">
                  <c:v>189.26365919390901</c:v>
                </c:pt>
                <c:pt idx="272">
                  <c:v>190.34710664574999</c:v>
                </c:pt>
                <c:pt idx="273">
                  <c:v>188.946350877112</c:v>
                </c:pt>
                <c:pt idx="274">
                  <c:v>187.60031543866199</c:v>
                </c:pt>
                <c:pt idx="275">
                  <c:v>187.89732108290701</c:v>
                </c:pt>
                <c:pt idx="276">
                  <c:v>191.19130337941399</c:v>
                </c:pt>
                <c:pt idx="277">
                  <c:v>194.62077131294399</c:v>
                </c:pt>
                <c:pt idx="278">
                  <c:v>196.41074721037501</c:v>
                </c:pt>
                <c:pt idx="279">
                  <c:v>198.42717987957499</c:v>
                </c:pt>
                <c:pt idx="280">
                  <c:v>200.50901799506801</c:v>
                </c:pt>
                <c:pt idx="281">
                  <c:v>205.64761430482699</c:v>
                </c:pt>
                <c:pt idx="282">
                  <c:v>207.592496120997</c:v>
                </c:pt>
                <c:pt idx="283">
                  <c:v>207.47120871428601</c:v>
                </c:pt>
                <c:pt idx="284">
                  <c:v>204.79085489291501</c:v>
                </c:pt>
                <c:pt idx="285">
                  <c:v>203.149318944339</c:v>
                </c:pt>
                <c:pt idx="286">
                  <c:v>202.71633552815999</c:v>
                </c:pt>
                <c:pt idx="287">
                  <c:v>202.749142141167</c:v>
                </c:pt>
                <c:pt idx="288">
                  <c:v>202.915976101589</c:v>
                </c:pt>
                <c:pt idx="289">
                  <c:v>204.39303411633</c:v>
                </c:pt>
                <c:pt idx="290">
                  <c:v>206.85717936051299</c:v>
                </c:pt>
                <c:pt idx="291">
                  <c:v>208.10439233496601</c:v>
                </c:pt>
                <c:pt idx="292">
                  <c:v>206.40505473985399</c:v>
                </c:pt>
                <c:pt idx="293">
                  <c:v>203.643454818122</c:v>
                </c:pt>
                <c:pt idx="294">
                  <c:v>203.34139540659999</c:v>
                </c:pt>
                <c:pt idx="295">
                  <c:v>204.741800408556</c:v>
                </c:pt>
                <c:pt idx="296">
                  <c:v>207.88350964479901</c:v>
                </c:pt>
                <c:pt idx="297">
                  <c:v>210.70226619846699</c:v>
                </c:pt>
                <c:pt idx="298">
                  <c:v>215.618906757882</c:v>
                </c:pt>
                <c:pt idx="299">
                  <c:v>215.67430662905301</c:v>
                </c:pt>
                <c:pt idx="300">
                  <c:v>215.20947375735099</c:v>
                </c:pt>
                <c:pt idx="301">
                  <c:v>212.11896976980901</c:v>
                </c:pt>
                <c:pt idx="302">
                  <c:v>216.40552949772999</c:v>
                </c:pt>
                <c:pt idx="303">
                  <c:v>219.488700163468</c:v>
                </c:pt>
                <c:pt idx="304">
                  <c:v>222.182211568144</c:v>
                </c:pt>
                <c:pt idx="305">
                  <c:v>222.21663672603</c:v>
                </c:pt>
                <c:pt idx="306">
                  <c:v>226.24379746021</c:v>
                </c:pt>
                <c:pt idx="307">
                  <c:v>233.05813028156101</c:v>
                </c:pt>
                <c:pt idx="308">
                  <c:v>238.23807887320501</c:v>
                </c:pt>
                <c:pt idx="309">
                  <c:v>240.159282644364</c:v>
                </c:pt>
                <c:pt idx="310">
                  <c:v>242.95811178624601</c:v>
                </c:pt>
                <c:pt idx="311">
                  <c:v>246.16585862122901</c:v>
                </c:pt>
                <c:pt idx="312">
                  <c:v>248.83189771641699</c:v>
                </c:pt>
                <c:pt idx="313">
                  <c:v>244.60109988853199</c:v>
                </c:pt>
                <c:pt idx="314">
                  <c:v>239.658769696771</c:v>
                </c:pt>
                <c:pt idx="315">
                  <c:v>236.74345921714001</c:v>
                </c:pt>
                <c:pt idx="316">
                  <c:v>240.25865830356699</c:v>
                </c:pt>
                <c:pt idx="317">
                  <c:v>243.64283445554301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44-4AE5-90FC-F44B69A9E222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Segment'!$K$6:$K$323</c:f>
              <c:numCache>
                <c:formatCode>[$-409]mmm\-yy;@</c:formatCode>
                <c:ptCount val="318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</c:numCache>
            </c:numRef>
          </c:xVal>
          <c:yVal>
            <c:numRef>
              <c:f>'U.S. VW - By Segment'!$M$6:$M$323</c:f>
              <c:numCache>
                <c:formatCode>0</c:formatCode>
                <c:ptCount val="318"/>
                <c:pt idx="0">
                  <c:v>70.709184405015293</c:v>
                </c:pt>
                <c:pt idx="1">
                  <c:v>68.238915521278003</c:v>
                </c:pt>
                <c:pt idx="2">
                  <c:v>66.650489633400497</c:v>
                </c:pt>
                <c:pt idx="3">
                  <c:v>66.154530113168803</c:v>
                </c:pt>
                <c:pt idx="4">
                  <c:v>64.811373062476207</c:v>
                </c:pt>
                <c:pt idx="5">
                  <c:v>65.612922805330101</c:v>
                </c:pt>
                <c:pt idx="6">
                  <c:v>66.773518528491806</c:v>
                </c:pt>
                <c:pt idx="7">
                  <c:v>68.445194137213207</c:v>
                </c:pt>
                <c:pt idx="8">
                  <c:v>68.580049085313107</c:v>
                </c:pt>
                <c:pt idx="9">
                  <c:v>68.342699710171203</c:v>
                </c:pt>
                <c:pt idx="10">
                  <c:v>67.594668178145</c:v>
                </c:pt>
                <c:pt idx="11">
                  <c:v>68.068315188073598</c:v>
                </c:pt>
                <c:pt idx="12">
                  <c:v>68.080838630892899</c:v>
                </c:pt>
                <c:pt idx="13">
                  <c:v>69.204620440423</c:v>
                </c:pt>
                <c:pt idx="14">
                  <c:v>68.954139760735202</c:v>
                </c:pt>
                <c:pt idx="15">
                  <c:v>69.547250913524095</c:v>
                </c:pt>
                <c:pt idx="16">
                  <c:v>70.211924658457406</c:v>
                </c:pt>
                <c:pt idx="17">
                  <c:v>70.861052648515297</c:v>
                </c:pt>
                <c:pt idx="18">
                  <c:v>71.635315027292194</c:v>
                </c:pt>
                <c:pt idx="19">
                  <c:v>72.057886062484201</c:v>
                </c:pt>
                <c:pt idx="20">
                  <c:v>74.261216656696305</c:v>
                </c:pt>
                <c:pt idx="21">
                  <c:v>75.926992671526705</c:v>
                </c:pt>
                <c:pt idx="22">
                  <c:v>76.794849361063498</c:v>
                </c:pt>
                <c:pt idx="23">
                  <c:v>77.602615457375194</c:v>
                </c:pt>
                <c:pt idx="24">
                  <c:v>78.431499224926597</c:v>
                </c:pt>
                <c:pt idx="25">
                  <c:v>80.153446615257593</c:v>
                </c:pt>
                <c:pt idx="26">
                  <c:v>80.217045265174704</c:v>
                </c:pt>
                <c:pt idx="27">
                  <c:v>80.087871126540605</c:v>
                </c:pt>
                <c:pt idx="28">
                  <c:v>79.272344745834701</c:v>
                </c:pt>
                <c:pt idx="29">
                  <c:v>79.640895449130596</c:v>
                </c:pt>
                <c:pt idx="30">
                  <c:v>80.806783222659305</c:v>
                </c:pt>
                <c:pt idx="31">
                  <c:v>82.178255355501094</c:v>
                </c:pt>
                <c:pt idx="32">
                  <c:v>82.1042396752852</c:v>
                </c:pt>
                <c:pt idx="33">
                  <c:v>80.253557127434803</c:v>
                </c:pt>
                <c:pt idx="34">
                  <c:v>80.250614263999495</c:v>
                </c:pt>
                <c:pt idx="35">
                  <c:v>80.546630917216405</c:v>
                </c:pt>
                <c:pt idx="36">
                  <c:v>82.472629962494196</c:v>
                </c:pt>
                <c:pt idx="37">
                  <c:v>81.255034598729097</c:v>
                </c:pt>
                <c:pt idx="38">
                  <c:v>81.304658537551603</c:v>
                </c:pt>
                <c:pt idx="39">
                  <c:v>81.327961383898</c:v>
                </c:pt>
                <c:pt idx="40">
                  <c:v>82.649180086537697</c:v>
                </c:pt>
                <c:pt idx="41">
                  <c:v>83.754490063947003</c:v>
                </c:pt>
                <c:pt idx="42">
                  <c:v>85.290681560484103</c:v>
                </c:pt>
                <c:pt idx="43">
                  <c:v>89.004431002320402</c:v>
                </c:pt>
                <c:pt idx="44">
                  <c:v>92.797277762797094</c:v>
                </c:pt>
                <c:pt idx="45">
                  <c:v>95.231701594322999</c:v>
                </c:pt>
                <c:pt idx="46">
                  <c:v>94.949148758451798</c:v>
                </c:pt>
                <c:pt idx="47">
                  <c:v>93.833319437660904</c:v>
                </c:pt>
                <c:pt idx="48">
                  <c:v>93.660493620933707</c:v>
                </c:pt>
                <c:pt idx="49">
                  <c:v>93.933859770240502</c:v>
                </c:pt>
                <c:pt idx="50">
                  <c:v>95.164249022636497</c:v>
                </c:pt>
                <c:pt idx="51">
                  <c:v>95.026407619030806</c:v>
                </c:pt>
                <c:pt idx="52">
                  <c:v>94.849192980738096</c:v>
                </c:pt>
                <c:pt idx="53">
                  <c:v>93.908992864069603</c:v>
                </c:pt>
                <c:pt idx="54">
                  <c:v>94.735909497376497</c:v>
                </c:pt>
                <c:pt idx="55">
                  <c:v>95.673391767242805</c:v>
                </c:pt>
                <c:pt idx="56">
                  <c:v>96.889059895546197</c:v>
                </c:pt>
                <c:pt idx="57">
                  <c:v>97.830513712440705</c:v>
                </c:pt>
                <c:pt idx="58">
                  <c:v>98.773810022588705</c:v>
                </c:pt>
                <c:pt idx="59">
                  <c:v>100</c:v>
                </c:pt>
                <c:pt idx="60">
                  <c:v>100.60849330744399</c:v>
                </c:pt>
                <c:pt idx="61">
                  <c:v>101.435067918198</c:v>
                </c:pt>
                <c:pt idx="62">
                  <c:v>101.36010757411501</c:v>
                </c:pt>
                <c:pt idx="63">
                  <c:v>101.2677441151</c:v>
                </c:pt>
                <c:pt idx="64">
                  <c:v>101.73470717419001</c:v>
                </c:pt>
                <c:pt idx="65">
                  <c:v>102.949489576281</c:v>
                </c:pt>
                <c:pt idx="66">
                  <c:v>104.035992692687</c:v>
                </c:pt>
                <c:pt idx="67">
                  <c:v>104.36583290564</c:v>
                </c:pt>
                <c:pt idx="68">
                  <c:v>104.522090347082</c:v>
                </c:pt>
                <c:pt idx="69">
                  <c:v>104.65590581077799</c:v>
                </c:pt>
                <c:pt idx="70">
                  <c:v>104.61318073734</c:v>
                </c:pt>
                <c:pt idx="71">
                  <c:v>105.031575666961</c:v>
                </c:pt>
                <c:pt idx="72">
                  <c:v>106.374737851265</c:v>
                </c:pt>
                <c:pt idx="73">
                  <c:v>108.55253449768399</c:v>
                </c:pt>
                <c:pt idx="74">
                  <c:v>109.66555795413301</c:v>
                </c:pt>
                <c:pt idx="75">
                  <c:v>111.183866206354</c:v>
                </c:pt>
                <c:pt idx="76">
                  <c:v>111.166602188772</c:v>
                </c:pt>
                <c:pt idx="77">
                  <c:v>112.09852427689199</c:v>
                </c:pt>
                <c:pt idx="78">
                  <c:v>110.827938907625</c:v>
                </c:pt>
                <c:pt idx="79">
                  <c:v>110.430908628164</c:v>
                </c:pt>
                <c:pt idx="80">
                  <c:v>109.492598489396</c:v>
                </c:pt>
                <c:pt idx="81">
                  <c:v>110.625096874824</c:v>
                </c:pt>
                <c:pt idx="82">
                  <c:v>112.44524606886699</c:v>
                </c:pt>
                <c:pt idx="83">
                  <c:v>115.089059352131</c:v>
                </c:pt>
                <c:pt idx="84">
                  <c:v>116.838301094532</c:v>
                </c:pt>
                <c:pt idx="85">
                  <c:v>118.040588160406</c:v>
                </c:pt>
                <c:pt idx="86">
                  <c:v>118.38696305737901</c:v>
                </c:pt>
                <c:pt idx="87">
                  <c:v>119.186628581013</c:v>
                </c:pt>
                <c:pt idx="88">
                  <c:v>119.932155089359</c:v>
                </c:pt>
                <c:pt idx="89">
                  <c:v>121.347487216912</c:v>
                </c:pt>
                <c:pt idx="90">
                  <c:v>122.16971536917001</c:v>
                </c:pt>
                <c:pt idx="91">
                  <c:v>122.60043402380499</c:v>
                </c:pt>
                <c:pt idx="92">
                  <c:v>121.749182468576</c:v>
                </c:pt>
                <c:pt idx="93">
                  <c:v>121.06423318268</c:v>
                </c:pt>
                <c:pt idx="94">
                  <c:v>121.400427257735</c:v>
                </c:pt>
                <c:pt idx="95">
                  <c:v>123.104398107059</c:v>
                </c:pt>
                <c:pt idx="96">
                  <c:v>124.217486187821</c:v>
                </c:pt>
                <c:pt idx="97">
                  <c:v>124.335397167087</c:v>
                </c:pt>
                <c:pt idx="98">
                  <c:v>124.43638170944</c:v>
                </c:pt>
                <c:pt idx="99">
                  <c:v>125.686594377847</c:v>
                </c:pt>
                <c:pt idx="100">
                  <c:v>127.700858941127</c:v>
                </c:pt>
                <c:pt idx="101">
                  <c:v>129.42711961696199</c:v>
                </c:pt>
                <c:pt idx="102">
                  <c:v>131.74653332563099</c:v>
                </c:pt>
                <c:pt idx="103">
                  <c:v>134.234764744394</c:v>
                </c:pt>
                <c:pt idx="104">
                  <c:v>136.76236428967499</c:v>
                </c:pt>
                <c:pt idx="105">
                  <c:v>137.26094234448601</c:v>
                </c:pt>
                <c:pt idx="106">
                  <c:v>138.08846072595199</c:v>
                </c:pt>
                <c:pt idx="107">
                  <c:v>138.35636295344901</c:v>
                </c:pt>
                <c:pt idx="108">
                  <c:v>140.526991850934</c:v>
                </c:pt>
                <c:pt idx="109">
                  <c:v>141.82572474301199</c:v>
                </c:pt>
                <c:pt idx="110">
                  <c:v>144.194511137494</c:v>
                </c:pt>
                <c:pt idx="111">
                  <c:v>145.60263198765699</c:v>
                </c:pt>
                <c:pt idx="112">
                  <c:v>147.13288597151799</c:v>
                </c:pt>
                <c:pt idx="113">
                  <c:v>149.26322883294301</c:v>
                </c:pt>
                <c:pt idx="114">
                  <c:v>152.01457181829099</c:v>
                </c:pt>
                <c:pt idx="115">
                  <c:v>155.84545199730101</c:v>
                </c:pt>
                <c:pt idx="116">
                  <c:v>159.44741651256001</c:v>
                </c:pt>
                <c:pt idx="117">
                  <c:v>164.443394092093</c:v>
                </c:pt>
                <c:pt idx="118">
                  <c:v>167.58624848497701</c:v>
                </c:pt>
                <c:pt idx="119">
                  <c:v>169.00021339658301</c:v>
                </c:pt>
                <c:pt idx="120">
                  <c:v>166.64276948779499</c:v>
                </c:pt>
                <c:pt idx="121">
                  <c:v>165.42629501510299</c:v>
                </c:pt>
                <c:pt idx="122">
                  <c:v>164.72161854218101</c:v>
                </c:pt>
                <c:pt idx="123">
                  <c:v>164.89979121849899</c:v>
                </c:pt>
                <c:pt idx="124">
                  <c:v>164.213060573283</c:v>
                </c:pt>
                <c:pt idx="125">
                  <c:v>162.81512091101101</c:v>
                </c:pt>
                <c:pt idx="126">
                  <c:v>162.09020828529799</c:v>
                </c:pt>
                <c:pt idx="127">
                  <c:v>161.288158138282</c:v>
                </c:pt>
                <c:pt idx="128">
                  <c:v>161.10838102766601</c:v>
                </c:pt>
                <c:pt idx="129">
                  <c:v>167.793999908525</c:v>
                </c:pt>
                <c:pt idx="130">
                  <c:v>174.75834616842201</c:v>
                </c:pt>
                <c:pt idx="131">
                  <c:v>182.50582831564299</c:v>
                </c:pt>
                <c:pt idx="132">
                  <c:v>178.28344753848401</c:v>
                </c:pt>
                <c:pt idx="133">
                  <c:v>175.21569634548999</c:v>
                </c:pt>
                <c:pt idx="134">
                  <c:v>171.59872524344999</c:v>
                </c:pt>
                <c:pt idx="135">
                  <c:v>170.980249533196</c:v>
                </c:pt>
                <c:pt idx="136">
                  <c:v>171.25323734324201</c:v>
                </c:pt>
                <c:pt idx="137">
                  <c:v>170.610344428442</c:v>
                </c:pt>
                <c:pt idx="138">
                  <c:v>172.767669130987</c:v>
                </c:pt>
                <c:pt idx="139">
                  <c:v>170.927731512213</c:v>
                </c:pt>
                <c:pt idx="140">
                  <c:v>171.41381155969501</c:v>
                </c:pt>
                <c:pt idx="141">
                  <c:v>168.59954516373799</c:v>
                </c:pt>
                <c:pt idx="142">
                  <c:v>168.08927147948199</c:v>
                </c:pt>
                <c:pt idx="143">
                  <c:v>165.57446584625899</c:v>
                </c:pt>
                <c:pt idx="144">
                  <c:v>164.46397978871701</c:v>
                </c:pt>
                <c:pt idx="145">
                  <c:v>163.31471503227201</c:v>
                </c:pt>
                <c:pt idx="146">
                  <c:v>162.713227777827</c:v>
                </c:pt>
                <c:pt idx="147">
                  <c:v>161.031955181721</c:v>
                </c:pt>
                <c:pt idx="148">
                  <c:v>159.15546944946701</c:v>
                </c:pt>
                <c:pt idx="149">
                  <c:v>157.44489624729101</c:v>
                </c:pt>
                <c:pt idx="150">
                  <c:v>157.99568532221099</c:v>
                </c:pt>
                <c:pt idx="151">
                  <c:v>158.24030254853599</c:v>
                </c:pt>
                <c:pt idx="152">
                  <c:v>157.583674495465</c:v>
                </c:pt>
                <c:pt idx="153">
                  <c:v>154.76427715704801</c:v>
                </c:pt>
                <c:pt idx="154">
                  <c:v>148.73412406880101</c:v>
                </c:pt>
                <c:pt idx="155">
                  <c:v>142.37951985771201</c:v>
                </c:pt>
                <c:pt idx="156">
                  <c:v>136.85377261969799</c:v>
                </c:pt>
                <c:pt idx="157">
                  <c:v>136.85198657359001</c:v>
                </c:pt>
                <c:pt idx="158">
                  <c:v>135.29378301010999</c:v>
                </c:pt>
                <c:pt idx="159">
                  <c:v>132.85054925136299</c:v>
                </c:pt>
                <c:pt idx="160">
                  <c:v>127.23152037876601</c:v>
                </c:pt>
                <c:pt idx="161">
                  <c:v>124.298835475197</c:v>
                </c:pt>
                <c:pt idx="162">
                  <c:v>121.527932682789</c:v>
                </c:pt>
                <c:pt idx="163">
                  <c:v>121.29332725374999</c:v>
                </c:pt>
                <c:pt idx="164">
                  <c:v>120.047974151684</c:v>
                </c:pt>
                <c:pt idx="165">
                  <c:v>119.99507270741999</c:v>
                </c:pt>
                <c:pt idx="166">
                  <c:v>118.28978942410301</c:v>
                </c:pt>
                <c:pt idx="167">
                  <c:v>117.83399713371701</c:v>
                </c:pt>
                <c:pt idx="168">
                  <c:v>117.782559578834</c:v>
                </c:pt>
                <c:pt idx="169">
                  <c:v>118.595699388087</c:v>
                </c:pt>
                <c:pt idx="170">
                  <c:v>119.463631810385</c:v>
                </c:pt>
                <c:pt idx="171">
                  <c:v>120.273076976353</c:v>
                </c:pt>
                <c:pt idx="172">
                  <c:v>120.828705790729</c:v>
                </c:pt>
                <c:pt idx="173">
                  <c:v>122.08823503377801</c:v>
                </c:pt>
                <c:pt idx="174">
                  <c:v>123.802110349698</c:v>
                </c:pt>
                <c:pt idx="175">
                  <c:v>128.68721148478599</c:v>
                </c:pt>
                <c:pt idx="176">
                  <c:v>133.79651704751601</c:v>
                </c:pt>
                <c:pt idx="177">
                  <c:v>138.39441343822</c:v>
                </c:pt>
                <c:pt idx="178">
                  <c:v>139.95132211567699</c:v>
                </c:pt>
                <c:pt idx="179">
                  <c:v>141.34659369867501</c:v>
                </c:pt>
                <c:pt idx="180">
                  <c:v>142.84017167397499</c:v>
                </c:pt>
                <c:pt idx="181">
                  <c:v>142.037176593884</c:v>
                </c:pt>
                <c:pt idx="182">
                  <c:v>139.97904751716999</c:v>
                </c:pt>
                <c:pt idx="183">
                  <c:v>138.29551726593701</c:v>
                </c:pt>
                <c:pt idx="184">
                  <c:v>139.666140616077</c:v>
                </c:pt>
                <c:pt idx="185">
                  <c:v>141.618202932326</c:v>
                </c:pt>
                <c:pt idx="186">
                  <c:v>143.98766616760301</c:v>
                </c:pt>
                <c:pt idx="187">
                  <c:v>145.72640421434599</c:v>
                </c:pt>
                <c:pt idx="188">
                  <c:v>149.16612794099399</c:v>
                </c:pt>
                <c:pt idx="189">
                  <c:v>151.38813902559599</c:v>
                </c:pt>
                <c:pt idx="190">
                  <c:v>153.74884024928701</c:v>
                </c:pt>
                <c:pt idx="191">
                  <c:v>152.83937866679901</c:v>
                </c:pt>
                <c:pt idx="192">
                  <c:v>151.78866974340801</c:v>
                </c:pt>
                <c:pt idx="193">
                  <c:v>148.264128988805</c:v>
                </c:pt>
                <c:pt idx="194">
                  <c:v>146.948479408384</c:v>
                </c:pt>
                <c:pt idx="195">
                  <c:v>146.54573450324</c:v>
                </c:pt>
                <c:pt idx="196">
                  <c:v>148.46124053590199</c:v>
                </c:pt>
                <c:pt idx="197">
                  <c:v>149.43487984009701</c:v>
                </c:pt>
                <c:pt idx="198">
                  <c:v>152.43611840557799</c:v>
                </c:pt>
                <c:pt idx="199">
                  <c:v>155.57866763377601</c:v>
                </c:pt>
                <c:pt idx="200">
                  <c:v>160.54914254984601</c:v>
                </c:pt>
                <c:pt idx="201">
                  <c:v>162.88506683021899</c:v>
                </c:pt>
                <c:pt idx="202">
                  <c:v>164.19676896046701</c:v>
                </c:pt>
                <c:pt idx="203">
                  <c:v>163.804483731863</c:v>
                </c:pt>
                <c:pt idx="204">
                  <c:v>162.87365501831499</c:v>
                </c:pt>
                <c:pt idx="205">
                  <c:v>163.17652102777799</c:v>
                </c:pt>
                <c:pt idx="206">
                  <c:v>163.39575599547399</c:v>
                </c:pt>
                <c:pt idx="207">
                  <c:v>165.43095511215199</c:v>
                </c:pt>
                <c:pt idx="208">
                  <c:v>167.09056164896799</c:v>
                </c:pt>
                <c:pt idx="209">
                  <c:v>169.601725437536</c:v>
                </c:pt>
                <c:pt idx="210">
                  <c:v>170.51556550987101</c:v>
                </c:pt>
                <c:pt idx="211">
                  <c:v>170.994414217735</c:v>
                </c:pt>
                <c:pt idx="212">
                  <c:v>172.35501991033701</c:v>
                </c:pt>
                <c:pt idx="213">
                  <c:v>174.888802714722</c:v>
                </c:pt>
                <c:pt idx="214">
                  <c:v>177.44766495808</c:v>
                </c:pt>
                <c:pt idx="215">
                  <c:v>177.98678634332299</c:v>
                </c:pt>
                <c:pt idx="216">
                  <c:v>178.76780417305301</c:v>
                </c:pt>
                <c:pt idx="217">
                  <c:v>179.520499457467</c:v>
                </c:pt>
                <c:pt idx="218">
                  <c:v>180.91081757843099</c:v>
                </c:pt>
                <c:pt idx="219">
                  <c:v>180.426134125696</c:v>
                </c:pt>
                <c:pt idx="220">
                  <c:v>177.33484465543401</c:v>
                </c:pt>
                <c:pt idx="221">
                  <c:v>174.83279894511901</c:v>
                </c:pt>
                <c:pt idx="222">
                  <c:v>174.010995044547</c:v>
                </c:pt>
                <c:pt idx="223">
                  <c:v>179.74351964023299</c:v>
                </c:pt>
                <c:pt idx="224">
                  <c:v>185.10006736225799</c:v>
                </c:pt>
                <c:pt idx="225">
                  <c:v>190.12749209734599</c:v>
                </c:pt>
                <c:pt idx="226">
                  <c:v>192.239995561987</c:v>
                </c:pt>
                <c:pt idx="227">
                  <c:v>194.86128316503701</c:v>
                </c:pt>
                <c:pt idx="228">
                  <c:v>197.47312396397299</c:v>
                </c:pt>
                <c:pt idx="229">
                  <c:v>198.204484654959</c:v>
                </c:pt>
                <c:pt idx="230">
                  <c:v>199.51784707084201</c:v>
                </c:pt>
                <c:pt idx="231">
                  <c:v>201.14049583629</c:v>
                </c:pt>
                <c:pt idx="232">
                  <c:v>203.991755350815</c:v>
                </c:pt>
                <c:pt idx="233">
                  <c:v>205.01156643296201</c:v>
                </c:pt>
                <c:pt idx="234">
                  <c:v>205.93412859813799</c:v>
                </c:pt>
                <c:pt idx="235">
                  <c:v>206.092315447175</c:v>
                </c:pt>
                <c:pt idx="236">
                  <c:v>207.13195120476001</c:v>
                </c:pt>
                <c:pt idx="237">
                  <c:v>206.49940757136301</c:v>
                </c:pt>
                <c:pt idx="238">
                  <c:v>207.65199581798001</c:v>
                </c:pt>
                <c:pt idx="239">
                  <c:v>209.19189612553899</c:v>
                </c:pt>
                <c:pt idx="240">
                  <c:v>212.952245587096</c:v>
                </c:pt>
                <c:pt idx="241">
                  <c:v>214.70939363863599</c:v>
                </c:pt>
                <c:pt idx="242">
                  <c:v>217.04752809369199</c:v>
                </c:pt>
                <c:pt idx="243">
                  <c:v>218.402052234015</c:v>
                </c:pt>
                <c:pt idx="244">
                  <c:v>220.44604861516899</c:v>
                </c:pt>
                <c:pt idx="245">
                  <c:v>221.683849592874</c:v>
                </c:pt>
                <c:pt idx="246">
                  <c:v>223.448847294351</c:v>
                </c:pt>
                <c:pt idx="247">
                  <c:v>224.92120079968899</c:v>
                </c:pt>
                <c:pt idx="248">
                  <c:v>225.76949786984699</c:v>
                </c:pt>
                <c:pt idx="249">
                  <c:v>226.330623891474</c:v>
                </c:pt>
                <c:pt idx="250">
                  <c:v>227.341198402494</c:v>
                </c:pt>
                <c:pt idx="251">
                  <c:v>228.68983012215401</c:v>
                </c:pt>
                <c:pt idx="252">
                  <c:v>228.92908328296801</c:v>
                </c:pt>
                <c:pt idx="253">
                  <c:v>228.179815526883</c:v>
                </c:pt>
                <c:pt idx="254">
                  <c:v>226.840596193089</c:v>
                </c:pt>
                <c:pt idx="255">
                  <c:v>226.92207952279699</c:v>
                </c:pt>
                <c:pt idx="256">
                  <c:v>229.63919349432399</c:v>
                </c:pt>
                <c:pt idx="257">
                  <c:v>233.424779699629</c:v>
                </c:pt>
                <c:pt idx="258">
                  <c:v>236.63264973810999</c:v>
                </c:pt>
                <c:pt idx="259">
                  <c:v>237.67709196274399</c:v>
                </c:pt>
                <c:pt idx="260">
                  <c:v>238.867125867261</c:v>
                </c:pt>
                <c:pt idx="261">
                  <c:v>241.10122928907299</c:v>
                </c:pt>
                <c:pt idx="262">
                  <c:v>243.831760538689</c:v>
                </c:pt>
                <c:pt idx="263">
                  <c:v>246.33358431699301</c:v>
                </c:pt>
                <c:pt idx="264">
                  <c:v>248.21659152708301</c:v>
                </c:pt>
                <c:pt idx="265">
                  <c:v>250.406829053613</c:v>
                </c:pt>
                <c:pt idx="266">
                  <c:v>253.389111087126</c:v>
                </c:pt>
                <c:pt idx="267">
                  <c:v>254.86397771851401</c:v>
                </c:pt>
                <c:pt idx="268">
                  <c:v>254.512178276047</c:v>
                </c:pt>
                <c:pt idx="269">
                  <c:v>252.63455036763301</c:v>
                </c:pt>
                <c:pt idx="270">
                  <c:v>254.069515781636</c:v>
                </c:pt>
                <c:pt idx="271">
                  <c:v>257.32932843348698</c:v>
                </c:pt>
                <c:pt idx="272">
                  <c:v>260.88576742862699</c:v>
                </c:pt>
                <c:pt idx="273">
                  <c:v>261.441198930572</c:v>
                </c:pt>
                <c:pt idx="274">
                  <c:v>260.77794950689702</c:v>
                </c:pt>
                <c:pt idx="275">
                  <c:v>260.700014006711</c:v>
                </c:pt>
                <c:pt idx="276">
                  <c:v>260.914588385672</c:v>
                </c:pt>
                <c:pt idx="277">
                  <c:v>263.28393021182598</c:v>
                </c:pt>
                <c:pt idx="278">
                  <c:v>265.55159768619302</c:v>
                </c:pt>
                <c:pt idx="279">
                  <c:v>270.09684226915402</c:v>
                </c:pt>
                <c:pt idx="280">
                  <c:v>272.48870281691399</c:v>
                </c:pt>
                <c:pt idx="281">
                  <c:v>274.55439898562099</c:v>
                </c:pt>
                <c:pt idx="282">
                  <c:v>275.07815656004198</c:v>
                </c:pt>
                <c:pt idx="283">
                  <c:v>276.22399841190099</c:v>
                </c:pt>
                <c:pt idx="284">
                  <c:v>277.89271307108999</c:v>
                </c:pt>
                <c:pt idx="285">
                  <c:v>279.18951246451701</c:v>
                </c:pt>
                <c:pt idx="286">
                  <c:v>281.69931252471599</c:v>
                </c:pt>
                <c:pt idx="287">
                  <c:v>284.18449772947099</c:v>
                </c:pt>
                <c:pt idx="288">
                  <c:v>285.86293568650501</c:v>
                </c:pt>
                <c:pt idx="289">
                  <c:v>287.32730211484198</c:v>
                </c:pt>
                <c:pt idx="290">
                  <c:v>288.94038618652701</c:v>
                </c:pt>
                <c:pt idx="291">
                  <c:v>294.56149311414299</c:v>
                </c:pt>
                <c:pt idx="292">
                  <c:v>294.39713352909899</c:v>
                </c:pt>
                <c:pt idx="293">
                  <c:v>294.49830102139401</c:v>
                </c:pt>
                <c:pt idx="294">
                  <c:v>292.47135210202799</c:v>
                </c:pt>
                <c:pt idx="295">
                  <c:v>298.00415046948802</c:v>
                </c:pt>
                <c:pt idx="296">
                  <c:v>304.16391874504001</c:v>
                </c:pt>
                <c:pt idx="297">
                  <c:v>309.40759332571599</c:v>
                </c:pt>
                <c:pt idx="298">
                  <c:v>310.86751046324099</c:v>
                </c:pt>
                <c:pt idx="299">
                  <c:v>311.57356559411602</c:v>
                </c:pt>
                <c:pt idx="300">
                  <c:v>311.837839611177</c:v>
                </c:pt>
                <c:pt idx="301">
                  <c:v>314.38555500653001</c:v>
                </c:pt>
                <c:pt idx="302">
                  <c:v>317.27400652844898</c:v>
                </c:pt>
                <c:pt idx="303">
                  <c:v>322.25077965342302</c:v>
                </c:pt>
                <c:pt idx="304">
                  <c:v>329.628977570762</c:v>
                </c:pt>
                <c:pt idx="305">
                  <c:v>340.273273901381</c:v>
                </c:pt>
                <c:pt idx="306">
                  <c:v>351.00270210928397</c:v>
                </c:pt>
                <c:pt idx="307">
                  <c:v>358.63274559453703</c:v>
                </c:pt>
                <c:pt idx="308">
                  <c:v>363.07380774620998</c:v>
                </c:pt>
                <c:pt idx="309">
                  <c:v>368.63848996885901</c:v>
                </c:pt>
                <c:pt idx="310">
                  <c:v>376.96451754398203</c:v>
                </c:pt>
                <c:pt idx="311">
                  <c:v>384.77440913372698</c:v>
                </c:pt>
                <c:pt idx="312">
                  <c:v>390.45549676212198</c:v>
                </c:pt>
                <c:pt idx="313">
                  <c:v>390.263918989378</c:v>
                </c:pt>
                <c:pt idx="314">
                  <c:v>392.73527299069099</c:v>
                </c:pt>
                <c:pt idx="315">
                  <c:v>398.83613781662598</c:v>
                </c:pt>
                <c:pt idx="316">
                  <c:v>412.435613576658</c:v>
                </c:pt>
                <c:pt idx="317">
                  <c:v>418.32923032695601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44-4AE5-90FC-F44B69A9E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4742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PropertyType!$P$7:$P$112</c:f>
              <c:numCache>
                <c:formatCode>[$-409]mmm\-yy;@</c:formatCode>
                <c:ptCount val="10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</c:numCache>
            </c:numRef>
          </c:xVal>
          <c:yVal>
            <c:numRef>
              <c:f>PropertyType!$Q$7:$Q$112</c:f>
              <c:numCache>
                <c:formatCode>0</c:formatCode>
                <c:ptCount val="106"/>
                <c:pt idx="0">
                  <c:v>58.277940675537302</c:v>
                </c:pt>
                <c:pt idx="1">
                  <c:v>61.908471089543099</c:v>
                </c:pt>
                <c:pt idx="2">
                  <c:v>65.5231226352725</c:v>
                </c:pt>
                <c:pt idx="3">
                  <c:v>65.297838234258293</c:v>
                </c:pt>
                <c:pt idx="4">
                  <c:v>65.7240216986756</c:v>
                </c:pt>
                <c:pt idx="5">
                  <c:v>69.495718168465601</c:v>
                </c:pt>
                <c:pt idx="6">
                  <c:v>74.589987443694696</c:v>
                </c:pt>
                <c:pt idx="7">
                  <c:v>77.313919791705601</c:v>
                </c:pt>
                <c:pt idx="8">
                  <c:v>77.871214826811297</c:v>
                </c:pt>
                <c:pt idx="9">
                  <c:v>78.303693861871395</c:v>
                </c:pt>
                <c:pt idx="10">
                  <c:v>79.809238392532905</c:v>
                </c:pt>
                <c:pt idx="11">
                  <c:v>82.336252487873793</c:v>
                </c:pt>
                <c:pt idx="12">
                  <c:v>85.429353376121796</c:v>
                </c:pt>
                <c:pt idx="13">
                  <c:v>89.193404925003406</c:v>
                </c:pt>
                <c:pt idx="14">
                  <c:v>90.330496013445995</c:v>
                </c:pt>
                <c:pt idx="15">
                  <c:v>90.083816588089604</c:v>
                </c:pt>
                <c:pt idx="16">
                  <c:v>92.845743679063204</c:v>
                </c:pt>
                <c:pt idx="17">
                  <c:v>98.283175078417798</c:v>
                </c:pt>
                <c:pt idx="18">
                  <c:v>101.037375994748</c:v>
                </c:pt>
                <c:pt idx="19">
                  <c:v>100</c:v>
                </c:pt>
                <c:pt idx="20">
                  <c:v>99.937398526800095</c:v>
                </c:pt>
                <c:pt idx="21">
                  <c:v>101.61330502288099</c:v>
                </c:pt>
                <c:pt idx="22">
                  <c:v>102.631773492793</c:v>
                </c:pt>
                <c:pt idx="23">
                  <c:v>102.481086564498</c:v>
                </c:pt>
                <c:pt idx="24">
                  <c:v>103.29242295871001</c:v>
                </c:pt>
                <c:pt idx="25">
                  <c:v>105.66110865292001</c:v>
                </c:pt>
                <c:pt idx="26">
                  <c:v>108.064048650822</c:v>
                </c:pt>
                <c:pt idx="27">
                  <c:v>109.70728488930899</c:v>
                </c:pt>
                <c:pt idx="28">
                  <c:v>112.504145178317</c:v>
                </c:pt>
                <c:pt idx="29">
                  <c:v>115.910706513702</c:v>
                </c:pt>
                <c:pt idx="30">
                  <c:v>118.011478272017</c:v>
                </c:pt>
                <c:pt idx="31">
                  <c:v>120.39805885515401</c:v>
                </c:pt>
                <c:pt idx="32">
                  <c:v>124.793949960661</c:v>
                </c:pt>
                <c:pt idx="33">
                  <c:v>129.42454485108601</c:v>
                </c:pt>
                <c:pt idx="34">
                  <c:v>133.68154332697199</c:v>
                </c:pt>
                <c:pt idx="35">
                  <c:v>138.30228288496301</c:v>
                </c:pt>
                <c:pt idx="36">
                  <c:v>144.21790892349901</c:v>
                </c:pt>
                <c:pt idx="37">
                  <c:v>151.176310386762</c:v>
                </c:pt>
                <c:pt idx="38">
                  <c:v>155.89043715216599</c:v>
                </c:pt>
                <c:pt idx="39">
                  <c:v>158.444198480582</c:v>
                </c:pt>
                <c:pt idx="40">
                  <c:v>161.506184405064</c:v>
                </c:pt>
                <c:pt idx="41">
                  <c:v>165.01854802987</c:v>
                </c:pt>
                <c:pt idx="42">
                  <c:v>165.29882949050099</c:v>
                </c:pt>
                <c:pt idx="43">
                  <c:v>164.18647603215999</c:v>
                </c:pt>
                <c:pt idx="44">
                  <c:v>167.95512257354599</c:v>
                </c:pt>
                <c:pt idx="45">
                  <c:v>174.58204010167</c:v>
                </c:pt>
                <c:pt idx="46">
                  <c:v>171.938930698398</c:v>
                </c:pt>
                <c:pt idx="47">
                  <c:v>164.84362455579699</c:v>
                </c:pt>
                <c:pt idx="48">
                  <c:v>163.334420633707</c:v>
                </c:pt>
                <c:pt idx="49">
                  <c:v>162.89945835374999</c:v>
                </c:pt>
                <c:pt idx="50">
                  <c:v>154.276659515864</c:v>
                </c:pt>
                <c:pt idx="51">
                  <c:v>142.32909874019899</c:v>
                </c:pt>
                <c:pt idx="52">
                  <c:v>131.598009398931</c:v>
                </c:pt>
                <c:pt idx="53">
                  <c:v>121.70295759154099</c:v>
                </c:pt>
                <c:pt idx="54">
                  <c:v>120.127703318702</c:v>
                </c:pt>
                <c:pt idx="55">
                  <c:v>121.740318145499</c:v>
                </c:pt>
                <c:pt idx="56">
                  <c:v>117.971116378549</c:v>
                </c:pt>
                <c:pt idx="57">
                  <c:v>112.487417903755</c:v>
                </c:pt>
                <c:pt idx="58">
                  <c:v>110.039883004606</c:v>
                </c:pt>
                <c:pt idx="59">
                  <c:v>108.432267455683</c:v>
                </c:pt>
                <c:pt idx="60">
                  <c:v>106.527396358077</c:v>
                </c:pt>
                <c:pt idx="61">
                  <c:v>107.665955686104</c:v>
                </c:pt>
                <c:pt idx="62">
                  <c:v>109.18362704566999</c:v>
                </c:pt>
                <c:pt idx="63">
                  <c:v>108.008193400039</c:v>
                </c:pt>
                <c:pt idx="64">
                  <c:v>106.911388440531</c:v>
                </c:pt>
                <c:pt idx="65">
                  <c:v>107.595851603208</c:v>
                </c:pt>
                <c:pt idx="66">
                  <c:v>110.041071122877</c:v>
                </c:pt>
                <c:pt idx="67">
                  <c:v>112.254486171922</c:v>
                </c:pt>
                <c:pt idx="68">
                  <c:v>114.084861840914</c:v>
                </c:pt>
                <c:pt idx="69">
                  <c:v>116.70481455539</c:v>
                </c:pt>
                <c:pt idx="70">
                  <c:v>119.397858128582</c:v>
                </c:pt>
                <c:pt idx="71">
                  <c:v>121.436580797293</c:v>
                </c:pt>
                <c:pt idx="72">
                  <c:v>124.85273846754301</c:v>
                </c:pt>
                <c:pt idx="73">
                  <c:v>130.29777847866399</c:v>
                </c:pt>
                <c:pt idx="74">
                  <c:v>132.32333061377599</c:v>
                </c:pt>
                <c:pt idx="75">
                  <c:v>132.57149350993799</c:v>
                </c:pt>
                <c:pt idx="76">
                  <c:v>137.15804008703401</c:v>
                </c:pt>
                <c:pt idx="77">
                  <c:v>143.235929784691</c:v>
                </c:pt>
                <c:pt idx="78">
                  <c:v>143.43439738042801</c:v>
                </c:pt>
                <c:pt idx="79">
                  <c:v>141.64161592381399</c:v>
                </c:pt>
                <c:pt idx="80">
                  <c:v>144.48562963810301</c:v>
                </c:pt>
                <c:pt idx="81">
                  <c:v>149.24957256834699</c:v>
                </c:pt>
                <c:pt idx="82">
                  <c:v>153.33677387407701</c:v>
                </c:pt>
                <c:pt idx="83">
                  <c:v>156.45241756622801</c:v>
                </c:pt>
                <c:pt idx="84">
                  <c:v>162.230089178555</c:v>
                </c:pt>
                <c:pt idx="85">
                  <c:v>169.164199505455</c:v>
                </c:pt>
                <c:pt idx="86">
                  <c:v>168.670327379215</c:v>
                </c:pt>
                <c:pt idx="87">
                  <c:v>166.999367161371</c:v>
                </c:pt>
                <c:pt idx="88">
                  <c:v>172.28632758002499</c:v>
                </c:pt>
                <c:pt idx="89">
                  <c:v>179.05757803002601</c:v>
                </c:pt>
                <c:pt idx="90">
                  <c:v>180.82092462909901</c:v>
                </c:pt>
                <c:pt idx="91">
                  <c:v>180.27266054479699</c:v>
                </c:pt>
                <c:pt idx="92">
                  <c:v>181.632035512409</c:v>
                </c:pt>
                <c:pt idx="93">
                  <c:v>184.37012716401401</c:v>
                </c:pt>
                <c:pt idx="94">
                  <c:v>187.65204018630001</c:v>
                </c:pt>
                <c:pt idx="95">
                  <c:v>189.85352109171799</c:v>
                </c:pt>
                <c:pt idx="96">
                  <c:v>191.04639222260201</c:v>
                </c:pt>
                <c:pt idx="97">
                  <c:v>191.73709879319</c:v>
                </c:pt>
                <c:pt idx="98">
                  <c:v>197.01819206705599</c:v>
                </c:pt>
                <c:pt idx="99">
                  <c:v>202.37437469341799</c:v>
                </c:pt>
                <c:pt idx="100">
                  <c:v>203.054771807061</c:v>
                </c:pt>
                <c:pt idx="101">
                  <c:v>208.56070062862801</c:v>
                </c:pt>
                <c:pt idx="102">
                  <c:v>220.14082183242701</c:v>
                </c:pt>
                <c:pt idx="103">
                  <c:v>227.460935853499</c:v>
                </c:pt>
                <c:pt idx="104">
                  <c:v>230.269306371646</c:v>
                </c:pt>
                <c:pt idx="105">
                  <c:v>234.913441786117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3B-4BAD-8D36-8C2251EFEE6E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PropertyType!$P$7:$P$112</c:f>
              <c:numCache>
                <c:formatCode>[$-409]mmm\-yy;@</c:formatCode>
                <c:ptCount val="10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</c:numCache>
            </c:numRef>
          </c:xVal>
          <c:yVal>
            <c:numRef>
              <c:f>PropertyType!$R$7:$R$112</c:f>
              <c:numCache>
                <c:formatCode>0</c:formatCode>
                <c:ptCount val="106"/>
                <c:pt idx="0">
                  <c:v>68.002364820297998</c:v>
                </c:pt>
                <c:pt idx="1">
                  <c:v>70.265694807081402</c:v>
                </c:pt>
                <c:pt idx="2">
                  <c:v>71.674447297446903</c:v>
                </c:pt>
                <c:pt idx="3">
                  <c:v>70.286377546803493</c:v>
                </c:pt>
                <c:pt idx="4">
                  <c:v>70.3145950434116</c:v>
                </c:pt>
                <c:pt idx="5">
                  <c:v>73.534092034183303</c:v>
                </c:pt>
                <c:pt idx="6">
                  <c:v>77.704195266030197</c:v>
                </c:pt>
                <c:pt idx="7">
                  <c:v>79.375602161228301</c:v>
                </c:pt>
                <c:pt idx="8">
                  <c:v>79.124653716687803</c:v>
                </c:pt>
                <c:pt idx="9">
                  <c:v>79.123441581899499</c:v>
                </c:pt>
                <c:pt idx="10">
                  <c:v>81.091703236408804</c:v>
                </c:pt>
                <c:pt idx="11">
                  <c:v>84.243918064164504</c:v>
                </c:pt>
                <c:pt idx="12">
                  <c:v>86.877037154527201</c:v>
                </c:pt>
                <c:pt idx="13">
                  <c:v>87.338732160459998</c:v>
                </c:pt>
                <c:pt idx="14">
                  <c:v>87.488033094865301</c:v>
                </c:pt>
                <c:pt idx="15">
                  <c:v>90.380755109412604</c:v>
                </c:pt>
                <c:pt idx="16">
                  <c:v>94.485686886672397</c:v>
                </c:pt>
                <c:pt idx="17">
                  <c:v>98.144422907964199</c:v>
                </c:pt>
                <c:pt idx="18">
                  <c:v>99.672772442924895</c:v>
                </c:pt>
                <c:pt idx="19">
                  <c:v>100</c:v>
                </c:pt>
                <c:pt idx="20">
                  <c:v>101.295091305711</c:v>
                </c:pt>
                <c:pt idx="21">
                  <c:v>102.376288030073</c:v>
                </c:pt>
                <c:pt idx="22">
                  <c:v>102.316099940718</c:v>
                </c:pt>
                <c:pt idx="23">
                  <c:v>102.48861275111901</c:v>
                </c:pt>
                <c:pt idx="24">
                  <c:v>103.576891220356</c:v>
                </c:pt>
                <c:pt idx="25">
                  <c:v>106.537046351572</c:v>
                </c:pt>
                <c:pt idx="26">
                  <c:v>110.478039262086</c:v>
                </c:pt>
                <c:pt idx="27">
                  <c:v>112.068247022907</c:v>
                </c:pt>
                <c:pt idx="28">
                  <c:v>112.201552208461</c:v>
                </c:pt>
                <c:pt idx="29">
                  <c:v>113.311847812105</c:v>
                </c:pt>
                <c:pt idx="30">
                  <c:v>116.380297233156</c:v>
                </c:pt>
                <c:pt idx="31">
                  <c:v>120.622445802587</c:v>
                </c:pt>
                <c:pt idx="32">
                  <c:v>126.913166012346</c:v>
                </c:pt>
                <c:pt idx="33">
                  <c:v>133.818468344933</c:v>
                </c:pt>
                <c:pt idx="34">
                  <c:v>134.974281089811</c:v>
                </c:pt>
                <c:pt idx="35">
                  <c:v>135.816000161728</c:v>
                </c:pt>
                <c:pt idx="36">
                  <c:v>143.57410795070999</c:v>
                </c:pt>
                <c:pt idx="37">
                  <c:v>152.546763389349</c:v>
                </c:pt>
                <c:pt idx="38">
                  <c:v>155.820077247163</c:v>
                </c:pt>
                <c:pt idx="39">
                  <c:v>157.97289112030501</c:v>
                </c:pt>
                <c:pt idx="40">
                  <c:v>163.25209880836599</c:v>
                </c:pt>
                <c:pt idx="41">
                  <c:v>168.304140622593</c:v>
                </c:pt>
                <c:pt idx="42">
                  <c:v>171.10543775840699</c:v>
                </c:pt>
                <c:pt idx="43">
                  <c:v>172.816587695717</c:v>
                </c:pt>
                <c:pt idx="44">
                  <c:v>175.151076879936</c:v>
                </c:pt>
                <c:pt idx="45">
                  <c:v>178.37914545932199</c:v>
                </c:pt>
                <c:pt idx="46">
                  <c:v>179.21773567622</c:v>
                </c:pt>
                <c:pt idx="47">
                  <c:v>176.28572201422</c:v>
                </c:pt>
                <c:pt idx="48">
                  <c:v>172.91398356626101</c:v>
                </c:pt>
                <c:pt idx="49">
                  <c:v>171.57733373029001</c:v>
                </c:pt>
                <c:pt idx="50">
                  <c:v>165.59710376131</c:v>
                </c:pt>
                <c:pt idx="51">
                  <c:v>154.326277155192</c:v>
                </c:pt>
                <c:pt idx="52">
                  <c:v>142.43180462550001</c:v>
                </c:pt>
                <c:pt idx="53">
                  <c:v>135.24107140467601</c:v>
                </c:pt>
                <c:pt idx="54">
                  <c:v>133.59436263851899</c:v>
                </c:pt>
                <c:pt idx="55">
                  <c:v>130.779285937309</c:v>
                </c:pt>
                <c:pt idx="56">
                  <c:v>128.18339525815199</c:v>
                </c:pt>
                <c:pt idx="57">
                  <c:v>129.135579169121</c:v>
                </c:pt>
                <c:pt idx="58">
                  <c:v>125.505649880037</c:v>
                </c:pt>
                <c:pt idx="59">
                  <c:v>118.5034858985</c:v>
                </c:pt>
                <c:pt idx="60">
                  <c:v>118.29463910285099</c:v>
                </c:pt>
                <c:pt idx="61">
                  <c:v>123.63956293165801</c:v>
                </c:pt>
                <c:pt idx="62">
                  <c:v>123.708285562079</c:v>
                </c:pt>
                <c:pt idx="63">
                  <c:v>119.17262152839901</c:v>
                </c:pt>
                <c:pt idx="64">
                  <c:v>118.278415042839</c:v>
                </c:pt>
                <c:pt idx="65">
                  <c:v>120.292781410431</c:v>
                </c:pt>
                <c:pt idx="66">
                  <c:v>124.05167032185101</c:v>
                </c:pt>
                <c:pt idx="67">
                  <c:v>125.494535043524</c:v>
                </c:pt>
                <c:pt idx="68">
                  <c:v>125.445588940194</c:v>
                </c:pt>
                <c:pt idx="69">
                  <c:v>128.419856758875</c:v>
                </c:pt>
                <c:pt idx="70">
                  <c:v>133.14552824576899</c:v>
                </c:pt>
                <c:pt idx="71">
                  <c:v>136.14365102934801</c:v>
                </c:pt>
                <c:pt idx="72">
                  <c:v>140.298661397384</c:v>
                </c:pt>
                <c:pt idx="73">
                  <c:v>146.95289924646499</c:v>
                </c:pt>
                <c:pt idx="74">
                  <c:v>150.585879143743</c:v>
                </c:pt>
                <c:pt idx="75">
                  <c:v>151.56586026746601</c:v>
                </c:pt>
                <c:pt idx="76">
                  <c:v>155.11282733859301</c:v>
                </c:pt>
                <c:pt idx="77">
                  <c:v>161.70504222345599</c:v>
                </c:pt>
                <c:pt idx="78">
                  <c:v>164.49839620405501</c:v>
                </c:pt>
                <c:pt idx="79">
                  <c:v>164.21264067401799</c:v>
                </c:pt>
                <c:pt idx="80">
                  <c:v>170.15992106796801</c:v>
                </c:pt>
                <c:pt idx="81">
                  <c:v>180.392146305875</c:v>
                </c:pt>
                <c:pt idx="82">
                  <c:v>182.42226636308999</c:v>
                </c:pt>
                <c:pt idx="83">
                  <c:v>180.894164112862</c:v>
                </c:pt>
                <c:pt idx="84">
                  <c:v>191.56892828259299</c:v>
                </c:pt>
                <c:pt idx="85">
                  <c:v>209.55357186350699</c:v>
                </c:pt>
                <c:pt idx="86">
                  <c:v>213.139802124222</c:v>
                </c:pt>
                <c:pt idx="87">
                  <c:v>208.27539877722199</c:v>
                </c:pt>
                <c:pt idx="88">
                  <c:v>212.393806916025</c:v>
                </c:pt>
                <c:pt idx="89">
                  <c:v>220.03801073881101</c:v>
                </c:pt>
                <c:pt idx="90">
                  <c:v>224.919362473191</c:v>
                </c:pt>
                <c:pt idx="91">
                  <c:v>228.20676672097099</c:v>
                </c:pt>
                <c:pt idx="92">
                  <c:v>233.25015346908501</c:v>
                </c:pt>
                <c:pt idx="93">
                  <c:v>237.664171495527</c:v>
                </c:pt>
                <c:pt idx="94">
                  <c:v>240.531598188337</c:v>
                </c:pt>
                <c:pt idx="95">
                  <c:v>244.76992602006999</c:v>
                </c:pt>
                <c:pt idx="96">
                  <c:v>251.584491887741</c:v>
                </c:pt>
                <c:pt idx="97">
                  <c:v>257.61878784700502</c:v>
                </c:pt>
                <c:pt idx="98">
                  <c:v>263.18475516928999</c:v>
                </c:pt>
                <c:pt idx="99">
                  <c:v>270.89721076353197</c:v>
                </c:pt>
                <c:pt idx="100">
                  <c:v>284.50029103164201</c:v>
                </c:pt>
                <c:pt idx="101">
                  <c:v>305.03130932714902</c:v>
                </c:pt>
                <c:pt idx="102">
                  <c:v>318.76204469124599</c:v>
                </c:pt>
                <c:pt idx="103">
                  <c:v>324.02473522712</c:v>
                </c:pt>
                <c:pt idx="104">
                  <c:v>341.935337753304</c:v>
                </c:pt>
                <c:pt idx="105">
                  <c:v>348.51446054714398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3B-4BAD-8D36-8C2251EFEE6E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PropertyType!$P$7:$P$112</c:f>
              <c:numCache>
                <c:formatCode>[$-409]mmm\-yy;@</c:formatCode>
                <c:ptCount val="10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</c:numCache>
            </c:numRef>
          </c:xVal>
          <c:yVal>
            <c:numRef>
              <c:f>PropertyType!$S$7:$S$112</c:f>
              <c:numCache>
                <c:formatCode>0</c:formatCode>
                <c:ptCount val="106"/>
                <c:pt idx="0">
                  <c:v>68.872170032680799</c:v>
                </c:pt>
                <c:pt idx="1">
                  <c:v>67.331815787461593</c:v>
                </c:pt>
                <c:pt idx="2">
                  <c:v>69.282121166653297</c:v>
                </c:pt>
                <c:pt idx="3">
                  <c:v>74.178194013836304</c:v>
                </c:pt>
                <c:pt idx="4">
                  <c:v>76.222205878286303</c:v>
                </c:pt>
                <c:pt idx="5">
                  <c:v>76.589560775841406</c:v>
                </c:pt>
                <c:pt idx="6">
                  <c:v>78.975770234030406</c:v>
                </c:pt>
                <c:pt idx="7">
                  <c:v>82.092291774459596</c:v>
                </c:pt>
                <c:pt idx="8">
                  <c:v>83.510167202788793</c:v>
                </c:pt>
                <c:pt idx="9">
                  <c:v>84.731135702719399</c:v>
                </c:pt>
                <c:pt idx="10">
                  <c:v>85.198225186397295</c:v>
                </c:pt>
                <c:pt idx="11">
                  <c:v>85.5595090805176</c:v>
                </c:pt>
                <c:pt idx="12">
                  <c:v>87.618597926785895</c:v>
                </c:pt>
                <c:pt idx="13">
                  <c:v>91.292032288016003</c:v>
                </c:pt>
                <c:pt idx="14">
                  <c:v>94.1614587940456</c:v>
                </c:pt>
                <c:pt idx="15">
                  <c:v>94.885601426340401</c:v>
                </c:pt>
                <c:pt idx="16">
                  <c:v>95.807079885888399</c:v>
                </c:pt>
                <c:pt idx="17">
                  <c:v>97.911815225252099</c:v>
                </c:pt>
                <c:pt idx="18">
                  <c:v>99.226837795613307</c:v>
                </c:pt>
                <c:pt idx="19">
                  <c:v>100</c:v>
                </c:pt>
                <c:pt idx="20">
                  <c:v>102.196945878699</c:v>
                </c:pt>
                <c:pt idx="21">
                  <c:v>105.442883145689</c:v>
                </c:pt>
                <c:pt idx="22">
                  <c:v>107.549194160726</c:v>
                </c:pt>
                <c:pt idx="23">
                  <c:v>108.453191028517</c:v>
                </c:pt>
                <c:pt idx="24">
                  <c:v>109.954841171815</c:v>
                </c:pt>
                <c:pt idx="25">
                  <c:v>112.551682130644</c:v>
                </c:pt>
                <c:pt idx="26">
                  <c:v>116.572873362088</c:v>
                </c:pt>
                <c:pt idx="27">
                  <c:v>120.670960395471</c:v>
                </c:pt>
                <c:pt idx="28">
                  <c:v>124.919325347235</c:v>
                </c:pt>
                <c:pt idx="29">
                  <c:v>129.108025469355</c:v>
                </c:pt>
                <c:pt idx="30">
                  <c:v>132.80342040382999</c:v>
                </c:pt>
                <c:pt idx="31">
                  <c:v>137.886057539935</c:v>
                </c:pt>
                <c:pt idx="32">
                  <c:v>145.179411482017</c:v>
                </c:pt>
                <c:pt idx="33">
                  <c:v>152.20339834311</c:v>
                </c:pt>
                <c:pt idx="34">
                  <c:v>155.55809654584999</c:v>
                </c:pt>
                <c:pt idx="35">
                  <c:v>159.30008512528499</c:v>
                </c:pt>
                <c:pt idx="36">
                  <c:v>169.65706890665601</c:v>
                </c:pt>
                <c:pt idx="37">
                  <c:v>181.706328952494</c:v>
                </c:pt>
                <c:pt idx="38">
                  <c:v>182.68269332906701</c:v>
                </c:pt>
                <c:pt idx="39">
                  <c:v>181.034724521322</c:v>
                </c:pt>
                <c:pt idx="40">
                  <c:v>187.90681028477701</c:v>
                </c:pt>
                <c:pt idx="41">
                  <c:v>194.13459430931999</c:v>
                </c:pt>
                <c:pt idx="42">
                  <c:v>190.35972290891399</c:v>
                </c:pt>
                <c:pt idx="43">
                  <c:v>187.639011535452</c:v>
                </c:pt>
                <c:pt idx="44">
                  <c:v>194.151826111368</c:v>
                </c:pt>
                <c:pt idx="45">
                  <c:v>199.40086117066599</c:v>
                </c:pt>
                <c:pt idx="46">
                  <c:v>194.533884881592</c:v>
                </c:pt>
                <c:pt idx="47">
                  <c:v>187.30612346176301</c:v>
                </c:pt>
                <c:pt idx="48">
                  <c:v>184.463708376939</c:v>
                </c:pt>
                <c:pt idx="49">
                  <c:v>181.85124007231201</c:v>
                </c:pt>
                <c:pt idx="50">
                  <c:v>170.21364736058899</c:v>
                </c:pt>
                <c:pt idx="51">
                  <c:v>157.50879168627799</c:v>
                </c:pt>
                <c:pt idx="52">
                  <c:v>152.16897123562501</c:v>
                </c:pt>
                <c:pt idx="53">
                  <c:v>149.682839753005</c:v>
                </c:pt>
                <c:pt idx="54">
                  <c:v>146.528269570004</c:v>
                </c:pt>
                <c:pt idx="55">
                  <c:v>142.15239087182599</c:v>
                </c:pt>
                <c:pt idx="56">
                  <c:v>137.54386359014501</c:v>
                </c:pt>
                <c:pt idx="57">
                  <c:v>132.285976231148</c:v>
                </c:pt>
                <c:pt idx="58">
                  <c:v>132.20948038140099</c:v>
                </c:pt>
                <c:pt idx="59">
                  <c:v>134.10910843165701</c:v>
                </c:pt>
                <c:pt idx="60">
                  <c:v>132.279759190562</c:v>
                </c:pt>
                <c:pt idx="61">
                  <c:v>130.41102439399299</c:v>
                </c:pt>
                <c:pt idx="62">
                  <c:v>130.79672243718801</c:v>
                </c:pt>
                <c:pt idx="63">
                  <c:v>131.36091871153201</c:v>
                </c:pt>
                <c:pt idx="64">
                  <c:v>131.431819373259</c:v>
                </c:pt>
                <c:pt idx="65">
                  <c:v>133.12418490530601</c:v>
                </c:pt>
                <c:pt idx="66">
                  <c:v>136.39675770817701</c:v>
                </c:pt>
                <c:pt idx="67">
                  <c:v>138.613072313158</c:v>
                </c:pt>
                <c:pt idx="68">
                  <c:v>141.74316689849201</c:v>
                </c:pt>
                <c:pt idx="69">
                  <c:v>148.67932383025999</c:v>
                </c:pt>
                <c:pt idx="70">
                  <c:v>151.71544208620301</c:v>
                </c:pt>
                <c:pt idx="71">
                  <c:v>150.475825330871</c:v>
                </c:pt>
                <c:pt idx="72">
                  <c:v>153.255536513718</c:v>
                </c:pt>
                <c:pt idx="73">
                  <c:v>159.92202209880099</c:v>
                </c:pt>
                <c:pt idx="74">
                  <c:v>164.77036408453799</c:v>
                </c:pt>
                <c:pt idx="75">
                  <c:v>166.583715531596</c:v>
                </c:pt>
                <c:pt idx="76">
                  <c:v>169.62244636628901</c:v>
                </c:pt>
                <c:pt idx="77">
                  <c:v>173.09358349123599</c:v>
                </c:pt>
                <c:pt idx="78">
                  <c:v>174.26615007820499</c:v>
                </c:pt>
                <c:pt idx="79">
                  <c:v>175.35412361715601</c:v>
                </c:pt>
                <c:pt idx="80">
                  <c:v>179.19568566256601</c:v>
                </c:pt>
                <c:pt idx="81">
                  <c:v>184.50029762178599</c:v>
                </c:pt>
                <c:pt idx="82">
                  <c:v>189.589124717782</c:v>
                </c:pt>
                <c:pt idx="83">
                  <c:v>193.98401126480499</c:v>
                </c:pt>
                <c:pt idx="84">
                  <c:v>200.02396510844201</c:v>
                </c:pt>
                <c:pt idx="85">
                  <c:v>207.754626211388</c:v>
                </c:pt>
                <c:pt idx="86">
                  <c:v>210.39956325311601</c:v>
                </c:pt>
                <c:pt idx="87">
                  <c:v>208.91428257400401</c:v>
                </c:pt>
                <c:pt idx="88">
                  <c:v>209.10011640450199</c:v>
                </c:pt>
                <c:pt idx="89">
                  <c:v>210.97602554051701</c:v>
                </c:pt>
                <c:pt idx="90">
                  <c:v>213.15579341066299</c:v>
                </c:pt>
                <c:pt idx="91">
                  <c:v>213.87325445833801</c:v>
                </c:pt>
                <c:pt idx="92">
                  <c:v>214.17418167698199</c:v>
                </c:pt>
                <c:pt idx="93">
                  <c:v>216.63392359728201</c:v>
                </c:pt>
                <c:pt idx="94">
                  <c:v>219.27623266797201</c:v>
                </c:pt>
                <c:pt idx="95">
                  <c:v>220.200951409569</c:v>
                </c:pt>
                <c:pt idx="96">
                  <c:v>218.75128166444199</c:v>
                </c:pt>
                <c:pt idx="97">
                  <c:v>214.685012298126</c:v>
                </c:pt>
                <c:pt idx="98">
                  <c:v>218.02887607729099</c:v>
                </c:pt>
                <c:pt idx="99">
                  <c:v>227.54903465336099</c:v>
                </c:pt>
                <c:pt idx="100">
                  <c:v>237.38490819742901</c:v>
                </c:pt>
                <c:pt idx="101">
                  <c:v>250.62535950638301</c:v>
                </c:pt>
                <c:pt idx="102">
                  <c:v>259.710597959609</c:v>
                </c:pt>
                <c:pt idx="103">
                  <c:v>262.686539738649</c:v>
                </c:pt>
                <c:pt idx="104">
                  <c:v>269.536928443036</c:v>
                </c:pt>
                <c:pt idx="105">
                  <c:v>274.41245923324101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3B-4BAD-8D36-8C2251EFEE6E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PropertyType!$P$7:$P$112</c:f>
              <c:numCache>
                <c:formatCode>[$-409]mmm\-yy;@</c:formatCode>
                <c:ptCount val="10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</c:numCache>
            </c:numRef>
          </c:xVal>
          <c:yVal>
            <c:numRef>
              <c:f>PropertyType!$T$7:$T$112</c:f>
              <c:numCache>
                <c:formatCode>0</c:formatCode>
                <c:ptCount val="106"/>
                <c:pt idx="0">
                  <c:v>62.381802190768902</c:v>
                </c:pt>
                <c:pt idx="1">
                  <c:v>63.170956033597001</c:v>
                </c:pt>
                <c:pt idx="2">
                  <c:v>64.295997732144997</c:v>
                </c:pt>
                <c:pt idx="3">
                  <c:v>65.280397022845904</c:v>
                </c:pt>
                <c:pt idx="4">
                  <c:v>67.762549523291398</c:v>
                </c:pt>
                <c:pt idx="5">
                  <c:v>71.110936553325502</c:v>
                </c:pt>
                <c:pt idx="6">
                  <c:v>72.7704939067564</c:v>
                </c:pt>
                <c:pt idx="7">
                  <c:v>73.479057639007806</c:v>
                </c:pt>
                <c:pt idx="8">
                  <c:v>75.001670334942602</c:v>
                </c:pt>
                <c:pt idx="9">
                  <c:v>77.483974130956597</c:v>
                </c:pt>
                <c:pt idx="10">
                  <c:v>80.201208277004994</c:v>
                </c:pt>
                <c:pt idx="11">
                  <c:v>82.563576760739906</c:v>
                </c:pt>
                <c:pt idx="12">
                  <c:v>85.070275016140997</c:v>
                </c:pt>
                <c:pt idx="13">
                  <c:v>87.139560212260903</c:v>
                </c:pt>
                <c:pt idx="14">
                  <c:v>88.892343109045697</c:v>
                </c:pt>
                <c:pt idx="15">
                  <c:v>91.515042462925607</c:v>
                </c:pt>
                <c:pt idx="16">
                  <c:v>96.049836252563907</c:v>
                </c:pt>
                <c:pt idx="17">
                  <c:v>100.638554680292</c:v>
                </c:pt>
                <c:pt idx="18">
                  <c:v>100.526705122557</c:v>
                </c:pt>
                <c:pt idx="19">
                  <c:v>100</c:v>
                </c:pt>
                <c:pt idx="20">
                  <c:v>104.48754053285199</c:v>
                </c:pt>
                <c:pt idx="21">
                  <c:v>110.618716977045</c:v>
                </c:pt>
                <c:pt idx="22">
                  <c:v>113.106681842014</c:v>
                </c:pt>
                <c:pt idx="23">
                  <c:v>113.867680523587</c:v>
                </c:pt>
                <c:pt idx="24">
                  <c:v>117.449844436909</c:v>
                </c:pt>
                <c:pt idx="25">
                  <c:v>122.90896251077299</c:v>
                </c:pt>
                <c:pt idx="26">
                  <c:v>128.04687435041899</c:v>
                </c:pt>
                <c:pt idx="27">
                  <c:v>131.75760511439501</c:v>
                </c:pt>
                <c:pt idx="28">
                  <c:v>135.977899392658</c:v>
                </c:pt>
                <c:pt idx="29">
                  <c:v>140.94688662718499</c:v>
                </c:pt>
                <c:pt idx="30">
                  <c:v>144.090968545349</c:v>
                </c:pt>
                <c:pt idx="31">
                  <c:v>147.22519529151199</c:v>
                </c:pt>
                <c:pt idx="32">
                  <c:v>154.198145616537</c:v>
                </c:pt>
                <c:pt idx="33">
                  <c:v>162.94752452877</c:v>
                </c:pt>
                <c:pt idx="34">
                  <c:v>166.97329458036899</c:v>
                </c:pt>
                <c:pt idx="35">
                  <c:v>168.60036606620901</c:v>
                </c:pt>
                <c:pt idx="36">
                  <c:v>174.67184041327999</c:v>
                </c:pt>
                <c:pt idx="37">
                  <c:v>184.50312969251601</c:v>
                </c:pt>
                <c:pt idx="38">
                  <c:v>190.63204763817399</c:v>
                </c:pt>
                <c:pt idx="39">
                  <c:v>191.200159694647</c:v>
                </c:pt>
                <c:pt idx="40">
                  <c:v>190.77740402589799</c:v>
                </c:pt>
                <c:pt idx="41">
                  <c:v>189.58933568030301</c:v>
                </c:pt>
                <c:pt idx="42">
                  <c:v>187.32120656535</c:v>
                </c:pt>
                <c:pt idx="43">
                  <c:v>187.57508710889499</c:v>
                </c:pt>
                <c:pt idx="44">
                  <c:v>192.690915506821</c:v>
                </c:pt>
                <c:pt idx="45">
                  <c:v>197.33588689981701</c:v>
                </c:pt>
                <c:pt idx="46">
                  <c:v>190.121203748928</c:v>
                </c:pt>
                <c:pt idx="47">
                  <c:v>179.50840754251499</c:v>
                </c:pt>
                <c:pt idx="48">
                  <c:v>176.07259658887699</c:v>
                </c:pt>
                <c:pt idx="49">
                  <c:v>175.082743264062</c:v>
                </c:pt>
                <c:pt idx="50">
                  <c:v>167.25815018789501</c:v>
                </c:pt>
                <c:pt idx="51">
                  <c:v>157.307122396826</c:v>
                </c:pt>
                <c:pt idx="52">
                  <c:v>149.47082150707399</c:v>
                </c:pt>
                <c:pt idx="53">
                  <c:v>138.52605294776501</c:v>
                </c:pt>
                <c:pt idx="54">
                  <c:v>128.94686355566699</c:v>
                </c:pt>
                <c:pt idx="55">
                  <c:v>125.69102757458801</c:v>
                </c:pt>
                <c:pt idx="56">
                  <c:v>126.688665562661</c:v>
                </c:pt>
                <c:pt idx="57">
                  <c:v>126.35136436483199</c:v>
                </c:pt>
                <c:pt idx="58">
                  <c:v>126.206853573328</c:v>
                </c:pt>
                <c:pt idx="59">
                  <c:v>128.29645096743101</c:v>
                </c:pt>
                <c:pt idx="60">
                  <c:v>132.1937102206</c:v>
                </c:pt>
                <c:pt idx="61">
                  <c:v>137.03940741705301</c:v>
                </c:pt>
                <c:pt idx="62">
                  <c:v>141.36730024494099</c:v>
                </c:pt>
                <c:pt idx="63">
                  <c:v>144.012869010527</c:v>
                </c:pt>
                <c:pt idx="64">
                  <c:v>146.199247459454</c:v>
                </c:pt>
                <c:pt idx="65">
                  <c:v>150.50667454607199</c:v>
                </c:pt>
                <c:pt idx="66">
                  <c:v>156.31660449726601</c:v>
                </c:pt>
                <c:pt idx="67">
                  <c:v>160.17720948248899</c:v>
                </c:pt>
                <c:pt idx="68">
                  <c:v>163.746111572422</c:v>
                </c:pt>
                <c:pt idx="69">
                  <c:v>170.696233633459</c:v>
                </c:pt>
                <c:pt idx="70">
                  <c:v>177.426398040137</c:v>
                </c:pt>
                <c:pt idx="71">
                  <c:v>181.164470174136</c:v>
                </c:pt>
                <c:pt idx="72">
                  <c:v>187.72184882361699</c:v>
                </c:pt>
                <c:pt idx="73">
                  <c:v>198.92031035886001</c:v>
                </c:pt>
                <c:pt idx="74">
                  <c:v>204.01634893881001</c:v>
                </c:pt>
                <c:pt idx="75">
                  <c:v>203.53481450487499</c:v>
                </c:pt>
                <c:pt idx="76">
                  <c:v>209.09194051377301</c:v>
                </c:pt>
                <c:pt idx="77">
                  <c:v>220.87007329718401</c:v>
                </c:pt>
                <c:pt idx="78">
                  <c:v>226.474271710088</c:v>
                </c:pt>
                <c:pt idx="79">
                  <c:v>226.34941488370501</c:v>
                </c:pt>
                <c:pt idx="80">
                  <c:v>233.840179743422</c:v>
                </c:pt>
                <c:pt idx="81">
                  <c:v>248.466608525975</c:v>
                </c:pt>
                <c:pt idx="82">
                  <c:v>255.95062517741701</c:v>
                </c:pt>
                <c:pt idx="83">
                  <c:v>256.04125206407599</c:v>
                </c:pt>
                <c:pt idx="84">
                  <c:v>263.62451039713699</c:v>
                </c:pt>
                <c:pt idx="85">
                  <c:v>277.21116258968999</c:v>
                </c:pt>
                <c:pt idx="86">
                  <c:v>281.42845361810998</c:v>
                </c:pt>
                <c:pt idx="87">
                  <c:v>279.92841499912299</c:v>
                </c:pt>
                <c:pt idx="88">
                  <c:v>289.05827357707</c:v>
                </c:pt>
                <c:pt idx="89">
                  <c:v>305.21509180356202</c:v>
                </c:pt>
                <c:pt idx="90">
                  <c:v>310.54163090246698</c:v>
                </c:pt>
                <c:pt idx="91">
                  <c:v>308.41141618266897</c:v>
                </c:pt>
                <c:pt idx="92">
                  <c:v>314.02062558922302</c:v>
                </c:pt>
                <c:pt idx="93">
                  <c:v>327.19076407934699</c:v>
                </c:pt>
                <c:pt idx="94">
                  <c:v>339.104589620269</c:v>
                </c:pt>
                <c:pt idx="95">
                  <c:v>342.76531190968802</c:v>
                </c:pt>
                <c:pt idx="96">
                  <c:v>344.00308978932202</c:v>
                </c:pt>
                <c:pt idx="97">
                  <c:v>349.30457884403103</c:v>
                </c:pt>
                <c:pt idx="98">
                  <c:v>365.08123091228799</c:v>
                </c:pt>
                <c:pt idx="99">
                  <c:v>380.96083298425901</c:v>
                </c:pt>
                <c:pt idx="100">
                  <c:v>395.14761188370699</c:v>
                </c:pt>
                <c:pt idx="101">
                  <c:v>421.98821269347701</c:v>
                </c:pt>
                <c:pt idx="102">
                  <c:v>446.47154571011299</c:v>
                </c:pt>
                <c:pt idx="103">
                  <c:v>454.73725740578402</c:v>
                </c:pt>
                <c:pt idx="104">
                  <c:v>467.236282341086</c:v>
                </c:pt>
                <c:pt idx="105">
                  <c:v>475.981063422516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3B-4BAD-8D36-8C2251EFE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4742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PropertyType!$P$15:$P$112</c:f>
              <c:numCache>
                <c:formatCode>[$-409]mmm\-yy;@</c:formatCode>
                <c:ptCount val="98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</c:numCache>
            </c:numRef>
          </c:xVal>
          <c:yVal>
            <c:numRef>
              <c:f>PropertyType!$U$15:$U$112</c:f>
              <c:numCache>
                <c:formatCode>0</c:formatCode>
                <c:ptCount val="98"/>
                <c:pt idx="0">
                  <c:v>75.727637233404707</c:v>
                </c:pt>
                <c:pt idx="1">
                  <c:v>73.647288621185197</c:v>
                </c:pt>
                <c:pt idx="2">
                  <c:v>74.716121124631897</c:v>
                </c:pt>
                <c:pt idx="3">
                  <c:v>78.5364567134678</c:v>
                </c:pt>
                <c:pt idx="4">
                  <c:v>81.660834632592397</c:v>
                </c:pt>
                <c:pt idx="5">
                  <c:v>85.427422993884903</c:v>
                </c:pt>
                <c:pt idx="6">
                  <c:v>89.312555408347905</c:v>
                </c:pt>
                <c:pt idx="7">
                  <c:v>89.835658801096898</c:v>
                </c:pt>
                <c:pt idx="8">
                  <c:v>94.019931264688594</c:v>
                </c:pt>
                <c:pt idx="9">
                  <c:v>95.8371913211449</c:v>
                </c:pt>
                <c:pt idx="10">
                  <c:v>97.608378613669103</c:v>
                </c:pt>
                <c:pt idx="11">
                  <c:v>100</c:v>
                </c:pt>
                <c:pt idx="12">
                  <c:v>99.794988876318499</c:v>
                </c:pt>
                <c:pt idx="13">
                  <c:v>102.449633036089</c:v>
                </c:pt>
                <c:pt idx="14">
                  <c:v>103.480414395938</c:v>
                </c:pt>
                <c:pt idx="15">
                  <c:v>105.136792065132</c:v>
                </c:pt>
                <c:pt idx="16">
                  <c:v>108.698496850059</c:v>
                </c:pt>
                <c:pt idx="17">
                  <c:v>111.428370449265</c:v>
                </c:pt>
                <c:pt idx="18">
                  <c:v>116.964899340519</c:v>
                </c:pt>
                <c:pt idx="19">
                  <c:v>122.13189445503799</c:v>
                </c:pt>
                <c:pt idx="20">
                  <c:v>128.45938049596401</c:v>
                </c:pt>
                <c:pt idx="21">
                  <c:v>131.491445583314</c:v>
                </c:pt>
                <c:pt idx="22">
                  <c:v>135.108211608056</c:v>
                </c:pt>
                <c:pt idx="23">
                  <c:v>135.23807248671599</c:v>
                </c:pt>
                <c:pt idx="24">
                  <c:v>141.64907805005299</c:v>
                </c:pt>
                <c:pt idx="25">
                  <c:v>151.11649792470399</c:v>
                </c:pt>
                <c:pt idx="26">
                  <c:v>164.38705854657499</c:v>
                </c:pt>
                <c:pt idx="27">
                  <c:v>168.80067867080399</c:v>
                </c:pt>
                <c:pt idx="28">
                  <c:v>187.34313704154499</c:v>
                </c:pt>
                <c:pt idx="29">
                  <c:v>197.84222170462701</c:v>
                </c:pt>
                <c:pt idx="30">
                  <c:v>201.86481914331199</c:v>
                </c:pt>
                <c:pt idx="31">
                  <c:v>216.31948014755201</c:v>
                </c:pt>
                <c:pt idx="32">
                  <c:v>211.15392418780201</c:v>
                </c:pt>
                <c:pt idx="33">
                  <c:v>214.07919470606001</c:v>
                </c:pt>
                <c:pt idx="34">
                  <c:v>217.498906579307</c:v>
                </c:pt>
                <c:pt idx="35">
                  <c:v>217.38580139342699</c:v>
                </c:pt>
                <c:pt idx="36">
                  <c:v>216.876148522286</c:v>
                </c:pt>
                <c:pt idx="37">
                  <c:v>216.531065510041</c:v>
                </c:pt>
                <c:pt idx="38">
                  <c:v>217.04646628740201</c:v>
                </c:pt>
                <c:pt idx="39">
                  <c:v>222.09179929052399</c:v>
                </c:pt>
                <c:pt idx="40">
                  <c:v>212.81815396390601</c:v>
                </c:pt>
                <c:pt idx="41">
                  <c:v>200.57641591231601</c:v>
                </c:pt>
                <c:pt idx="42">
                  <c:v>188.19602600605299</c:v>
                </c:pt>
                <c:pt idx="43">
                  <c:v>168.84353231678901</c:v>
                </c:pt>
                <c:pt idx="44">
                  <c:v>162.46508210973499</c:v>
                </c:pt>
                <c:pt idx="45">
                  <c:v>154.226313500076</c:v>
                </c:pt>
                <c:pt idx="46">
                  <c:v>147.496360666649</c:v>
                </c:pt>
                <c:pt idx="47">
                  <c:v>143.23529386091101</c:v>
                </c:pt>
                <c:pt idx="48">
                  <c:v>136.30955859748599</c:v>
                </c:pt>
                <c:pt idx="49">
                  <c:v>135.21597943091601</c:v>
                </c:pt>
                <c:pt idx="50">
                  <c:v>132.79016031282799</c:v>
                </c:pt>
                <c:pt idx="51">
                  <c:v>130.493320299761</c:v>
                </c:pt>
                <c:pt idx="52">
                  <c:v>130.92382906170499</c:v>
                </c:pt>
                <c:pt idx="53">
                  <c:v>127.073150313439</c:v>
                </c:pt>
                <c:pt idx="54">
                  <c:v>125.697938798802</c:v>
                </c:pt>
                <c:pt idx="55">
                  <c:v>128.103852014957</c:v>
                </c:pt>
                <c:pt idx="56">
                  <c:v>125.753973146033</c:v>
                </c:pt>
                <c:pt idx="57">
                  <c:v>123.89128499729</c:v>
                </c:pt>
                <c:pt idx="58">
                  <c:v>128.62168675370299</c:v>
                </c:pt>
                <c:pt idx="59">
                  <c:v>128.82329855867201</c:v>
                </c:pt>
                <c:pt idx="60">
                  <c:v>127.861140107598</c:v>
                </c:pt>
                <c:pt idx="61">
                  <c:v>130.447993877649</c:v>
                </c:pt>
                <c:pt idx="62">
                  <c:v>130.44248478379001</c:v>
                </c:pt>
                <c:pt idx="63">
                  <c:v>135.081136910027</c:v>
                </c:pt>
                <c:pt idx="64">
                  <c:v>138.75165449760499</c:v>
                </c:pt>
                <c:pt idx="65">
                  <c:v>143.321047838233</c:v>
                </c:pt>
                <c:pt idx="66">
                  <c:v>150.860292212746</c:v>
                </c:pt>
                <c:pt idx="67">
                  <c:v>158.16593650272199</c:v>
                </c:pt>
                <c:pt idx="68">
                  <c:v>160.97647197397399</c:v>
                </c:pt>
                <c:pt idx="69">
                  <c:v>164.73292536605399</c:v>
                </c:pt>
                <c:pt idx="70">
                  <c:v>166.75340997592301</c:v>
                </c:pt>
                <c:pt idx="71">
                  <c:v>172.53361272670099</c:v>
                </c:pt>
                <c:pt idx="72">
                  <c:v>174.421219779338</c:v>
                </c:pt>
                <c:pt idx="73">
                  <c:v>178.98640400343601</c:v>
                </c:pt>
                <c:pt idx="74">
                  <c:v>187.960964468805</c:v>
                </c:pt>
                <c:pt idx="75">
                  <c:v>192.600932905316</c:v>
                </c:pt>
                <c:pt idx="76">
                  <c:v>199.35291167073299</c:v>
                </c:pt>
                <c:pt idx="77">
                  <c:v>208.45567554439799</c:v>
                </c:pt>
                <c:pt idx="78">
                  <c:v>220.613574133968</c:v>
                </c:pt>
                <c:pt idx="79">
                  <c:v>238.296589265866</c:v>
                </c:pt>
                <c:pt idx="80">
                  <c:v>245.186693814211</c:v>
                </c:pt>
                <c:pt idx="81">
                  <c:v>244.83510945797701</c:v>
                </c:pt>
                <c:pt idx="82">
                  <c:v>246.903394489215</c:v>
                </c:pt>
                <c:pt idx="83">
                  <c:v>243.73021957206001</c:v>
                </c:pt>
                <c:pt idx="84">
                  <c:v>241.29205038437101</c:v>
                </c:pt>
                <c:pt idx="85">
                  <c:v>253.06334154752099</c:v>
                </c:pt>
                <c:pt idx="86">
                  <c:v>256.50191914725502</c:v>
                </c:pt>
                <c:pt idx="87">
                  <c:v>270.85573632191603</c:v>
                </c:pt>
                <c:pt idx="88">
                  <c:v>281.91159723806402</c:v>
                </c:pt>
                <c:pt idx="89">
                  <c:v>287.67380546214002</c:v>
                </c:pt>
                <c:pt idx="90">
                  <c:v>296.04711485034397</c:v>
                </c:pt>
                <c:pt idx="91">
                  <c:v>319.05150457104202</c:v>
                </c:pt>
                <c:pt idx="92">
                  <c:v>319.94552508988602</c:v>
                </c:pt>
                <c:pt idx="93">
                  <c:v>335.36880068295397</c:v>
                </c:pt>
                <c:pt idx="94">
                  <c:v>327.42955164217801</c:v>
                </c:pt>
                <c:pt idx="95">
                  <c:v>334.85467656114298</c:v>
                </c:pt>
                <c:pt idx="96">
                  <c:v>353.31595705481197</c:v>
                </c:pt>
                <c:pt idx="97">
                  <c:v>377.51938540558598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DD-43D4-924D-8EB361E91AFB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PropertyType!$P$15:$P$112</c:f>
              <c:numCache>
                <c:formatCode>[$-409]mmm\-yy;@</c:formatCode>
                <c:ptCount val="98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</c:numCache>
            </c:numRef>
          </c:xVal>
          <c:yVal>
            <c:numRef>
              <c:f>PropertyType!$V$15:$V$112</c:f>
              <c:numCache>
                <c:formatCode>0</c:formatCode>
                <c:ptCount val="98"/>
                <c:pt idx="0">
                  <c:v>85.872792694912505</c:v>
                </c:pt>
                <c:pt idx="1">
                  <c:v>83.774846582205598</c:v>
                </c:pt>
                <c:pt idx="2">
                  <c:v>83.983287320325402</c:v>
                </c:pt>
                <c:pt idx="3">
                  <c:v>81.204944653558599</c:v>
                </c:pt>
                <c:pt idx="4">
                  <c:v>86.961531891050498</c:v>
                </c:pt>
                <c:pt idx="5">
                  <c:v>87.985115238638201</c:v>
                </c:pt>
                <c:pt idx="6">
                  <c:v>86.793230145238496</c:v>
                </c:pt>
                <c:pt idx="7">
                  <c:v>90.728567678568695</c:v>
                </c:pt>
                <c:pt idx="8">
                  <c:v>90.307392790604993</c:v>
                </c:pt>
                <c:pt idx="9">
                  <c:v>93.690567254727199</c:v>
                </c:pt>
                <c:pt idx="10">
                  <c:v>98.009752994038607</c:v>
                </c:pt>
                <c:pt idx="11">
                  <c:v>100</c:v>
                </c:pt>
                <c:pt idx="12">
                  <c:v>100.05053322995499</c:v>
                </c:pt>
                <c:pt idx="13">
                  <c:v>98.464396443272406</c:v>
                </c:pt>
                <c:pt idx="14">
                  <c:v>99.135116729398504</c:v>
                </c:pt>
                <c:pt idx="15">
                  <c:v>96.984143817646498</c:v>
                </c:pt>
                <c:pt idx="16">
                  <c:v>98.728093363468801</c:v>
                </c:pt>
                <c:pt idx="17">
                  <c:v>99.922775163869701</c:v>
                </c:pt>
                <c:pt idx="18">
                  <c:v>101.052358643424</c:v>
                </c:pt>
                <c:pt idx="19">
                  <c:v>103.189390049677</c:v>
                </c:pt>
                <c:pt idx="20">
                  <c:v>103.843637920555</c:v>
                </c:pt>
                <c:pt idx="21">
                  <c:v>105.763755002305</c:v>
                </c:pt>
                <c:pt idx="22">
                  <c:v>107.544287265942</c:v>
                </c:pt>
                <c:pt idx="23">
                  <c:v>111.076591258433</c:v>
                </c:pt>
                <c:pt idx="24">
                  <c:v>114.96056993291801</c:v>
                </c:pt>
                <c:pt idx="25">
                  <c:v>119.910394913166</c:v>
                </c:pt>
                <c:pt idx="26">
                  <c:v>126.568652065679</c:v>
                </c:pt>
                <c:pt idx="27">
                  <c:v>127.93535367779</c:v>
                </c:pt>
                <c:pt idx="28">
                  <c:v>134.63977028420999</c:v>
                </c:pt>
                <c:pt idx="29">
                  <c:v>139.26706526253099</c:v>
                </c:pt>
                <c:pt idx="30">
                  <c:v>141.87524779867499</c:v>
                </c:pt>
                <c:pt idx="31">
                  <c:v>149.32843788665701</c:v>
                </c:pt>
                <c:pt idx="32">
                  <c:v>147.65196592353399</c:v>
                </c:pt>
                <c:pt idx="33">
                  <c:v>147.42115681713099</c:v>
                </c:pt>
                <c:pt idx="34">
                  <c:v>150.16270413170801</c:v>
                </c:pt>
                <c:pt idx="35">
                  <c:v>152.49357269803701</c:v>
                </c:pt>
                <c:pt idx="36">
                  <c:v>156.916138529384</c:v>
                </c:pt>
                <c:pt idx="37">
                  <c:v>165.855648264709</c:v>
                </c:pt>
                <c:pt idx="38">
                  <c:v>170.47923605150501</c:v>
                </c:pt>
                <c:pt idx="39">
                  <c:v>170.32359956392401</c:v>
                </c:pt>
                <c:pt idx="40">
                  <c:v>170.53241953683099</c:v>
                </c:pt>
                <c:pt idx="41">
                  <c:v>160.08092605808699</c:v>
                </c:pt>
                <c:pt idx="42">
                  <c:v>150.79367807989999</c:v>
                </c:pt>
                <c:pt idx="43">
                  <c:v>148.19131287696399</c:v>
                </c:pt>
                <c:pt idx="44">
                  <c:v>135.315993945374</c:v>
                </c:pt>
                <c:pt idx="45">
                  <c:v>125.47465040402901</c:v>
                </c:pt>
                <c:pt idx="46">
                  <c:v>112.78077684386901</c:v>
                </c:pt>
                <c:pt idx="47">
                  <c:v>99.255807999286503</c:v>
                </c:pt>
                <c:pt idx="48">
                  <c:v>98.952181671536707</c:v>
                </c:pt>
                <c:pt idx="49">
                  <c:v>96.896458766361306</c:v>
                </c:pt>
                <c:pt idx="50">
                  <c:v>98.214635670732406</c:v>
                </c:pt>
                <c:pt idx="51">
                  <c:v>100.91492075261399</c:v>
                </c:pt>
                <c:pt idx="52">
                  <c:v>99.759171469590598</c:v>
                </c:pt>
                <c:pt idx="53">
                  <c:v>100.57134944693399</c:v>
                </c:pt>
                <c:pt idx="54">
                  <c:v>101.978715646266</c:v>
                </c:pt>
                <c:pt idx="55">
                  <c:v>101.390827061735</c:v>
                </c:pt>
                <c:pt idx="56">
                  <c:v>103.139070184394</c:v>
                </c:pt>
                <c:pt idx="57">
                  <c:v>104.56465156689799</c:v>
                </c:pt>
                <c:pt idx="58">
                  <c:v>103.984428511242</c:v>
                </c:pt>
                <c:pt idx="59">
                  <c:v>108.148077979557</c:v>
                </c:pt>
                <c:pt idx="60">
                  <c:v>111.77240998633501</c:v>
                </c:pt>
                <c:pt idx="61">
                  <c:v>113.748441470119</c:v>
                </c:pt>
                <c:pt idx="62">
                  <c:v>115.28521843516999</c:v>
                </c:pt>
                <c:pt idx="63">
                  <c:v>114.63586185146001</c:v>
                </c:pt>
                <c:pt idx="64">
                  <c:v>118.126806160519</c:v>
                </c:pt>
                <c:pt idx="65">
                  <c:v>125.333712016273</c:v>
                </c:pt>
                <c:pt idx="66">
                  <c:v>130.464839859226</c:v>
                </c:pt>
                <c:pt idx="67">
                  <c:v>138.656386859241</c:v>
                </c:pt>
                <c:pt idx="68">
                  <c:v>138.17827721359299</c:v>
                </c:pt>
                <c:pt idx="69">
                  <c:v>139.183322726554</c:v>
                </c:pt>
                <c:pt idx="70">
                  <c:v>145.23246696296499</c:v>
                </c:pt>
                <c:pt idx="71">
                  <c:v>148.28621693597901</c:v>
                </c:pt>
                <c:pt idx="72">
                  <c:v>151.97209316372599</c:v>
                </c:pt>
                <c:pt idx="73">
                  <c:v>158.57223662889001</c:v>
                </c:pt>
                <c:pt idx="74">
                  <c:v>159.91904969295001</c:v>
                </c:pt>
                <c:pt idx="75">
                  <c:v>164.29569125542301</c:v>
                </c:pt>
                <c:pt idx="76">
                  <c:v>169.989964920446</c:v>
                </c:pt>
                <c:pt idx="77">
                  <c:v>172.17567483629</c:v>
                </c:pt>
                <c:pt idx="78">
                  <c:v>177.31030301545499</c:v>
                </c:pt>
                <c:pt idx="79">
                  <c:v>181.31338841616301</c:v>
                </c:pt>
                <c:pt idx="80">
                  <c:v>181.328146582047</c:v>
                </c:pt>
                <c:pt idx="81">
                  <c:v>182.402367320487</c:v>
                </c:pt>
                <c:pt idx="82">
                  <c:v>185.485102561296</c:v>
                </c:pt>
                <c:pt idx="83">
                  <c:v>185.88138567032499</c:v>
                </c:pt>
                <c:pt idx="84">
                  <c:v>182.69509283507699</c:v>
                </c:pt>
                <c:pt idx="85">
                  <c:v>184.65812555594701</c:v>
                </c:pt>
                <c:pt idx="86">
                  <c:v>187.058786090788</c:v>
                </c:pt>
                <c:pt idx="87">
                  <c:v>190.207182314129</c:v>
                </c:pt>
                <c:pt idx="88">
                  <c:v>196.07067318000401</c:v>
                </c:pt>
                <c:pt idx="89">
                  <c:v>191.228330107213</c:v>
                </c:pt>
                <c:pt idx="90">
                  <c:v>199.573101105136</c:v>
                </c:pt>
                <c:pt idx="91">
                  <c:v>205.04342982024801</c:v>
                </c:pt>
                <c:pt idx="92">
                  <c:v>193.46004707151201</c:v>
                </c:pt>
                <c:pt idx="93">
                  <c:v>197.306265981135</c:v>
                </c:pt>
                <c:pt idx="94">
                  <c:v>196.89714978429799</c:v>
                </c:pt>
                <c:pt idx="95">
                  <c:v>205.72851742096199</c:v>
                </c:pt>
                <c:pt idx="96">
                  <c:v>227.792398333726</c:v>
                </c:pt>
                <c:pt idx="97">
                  <c:v>240.541688907619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DD-43D4-924D-8EB361E91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4742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PropertyType!$P$7:$P$112</c:f>
              <c:numCache>
                <c:formatCode>[$-409]mmm\-yy;@</c:formatCode>
                <c:ptCount val="10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</c:numCache>
            </c:numRef>
          </c:xVal>
          <c:yVal>
            <c:numRef>
              <c:f>PropertyType!$W$7:$W$112</c:f>
              <c:numCache>
                <c:formatCode>0</c:formatCode>
                <c:ptCount val="106"/>
                <c:pt idx="0">
                  <c:v>60.881614955078</c:v>
                </c:pt>
                <c:pt idx="1">
                  <c:v>60.871668811411602</c:v>
                </c:pt>
                <c:pt idx="2">
                  <c:v>64.218594154584395</c:v>
                </c:pt>
                <c:pt idx="3">
                  <c:v>66.864278637011196</c:v>
                </c:pt>
                <c:pt idx="4">
                  <c:v>67.402790661687106</c:v>
                </c:pt>
                <c:pt idx="5">
                  <c:v>67.315501378805905</c:v>
                </c:pt>
                <c:pt idx="6">
                  <c:v>73.171253785657001</c:v>
                </c:pt>
                <c:pt idx="7">
                  <c:v>81.569649740730597</c:v>
                </c:pt>
                <c:pt idx="8">
                  <c:v>82.848807269714499</c:v>
                </c:pt>
                <c:pt idx="9">
                  <c:v>84.238296991907205</c:v>
                </c:pt>
                <c:pt idx="10">
                  <c:v>87.101500882746507</c:v>
                </c:pt>
                <c:pt idx="11">
                  <c:v>86.839862386359897</c:v>
                </c:pt>
                <c:pt idx="12">
                  <c:v>85.267881735226595</c:v>
                </c:pt>
                <c:pt idx="13">
                  <c:v>86.894237887314105</c:v>
                </c:pt>
                <c:pt idx="14">
                  <c:v>90.263773241611403</c:v>
                </c:pt>
                <c:pt idx="15">
                  <c:v>88.330289511057799</c:v>
                </c:pt>
                <c:pt idx="16">
                  <c:v>86.878447951992797</c:v>
                </c:pt>
                <c:pt idx="17">
                  <c:v>92.430350704851904</c:v>
                </c:pt>
                <c:pt idx="18">
                  <c:v>98.415688688736594</c:v>
                </c:pt>
                <c:pt idx="19">
                  <c:v>100</c:v>
                </c:pt>
                <c:pt idx="20">
                  <c:v>99.768397153034698</c:v>
                </c:pt>
                <c:pt idx="21">
                  <c:v>99.808613548113001</c:v>
                </c:pt>
                <c:pt idx="22">
                  <c:v>98.432918162724505</c:v>
                </c:pt>
                <c:pt idx="23">
                  <c:v>98.015959681076396</c:v>
                </c:pt>
                <c:pt idx="24">
                  <c:v>99.2053886943349</c:v>
                </c:pt>
                <c:pt idx="25">
                  <c:v>98.793225230800104</c:v>
                </c:pt>
                <c:pt idx="26">
                  <c:v>98.832020251546297</c:v>
                </c:pt>
                <c:pt idx="27">
                  <c:v>101.811684087168</c:v>
                </c:pt>
                <c:pt idx="28">
                  <c:v>105.725170749011</c:v>
                </c:pt>
                <c:pt idx="29">
                  <c:v>103.467346274408</c:v>
                </c:pt>
                <c:pt idx="30">
                  <c:v>98.480839415070307</c:v>
                </c:pt>
                <c:pt idx="31">
                  <c:v>100.88892004345399</c:v>
                </c:pt>
                <c:pt idx="32">
                  <c:v>107.678060565729</c:v>
                </c:pt>
                <c:pt idx="33">
                  <c:v>112.76518232609401</c:v>
                </c:pt>
                <c:pt idx="34">
                  <c:v>116.189537534301</c:v>
                </c:pt>
                <c:pt idx="35">
                  <c:v>119.119077379749</c:v>
                </c:pt>
                <c:pt idx="36">
                  <c:v>122.331251888022</c:v>
                </c:pt>
                <c:pt idx="37">
                  <c:v>124.713948137201</c:v>
                </c:pt>
                <c:pt idx="38">
                  <c:v>128.61408923571301</c:v>
                </c:pt>
                <c:pt idx="39">
                  <c:v>134.26292670472199</c:v>
                </c:pt>
                <c:pt idx="40">
                  <c:v>138.73021366690801</c:v>
                </c:pt>
                <c:pt idx="41">
                  <c:v>144.87490071514199</c:v>
                </c:pt>
                <c:pt idx="42">
                  <c:v>150.62106376796501</c:v>
                </c:pt>
                <c:pt idx="43">
                  <c:v>155.02983038015901</c:v>
                </c:pt>
                <c:pt idx="44">
                  <c:v>162.059607487113</c:v>
                </c:pt>
                <c:pt idx="45">
                  <c:v>167.04916450202799</c:v>
                </c:pt>
                <c:pt idx="46">
                  <c:v>169.74434240206901</c:v>
                </c:pt>
                <c:pt idx="47">
                  <c:v>169.83199870198999</c:v>
                </c:pt>
                <c:pt idx="48">
                  <c:v>161.23859058710599</c:v>
                </c:pt>
                <c:pt idx="49">
                  <c:v>155.788804887829</c:v>
                </c:pt>
                <c:pt idx="50">
                  <c:v>153.77902458241101</c:v>
                </c:pt>
                <c:pt idx="51">
                  <c:v>150.04838213685599</c:v>
                </c:pt>
                <c:pt idx="52">
                  <c:v>134.90404528266799</c:v>
                </c:pt>
                <c:pt idx="53">
                  <c:v>112.110327223287</c:v>
                </c:pt>
                <c:pt idx="54">
                  <c:v>101.35574198085099</c:v>
                </c:pt>
                <c:pt idx="55">
                  <c:v>99.949981079829897</c:v>
                </c:pt>
                <c:pt idx="56">
                  <c:v>109.73200133374399</c:v>
                </c:pt>
                <c:pt idx="57">
                  <c:v>117.80783444762</c:v>
                </c:pt>
                <c:pt idx="58">
                  <c:v>113.50920920332899</c:v>
                </c:pt>
                <c:pt idx="59">
                  <c:v>114.680297349819</c:v>
                </c:pt>
                <c:pt idx="60">
                  <c:v>119.647042556486</c:v>
                </c:pt>
                <c:pt idx="61">
                  <c:v>119.791951343493</c:v>
                </c:pt>
                <c:pt idx="62">
                  <c:v>118.475542752221</c:v>
                </c:pt>
                <c:pt idx="63">
                  <c:v>121.589916258583</c:v>
                </c:pt>
                <c:pt idx="64">
                  <c:v>125.335601582557</c:v>
                </c:pt>
                <c:pt idx="65">
                  <c:v>126.934507746354</c:v>
                </c:pt>
                <c:pt idx="66">
                  <c:v>128.05089060982601</c:v>
                </c:pt>
                <c:pt idx="67">
                  <c:v>128.96998207913799</c:v>
                </c:pt>
                <c:pt idx="68">
                  <c:v>134.98639489966601</c:v>
                </c:pt>
                <c:pt idx="69">
                  <c:v>143.87811328575501</c:v>
                </c:pt>
                <c:pt idx="70">
                  <c:v>148.17286965257699</c:v>
                </c:pt>
                <c:pt idx="71">
                  <c:v>147.925460435931</c:v>
                </c:pt>
                <c:pt idx="72">
                  <c:v>147.97701333464599</c:v>
                </c:pt>
                <c:pt idx="73">
                  <c:v>153.01714227715701</c:v>
                </c:pt>
                <c:pt idx="74">
                  <c:v>156.52727177564699</c:v>
                </c:pt>
                <c:pt idx="75">
                  <c:v>159.622494960967</c:v>
                </c:pt>
                <c:pt idx="76">
                  <c:v>167.738094166575</c:v>
                </c:pt>
                <c:pt idx="77">
                  <c:v>173.57514236040899</c:v>
                </c:pt>
                <c:pt idx="78">
                  <c:v>174.02822271165601</c:v>
                </c:pt>
                <c:pt idx="79">
                  <c:v>169.58113906849201</c:v>
                </c:pt>
                <c:pt idx="80">
                  <c:v>166.55241412054201</c:v>
                </c:pt>
                <c:pt idx="81">
                  <c:v>171.48187491237201</c:v>
                </c:pt>
                <c:pt idx="82">
                  <c:v>177.21161784425101</c:v>
                </c:pt>
                <c:pt idx="83">
                  <c:v>176.172365807132</c:v>
                </c:pt>
                <c:pt idx="84">
                  <c:v>173.75082337116999</c:v>
                </c:pt>
                <c:pt idx="85">
                  <c:v>177.77713953382499</c:v>
                </c:pt>
                <c:pt idx="86">
                  <c:v>182.152047864407</c:v>
                </c:pt>
                <c:pt idx="87">
                  <c:v>183.89108701960501</c:v>
                </c:pt>
                <c:pt idx="88">
                  <c:v>184.93540000141101</c:v>
                </c:pt>
                <c:pt idx="89">
                  <c:v>185.640204416708</c:v>
                </c:pt>
                <c:pt idx="90">
                  <c:v>187.784535122438</c:v>
                </c:pt>
                <c:pt idx="91">
                  <c:v>189.94003978154299</c:v>
                </c:pt>
                <c:pt idx="92">
                  <c:v>196.38194180344399</c:v>
                </c:pt>
                <c:pt idx="93">
                  <c:v>202.62209836705199</c:v>
                </c:pt>
                <c:pt idx="94">
                  <c:v>202.37779601553399</c:v>
                </c:pt>
                <c:pt idx="95">
                  <c:v>202.54571456358801</c:v>
                </c:pt>
                <c:pt idx="96">
                  <c:v>203.331771746122</c:v>
                </c:pt>
                <c:pt idx="97">
                  <c:v>197.04116691072099</c:v>
                </c:pt>
                <c:pt idx="98">
                  <c:v>195.03032494259099</c:v>
                </c:pt>
                <c:pt idx="99">
                  <c:v>199.20839150035101</c:v>
                </c:pt>
                <c:pt idx="100">
                  <c:v>198.09965734373401</c:v>
                </c:pt>
                <c:pt idx="101">
                  <c:v>204.28654767390401</c:v>
                </c:pt>
                <c:pt idx="102">
                  <c:v>218.58853778653199</c:v>
                </c:pt>
                <c:pt idx="103">
                  <c:v>222.46541069742099</c:v>
                </c:pt>
                <c:pt idx="104">
                  <c:v>218.79499513910099</c:v>
                </c:pt>
                <c:pt idx="105">
                  <c:v>223.158554947282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20-4B73-A2B8-9A96B6822106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PropertyType!$P$7:$P$112</c:f>
              <c:numCache>
                <c:formatCode>[$-409]mmm\-yy;@</c:formatCode>
                <c:ptCount val="10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</c:numCache>
            </c:numRef>
          </c:xVal>
          <c:yVal>
            <c:numRef>
              <c:f>PropertyType!$X$7:$X$112</c:f>
              <c:numCache>
                <c:formatCode>0</c:formatCode>
                <c:ptCount val="106"/>
                <c:pt idx="0">
                  <c:v>68.716158555684302</c:v>
                </c:pt>
                <c:pt idx="1">
                  <c:v>68.096780224167006</c:v>
                </c:pt>
                <c:pt idx="2">
                  <c:v>69.572785367584899</c:v>
                </c:pt>
                <c:pt idx="3">
                  <c:v>72.079154160890596</c:v>
                </c:pt>
                <c:pt idx="4">
                  <c:v>72.952183924138694</c:v>
                </c:pt>
                <c:pt idx="5">
                  <c:v>72.486561060700097</c:v>
                </c:pt>
                <c:pt idx="6">
                  <c:v>74.2299516322649</c:v>
                </c:pt>
                <c:pt idx="7">
                  <c:v>78.517637586156994</c:v>
                </c:pt>
                <c:pt idx="8">
                  <c:v>80.789037078167695</c:v>
                </c:pt>
                <c:pt idx="9">
                  <c:v>81.060048882337</c:v>
                </c:pt>
                <c:pt idx="10">
                  <c:v>81.668466520673107</c:v>
                </c:pt>
                <c:pt idx="11">
                  <c:v>81.834421613183906</c:v>
                </c:pt>
                <c:pt idx="12">
                  <c:v>83.432135444717701</c:v>
                </c:pt>
                <c:pt idx="13">
                  <c:v>86.747407896844393</c:v>
                </c:pt>
                <c:pt idx="14">
                  <c:v>89.328062679966195</c:v>
                </c:pt>
                <c:pt idx="15">
                  <c:v>90.579454391393597</c:v>
                </c:pt>
                <c:pt idx="16">
                  <c:v>90.317118809224695</c:v>
                </c:pt>
                <c:pt idx="17">
                  <c:v>93.0117969546979</c:v>
                </c:pt>
                <c:pt idx="18">
                  <c:v>98.484011273898602</c:v>
                </c:pt>
                <c:pt idx="19">
                  <c:v>100</c:v>
                </c:pt>
                <c:pt idx="20">
                  <c:v>98.643313065585303</c:v>
                </c:pt>
                <c:pt idx="21">
                  <c:v>99.638429203418298</c:v>
                </c:pt>
                <c:pt idx="22">
                  <c:v>101.46828879870399</c:v>
                </c:pt>
                <c:pt idx="23">
                  <c:v>100.34209727301101</c:v>
                </c:pt>
                <c:pt idx="24">
                  <c:v>98.359612938609004</c:v>
                </c:pt>
                <c:pt idx="25">
                  <c:v>98.202014237223594</c:v>
                </c:pt>
                <c:pt idx="26">
                  <c:v>99.492348847097105</c:v>
                </c:pt>
                <c:pt idx="27">
                  <c:v>102.25938718195</c:v>
                </c:pt>
                <c:pt idx="28">
                  <c:v>104.99127704749699</c:v>
                </c:pt>
                <c:pt idx="29">
                  <c:v>107.026207935759</c:v>
                </c:pt>
                <c:pt idx="30">
                  <c:v>108.96801362986299</c:v>
                </c:pt>
                <c:pt idx="31">
                  <c:v>110.869519369884</c:v>
                </c:pt>
                <c:pt idx="32">
                  <c:v>113.55832309401799</c:v>
                </c:pt>
                <c:pt idx="33">
                  <c:v>117.517697349673</c:v>
                </c:pt>
                <c:pt idx="34">
                  <c:v>122.1867575748</c:v>
                </c:pt>
                <c:pt idx="35">
                  <c:v>125.365824754101</c:v>
                </c:pt>
                <c:pt idx="36">
                  <c:v>128.97903413967401</c:v>
                </c:pt>
                <c:pt idx="37">
                  <c:v>133.851066826287</c:v>
                </c:pt>
                <c:pt idx="38">
                  <c:v>137.921883574693</c:v>
                </c:pt>
                <c:pt idx="39">
                  <c:v>143.112634785616</c:v>
                </c:pt>
                <c:pt idx="40">
                  <c:v>148.67756702473099</c:v>
                </c:pt>
                <c:pt idx="41">
                  <c:v>152.29914605332499</c:v>
                </c:pt>
                <c:pt idx="42">
                  <c:v>155.250064653046</c:v>
                </c:pt>
                <c:pt idx="43">
                  <c:v>158.20227673501199</c:v>
                </c:pt>
                <c:pt idx="44">
                  <c:v>163.027896572949</c:v>
                </c:pt>
                <c:pt idx="45">
                  <c:v>168.654678515537</c:v>
                </c:pt>
                <c:pt idx="46">
                  <c:v>169.32696820354101</c:v>
                </c:pt>
                <c:pt idx="47">
                  <c:v>167.248597587224</c:v>
                </c:pt>
                <c:pt idx="48">
                  <c:v>167.12090854663199</c:v>
                </c:pt>
                <c:pt idx="49">
                  <c:v>165.776408677082</c:v>
                </c:pt>
                <c:pt idx="50">
                  <c:v>161.824271330703</c:v>
                </c:pt>
                <c:pt idx="51">
                  <c:v>158.59450393742799</c:v>
                </c:pt>
                <c:pt idx="52">
                  <c:v>148.09964492208499</c:v>
                </c:pt>
                <c:pt idx="53">
                  <c:v>132.39501214764701</c:v>
                </c:pt>
                <c:pt idx="54">
                  <c:v>124.84930825601199</c:v>
                </c:pt>
                <c:pt idx="55">
                  <c:v>122.968781827565</c:v>
                </c:pt>
                <c:pt idx="56">
                  <c:v>119.447473105711</c:v>
                </c:pt>
                <c:pt idx="57">
                  <c:v>118.682096479821</c:v>
                </c:pt>
                <c:pt idx="58">
                  <c:v>119.958638313943</c:v>
                </c:pt>
                <c:pt idx="59">
                  <c:v>119.133015499406</c:v>
                </c:pt>
                <c:pt idx="60">
                  <c:v>119.38893571742101</c:v>
                </c:pt>
                <c:pt idx="61">
                  <c:v>121.435368991644</c:v>
                </c:pt>
                <c:pt idx="62">
                  <c:v>124.474030779426</c:v>
                </c:pt>
                <c:pt idx="63">
                  <c:v>124.832278462885</c:v>
                </c:pt>
                <c:pt idx="64">
                  <c:v>124.60666811595</c:v>
                </c:pt>
                <c:pt idx="65">
                  <c:v>127.41026610398001</c:v>
                </c:pt>
                <c:pt idx="66">
                  <c:v>129.19206744965601</c:v>
                </c:pt>
                <c:pt idx="67">
                  <c:v>128.86498550326399</c:v>
                </c:pt>
                <c:pt idx="68">
                  <c:v>130.37748496124399</c:v>
                </c:pt>
                <c:pt idx="69">
                  <c:v>133.32115565512601</c:v>
                </c:pt>
                <c:pt idx="70">
                  <c:v>136.477451175803</c:v>
                </c:pt>
                <c:pt idx="71">
                  <c:v>141.21464527656499</c:v>
                </c:pt>
                <c:pt idx="72">
                  <c:v>146.83323207288001</c:v>
                </c:pt>
                <c:pt idx="73">
                  <c:v>149.39635715909799</c:v>
                </c:pt>
                <c:pt idx="74">
                  <c:v>152.05270986668199</c:v>
                </c:pt>
                <c:pt idx="75">
                  <c:v>157.293366191486</c:v>
                </c:pt>
                <c:pt idx="76">
                  <c:v>160.90186933249399</c:v>
                </c:pt>
                <c:pt idx="77">
                  <c:v>163.54960304394001</c:v>
                </c:pt>
                <c:pt idx="78">
                  <c:v>165.14754058995399</c:v>
                </c:pt>
                <c:pt idx="79">
                  <c:v>167.417329529867</c:v>
                </c:pt>
                <c:pt idx="80">
                  <c:v>172.401939073921</c:v>
                </c:pt>
                <c:pt idx="81">
                  <c:v>176.85614225993299</c:v>
                </c:pt>
                <c:pt idx="82">
                  <c:v>179.14044550725799</c:v>
                </c:pt>
                <c:pt idx="83">
                  <c:v>181.98199707991199</c:v>
                </c:pt>
                <c:pt idx="84">
                  <c:v>188.08997665590999</c:v>
                </c:pt>
                <c:pt idx="85">
                  <c:v>193.95328214143299</c:v>
                </c:pt>
                <c:pt idx="86">
                  <c:v>197.01889236065799</c:v>
                </c:pt>
                <c:pt idx="87">
                  <c:v>201.59724216619</c:v>
                </c:pt>
                <c:pt idx="88">
                  <c:v>209.06665804799999</c:v>
                </c:pt>
                <c:pt idx="89">
                  <c:v>215.03754917813799</c:v>
                </c:pt>
                <c:pt idx="90">
                  <c:v>217.81254070422301</c:v>
                </c:pt>
                <c:pt idx="91">
                  <c:v>218.83347608355001</c:v>
                </c:pt>
                <c:pt idx="92">
                  <c:v>224.150947731266</c:v>
                </c:pt>
                <c:pt idx="93">
                  <c:v>232.668507755582</c:v>
                </c:pt>
                <c:pt idx="94">
                  <c:v>237.05528281033</c:v>
                </c:pt>
                <c:pt idx="95">
                  <c:v>243.53511631210401</c:v>
                </c:pt>
                <c:pt idx="96">
                  <c:v>250.563618861132</c:v>
                </c:pt>
                <c:pt idx="97">
                  <c:v>256.38294372788801</c:v>
                </c:pt>
                <c:pt idx="98">
                  <c:v>267.52186534272198</c:v>
                </c:pt>
                <c:pt idx="99">
                  <c:v>278.173356087147</c:v>
                </c:pt>
                <c:pt idx="100">
                  <c:v>284.76640767364398</c:v>
                </c:pt>
                <c:pt idx="101">
                  <c:v>300.581356624644</c:v>
                </c:pt>
                <c:pt idx="102">
                  <c:v>330.07126184366803</c:v>
                </c:pt>
                <c:pt idx="103">
                  <c:v>350.824852668267</c:v>
                </c:pt>
                <c:pt idx="104">
                  <c:v>368.58887716979098</c:v>
                </c:pt>
                <c:pt idx="105">
                  <c:v>375.42282526669101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20-4B73-A2B8-9A96B6822106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PropertyType!$P$7:$P$112</c:f>
              <c:numCache>
                <c:formatCode>[$-409]mmm\-yy;@</c:formatCode>
                <c:ptCount val="10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</c:numCache>
            </c:numRef>
          </c:xVal>
          <c:yVal>
            <c:numRef>
              <c:f>PropertyType!$Y$7:$Y$112</c:f>
              <c:numCache>
                <c:formatCode>0</c:formatCode>
                <c:ptCount val="106"/>
                <c:pt idx="0">
                  <c:v>78.724993595506405</c:v>
                </c:pt>
                <c:pt idx="1">
                  <c:v>72.834420834606405</c:v>
                </c:pt>
                <c:pt idx="2">
                  <c:v>67.234004816344395</c:v>
                </c:pt>
                <c:pt idx="3">
                  <c:v>70.536339958150293</c:v>
                </c:pt>
                <c:pt idx="4">
                  <c:v>79.342626811049499</c:v>
                </c:pt>
                <c:pt idx="5">
                  <c:v>83.716775136806007</c:v>
                </c:pt>
                <c:pt idx="6">
                  <c:v>84.810529823264204</c:v>
                </c:pt>
                <c:pt idx="7">
                  <c:v>84.547186675543003</c:v>
                </c:pt>
                <c:pt idx="8">
                  <c:v>84.454449650044694</c:v>
                </c:pt>
                <c:pt idx="9">
                  <c:v>88.073293978049307</c:v>
                </c:pt>
                <c:pt idx="10">
                  <c:v>91.205657001508399</c:v>
                </c:pt>
                <c:pt idx="11">
                  <c:v>92.638683877659503</c:v>
                </c:pt>
                <c:pt idx="12">
                  <c:v>93.908110123893394</c:v>
                </c:pt>
                <c:pt idx="13">
                  <c:v>93.322718701696999</c:v>
                </c:pt>
                <c:pt idx="14">
                  <c:v>93.321912506846999</c:v>
                </c:pt>
                <c:pt idx="15">
                  <c:v>94.6361076903558</c:v>
                </c:pt>
                <c:pt idx="16">
                  <c:v>94.787308934917306</c:v>
                </c:pt>
                <c:pt idx="17">
                  <c:v>95.164700355808094</c:v>
                </c:pt>
                <c:pt idx="18">
                  <c:v>97.664796773538995</c:v>
                </c:pt>
                <c:pt idx="19">
                  <c:v>100</c:v>
                </c:pt>
                <c:pt idx="20">
                  <c:v>100.499093025524</c:v>
                </c:pt>
                <c:pt idx="21">
                  <c:v>102.296767241941</c:v>
                </c:pt>
                <c:pt idx="22">
                  <c:v>103.973718582876</c:v>
                </c:pt>
                <c:pt idx="23">
                  <c:v>103.287450192012</c:v>
                </c:pt>
                <c:pt idx="24">
                  <c:v>103.75154321199599</c:v>
                </c:pt>
                <c:pt idx="25">
                  <c:v>105.522429057902</c:v>
                </c:pt>
                <c:pt idx="26">
                  <c:v>109.388904198558</c:v>
                </c:pt>
                <c:pt idx="27">
                  <c:v>114.102266694056</c:v>
                </c:pt>
                <c:pt idx="28">
                  <c:v>116.78780832843699</c:v>
                </c:pt>
                <c:pt idx="29">
                  <c:v>121.05166182471299</c:v>
                </c:pt>
                <c:pt idx="30">
                  <c:v>125.246035770975</c:v>
                </c:pt>
                <c:pt idx="31">
                  <c:v>127.88572034414101</c:v>
                </c:pt>
                <c:pt idx="32">
                  <c:v>133.73622093675601</c:v>
                </c:pt>
                <c:pt idx="33">
                  <c:v>141.42220721614899</c:v>
                </c:pt>
                <c:pt idx="34">
                  <c:v>147.78029508644801</c:v>
                </c:pt>
                <c:pt idx="35">
                  <c:v>151.052781940747</c:v>
                </c:pt>
                <c:pt idx="36">
                  <c:v>154.31327783123899</c:v>
                </c:pt>
                <c:pt idx="37">
                  <c:v>162.14461929981999</c:v>
                </c:pt>
                <c:pt idx="38">
                  <c:v>168.36721596295001</c:v>
                </c:pt>
                <c:pt idx="39">
                  <c:v>170.756876027386</c:v>
                </c:pt>
                <c:pt idx="40">
                  <c:v>172.797782558573</c:v>
                </c:pt>
                <c:pt idx="41">
                  <c:v>174.00326005694799</c:v>
                </c:pt>
                <c:pt idx="42">
                  <c:v>174.973406454459</c:v>
                </c:pt>
                <c:pt idx="43">
                  <c:v>176.425743996287</c:v>
                </c:pt>
                <c:pt idx="44">
                  <c:v>178.77891538450399</c:v>
                </c:pt>
                <c:pt idx="45">
                  <c:v>182.550839968687</c:v>
                </c:pt>
                <c:pt idx="46">
                  <c:v>186.304608373842</c:v>
                </c:pt>
                <c:pt idx="47">
                  <c:v>185.37709032748299</c:v>
                </c:pt>
                <c:pt idx="48">
                  <c:v>180.478839005987</c:v>
                </c:pt>
                <c:pt idx="49">
                  <c:v>176.71720724678201</c:v>
                </c:pt>
                <c:pt idx="50">
                  <c:v>168.90863458956099</c:v>
                </c:pt>
                <c:pt idx="51">
                  <c:v>158.07943168731299</c:v>
                </c:pt>
                <c:pt idx="52">
                  <c:v>148.97537358884</c:v>
                </c:pt>
                <c:pt idx="53">
                  <c:v>139.95981558598899</c:v>
                </c:pt>
                <c:pt idx="54">
                  <c:v>132.62321633301499</c:v>
                </c:pt>
                <c:pt idx="55">
                  <c:v>128.989733610282</c:v>
                </c:pt>
                <c:pt idx="56">
                  <c:v>129.62372995227801</c:v>
                </c:pt>
                <c:pt idx="57">
                  <c:v>130.12641826809099</c:v>
                </c:pt>
                <c:pt idx="58">
                  <c:v>128.82221628652701</c:v>
                </c:pt>
                <c:pt idx="59">
                  <c:v>130.23477061694899</c:v>
                </c:pt>
                <c:pt idx="60">
                  <c:v>133.971050133749</c:v>
                </c:pt>
                <c:pt idx="61">
                  <c:v>136.05512103173899</c:v>
                </c:pt>
                <c:pt idx="62">
                  <c:v>136.55048502200199</c:v>
                </c:pt>
                <c:pt idx="63">
                  <c:v>138.10690320764601</c:v>
                </c:pt>
                <c:pt idx="64">
                  <c:v>140.11120245609399</c:v>
                </c:pt>
                <c:pt idx="65">
                  <c:v>141.398009143748</c:v>
                </c:pt>
                <c:pt idx="66">
                  <c:v>143.13186115564301</c:v>
                </c:pt>
                <c:pt idx="67">
                  <c:v>143.30373126234801</c:v>
                </c:pt>
                <c:pt idx="68">
                  <c:v>145.25224899440801</c:v>
                </c:pt>
                <c:pt idx="69">
                  <c:v>151.553050095591</c:v>
                </c:pt>
                <c:pt idx="70">
                  <c:v>154.988171092665</c:v>
                </c:pt>
                <c:pt idx="71">
                  <c:v>156.83158644063101</c:v>
                </c:pt>
                <c:pt idx="72">
                  <c:v>160.41484254887899</c:v>
                </c:pt>
                <c:pt idx="73">
                  <c:v>162.50342251211799</c:v>
                </c:pt>
                <c:pt idx="74">
                  <c:v>164.09838836676099</c:v>
                </c:pt>
                <c:pt idx="75">
                  <c:v>168.730463471631</c:v>
                </c:pt>
                <c:pt idx="76">
                  <c:v>174.69318671476401</c:v>
                </c:pt>
                <c:pt idx="77">
                  <c:v>177.283133070437</c:v>
                </c:pt>
                <c:pt idx="78">
                  <c:v>178.632258281665</c:v>
                </c:pt>
                <c:pt idx="79">
                  <c:v>180.32267093652399</c:v>
                </c:pt>
                <c:pt idx="80">
                  <c:v>180.989248397609</c:v>
                </c:pt>
                <c:pt idx="81">
                  <c:v>182.32688038259101</c:v>
                </c:pt>
                <c:pt idx="82">
                  <c:v>185.74112868727599</c:v>
                </c:pt>
                <c:pt idx="83">
                  <c:v>190.365649700224</c:v>
                </c:pt>
                <c:pt idx="84">
                  <c:v>190.90430054718601</c:v>
                </c:pt>
                <c:pt idx="85">
                  <c:v>188.855974833012</c:v>
                </c:pt>
                <c:pt idx="86">
                  <c:v>188.90603904086501</c:v>
                </c:pt>
                <c:pt idx="87">
                  <c:v>191.23583444556701</c:v>
                </c:pt>
                <c:pt idx="88">
                  <c:v>194.43454821046399</c:v>
                </c:pt>
                <c:pt idx="89">
                  <c:v>194.612601489752</c:v>
                </c:pt>
                <c:pt idx="90">
                  <c:v>190.81459270812701</c:v>
                </c:pt>
                <c:pt idx="91">
                  <c:v>187.90231014118299</c:v>
                </c:pt>
                <c:pt idx="92">
                  <c:v>189.376238247499</c:v>
                </c:pt>
                <c:pt idx="93">
                  <c:v>191.646679217105</c:v>
                </c:pt>
                <c:pt idx="94">
                  <c:v>192.42764861584399</c:v>
                </c:pt>
                <c:pt idx="95">
                  <c:v>193.64172924261399</c:v>
                </c:pt>
                <c:pt idx="96">
                  <c:v>194.89973311144399</c:v>
                </c:pt>
                <c:pt idx="97">
                  <c:v>193.68226482921099</c:v>
                </c:pt>
                <c:pt idx="98">
                  <c:v>193.98026889303401</c:v>
                </c:pt>
                <c:pt idx="99">
                  <c:v>195.87805350919299</c:v>
                </c:pt>
                <c:pt idx="100">
                  <c:v>200.88389778209199</c:v>
                </c:pt>
                <c:pt idx="101">
                  <c:v>211.82472845278701</c:v>
                </c:pt>
                <c:pt idx="102">
                  <c:v>219.260007317976</c:v>
                </c:pt>
                <c:pt idx="103">
                  <c:v>222.56590928120099</c:v>
                </c:pt>
                <c:pt idx="104">
                  <c:v>225.44401651848699</c:v>
                </c:pt>
                <c:pt idx="105">
                  <c:v>225.90179884639599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20-4B73-A2B8-9A96B6822106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PropertyType!$P$7:$P$112</c:f>
              <c:numCache>
                <c:formatCode>[$-409]mmm\-yy;@</c:formatCode>
                <c:ptCount val="10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</c:numCache>
            </c:numRef>
          </c:xVal>
          <c:yVal>
            <c:numRef>
              <c:f>PropertyType!$Z$7:$Z$112</c:f>
              <c:numCache>
                <c:formatCode>0</c:formatCode>
                <c:ptCount val="106"/>
                <c:pt idx="0">
                  <c:v>67.389010118871397</c:v>
                </c:pt>
                <c:pt idx="1">
                  <c:v>66.457885393650997</c:v>
                </c:pt>
                <c:pt idx="2">
                  <c:v>67.644456644067105</c:v>
                </c:pt>
                <c:pt idx="3">
                  <c:v>68.489947793175901</c:v>
                </c:pt>
                <c:pt idx="4">
                  <c:v>70.247671523431805</c:v>
                </c:pt>
                <c:pt idx="5">
                  <c:v>72.554835794195597</c:v>
                </c:pt>
                <c:pt idx="6">
                  <c:v>74.466697403901904</c:v>
                </c:pt>
                <c:pt idx="7">
                  <c:v>77.259608299983597</c:v>
                </c:pt>
                <c:pt idx="8">
                  <c:v>79.6742637326345</c:v>
                </c:pt>
                <c:pt idx="9">
                  <c:v>80.7283863771395</c:v>
                </c:pt>
                <c:pt idx="10">
                  <c:v>82.211576010480897</c:v>
                </c:pt>
                <c:pt idx="11">
                  <c:v>82.494469728811396</c:v>
                </c:pt>
                <c:pt idx="12">
                  <c:v>81.953082773098004</c:v>
                </c:pt>
                <c:pt idx="13">
                  <c:v>85.722842203062797</c:v>
                </c:pt>
                <c:pt idx="14">
                  <c:v>91.911926880281698</c:v>
                </c:pt>
                <c:pt idx="15">
                  <c:v>94.529902411763004</c:v>
                </c:pt>
                <c:pt idx="16">
                  <c:v>94.664625192893197</c:v>
                </c:pt>
                <c:pt idx="17">
                  <c:v>95.366936096234298</c:v>
                </c:pt>
                <c:pt idx="18">
                  <c:v>97.596037741689997</c:v>
                </c:pt>
                <c:pt idx="19">
                  <c:v>100</c:v>
                </c:pt>
                <c:pt idx="20">
                  <c:v>102.124755035639</c:v>
                </c:pt>
                <c:pt idx="21">
                  <c:v>104.11440477758001</c:v>
                </c:pt>
                <c:pt idx="22">
                  <c:v>104.956589324549</c:v>
                </c:pt>
                <c:pt idx="23">
                  <c:v>106.527914016636</c:v>
                </c:pt>
                <c:pt idx="24">
                  <c:v>109.733978103445</c:v>
                </c:pt>
                <c:pt idx="25">
                  <c:v>111.398075266107</c:v>
                </c:pt>
                <c:pt idx="26">
                  <c:v>112.227369334896</c:v>
                </c:pt>
                <c:pt idx="27">
                  <c:v>115.48180104734099</c:v>
                </c:pt>
                <c:pt idx="28">
                  <c:v>119.20598828440301</c:v>
                </c:pt>
                <c:pt idx="29">
                  <c:v>121.564515514329</c:v>
                </c:pt>
                <c:pt idx="30">
                  <c:v>123.055644094728</c:v>
                </c:pt>
                <c:pt idx="31">
                  <c:v>124.083037862673</c:v>
                </c:pt>
                <c:pt idx="32">
                  <c:v>126.015666173279</c:v>
                </c:pt>
                <c:pt idx="33">
                  <c:v>130.92952500749601</c:v>
                </c:pt>
                <c:pt idx="34">
                  <c:v>136.82404351097099</c:v>
                </c:pt>
                <c:pt idx="35">
                  <c:v>141.03125430868599</c:v>
                </c:pt>
                <c:pt idx="36">
                  <c:v>144.7812693923</c:v>
                </c:pt>
                <c:pt idx="37">
                  <c:v>151.24549962856901</c:v>
                </c:pt>
                <c:pt idx="38">
                  <c:v>160.34147114951199</c:v>
                </c:pt>
                <c:pt idx="39">
                  <c:v>166.66661577773701</c:v>
                </c:pt>
                <c:pt idx="40">
                  <c:v>166.716362661787</c:v>
                </c:pt>
                <c:pt idx="41">
                  <c:v>164.25543436771</c:v>
                </c:pt>
                <c:pt idx="42">
                  <c:v>168.768326862522</c:v>
                </c:pt>
                <c:pt idx="43">
                  <c:v>177.44699585713701</c:v>
                </c:pt>
                <c:pt idx="44">
                  <c:v>177.06434694959501</c:v>
                </c:pt>
                <c:pt idx="45">
                  <c:v>172.51372289097401</c:v>
                </c:pt>
                <c:pt idx="46">
                  <c:v>169.659791755729</c:v>
                </c:pt>
                <c:pt idx="47">
                  <c:v>167.05093965216199</c:v>
                </c:pt>
                <c:pt idx="48">
                  <c:v>163.22545317453501</c:v>
                </c:pt>
                <c:pt idx="49">
                  <c:v>159.39795158946899</c:v>
                </c:pt>
                <c:pt idx="50">
                  <c:v>154.848278223835</c:v>
                </c:pt>
                <c:pt idx="51">
                  <c:v>146.31203164303699</c:v>
                </c:pt>
                <c:pt idx="52">
                  <c:v>135.58318336468901</c:v>
                </c:pt>
                <c:pt idx="53">
                  <c:v>126.388387550323</c:v>
                </c:pt>
                <c:pt idx="54">
                  <c:v>121.50590753466101</c:v>
                </c:pt>
                <c:pt idx="55">
                  <c:v>119.574464474568</c:v>
                </c:pt>
                <c:pt idx="56">
                  <c:v>120.12476891778</c:v>
                </c:pt>
                <c:pt idx="57">
                  <c:v>125.985664135707</c:v>
                </c:pt>
                <c:pt idx="58">
                  <c:v>134.97702764413401</c:v>
                </c:pt>
                <c:pt idx="59">
                  <c:v>140.10189783973999</c:v>
                </c:pt>
                <c:pt idx="60">
                  <c:v>141.327066089168</c:v>
                </c:pt>
                <c:pt idx="61">
                  <c:v>143.837184326835</c:v>
                </c:pt>
                <c:pt idx="62">
                  <c:v>149.41116430007199</c:v>
                </c:pt>
                <c:pt idx="63">
                  <c:v>152.34573245012399</c:v>
                </c:pt>
                <c:pt idx="64">
                  <c:v>150.22655766661299</c:v>
                </c:pt>
                <c:pt idx="65">
                  <c:v>152.44119240630701</c:v>
                </c:pt>
                <c:pt idx="66">
                  <c:v>159.57610033510201</c:v>
                </c:pt>
                <c:pt idx="67">
                  <c:v>163.96851731072999</c:v>
                </c:pt>
                <c:pt idx="68">
                  <c:v>166.77647014445799</c:v>
                </c:pt>
                <c:pt idx="69">
                  <c:v>169.89271069337499</c:v>
                </c:pt>
                <c:pt idx="70">
                  <c:v>173.936008778342</c:v>
                </c:pt>
                <c:pt idx="71">
                  <c:v>178.72642641187301</c:v>
                </c:pt>
                <c:pt idx="72">
                  <c:v>177.0831916866</c:v>
                </c:pt>
                <c:pt idx="73">
                  <c:v>176.58985113990701</c:v>
                </c:pt>
                <c:pt idx="74">
                  <c:v>186.71136937514001</c:v>
                </c:pt>
                <c:pt idx="75">
                  <c:v>195.75125597433001</c:v>
                </c:pt>
                <c:pt idx="76">
                  <c:v>200.225553576366</c:v>
                </c:pt>
                <c:pt idx="77">
                  <c:v>205.46218122884801</c:v>
                </c:pt>
                <c:pt idx="78">
                  <c:v>209.08374946270899</c:v>
                </c:pt>
                <c:pt idx="79">
                  <c:v>212.67228531785699</c:v>
                </c:pt>
                <c:pt idx="80">
                  <c:v>217.66909857966999</c:v>
                </c:pt>
                <c:pt idx="81">
                  <c:v>222.741131831454</c:v>
                </c:pt>
                <c:pt idx="82">
                  <c:v>227.12198763168999</c:v>
                </c:pt>
                <c:pt idx="83">
                  <c:v>229.123511588442</c:v>
                </c:pt>
                <c:pt idx="84">
                  <c:v>231.06970698945</c:v>
                </c:pt>
                <c:pt idx="85">
                  <c:v>235.28796454408399</c:v>
                </c:pt>
                <c:pt idx="86">
                  <c:v>240.72607721247601</c:v>
                </c:pt>
                <c:pt idx="87">
                  <c:v>246.823376605942</c:v>
                </c:pt>
                <c:pt idx="88">
                  <c:v>251.868915115682</c:v>
                </c:pt>
                <c:pt idx="89">
                  <c:v>256.278593430738</c:v>
                </c:pt>
                <c:pt idx="90">
                  <c:v>260.35322621951798</c:v>
                </c:pt>
                <c:pt idx="91">
                  <c:v>262.93727593451302</c:v>
                </c:pt>
                <c:pt idx="92">
                  <c:v>268.25101606457798</c:v>
                </c:pt>
                <c:pt idx="93">
                  <c:v>274.829060724405</c:v>
                </c:pt>
                <c:pt idx="94">
                  <c:v>280.01353339433803</c:v>
                </c:pt>
                <c:pt idx="95">
                  <c:v>285.676706097688</c:v>
                </c:pt>
                <c:pt idx="96">
                  <c:v>289.56751596603698</c:v>
                </c:pt>
                <c:pt idx="97">
                  <c:v>295.89774010174699</c:v>
                </c:pt>
                <c:pt idx="98">
                  <c:v>305.45937290355499</c:v>
                </c:pt>
                <c:pt idx="99">
                  <c:v>312.12679129846498</c:v>
                </c:pt>
                <c:pt idx="100">
                  <c:v>323.234676558231</c:v>
                </c:pt>
                <c:pt idx="101">
                  <c:v>343.54599724903102</c:v>
                </c:pt>
                <c:pt idx="102">
                  <c:v>367.09851486673199</c:v>
                </c:pt>
                <c:pt idx="103">
                  <c:v>384.46596947065001</c:v>
                </c:pt>
                <c:pt idx="104">
                  <c:v>399.38177671972801</c:v>
                </c:pt>
                <c:pt idx="105">
                  <c:v>409.06584488608502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20-4B73-A2B8-9A96B6822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4742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Regional!$N$7:$N$112</c:f>
              <c:numCache>
                <c:formatCode>[$-409]mmm\-yy;@</c:formatCode>
                <c:ptCount val="10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</c:numCache>
            </c:numRef>
          </c:xVal>
          <c:yVal>
            <c:numRef>
              <c:f>Regional!$O$7:$O$112</c:f>
              <c:numCache>
                <c:formatCode>0</c:formatCode>
                <c:ptCount val="106"/>
                <c:pt idx="0">
                  <c:v>66.467541007001003</c:v>
                </c:pt>
                <c:pt idx="1">
                  <c:v>67.005295836610799</c:v>
                </c:pt>
                <c:pt idx="2">
                  <c:v>70.105312504963706</c:v>
                </c:pt>
                <c:pt idx="3">
                  <c:v>71.947468400372699</c:v>
                </c:pt>
                <c:pt idx="4">
                  <c:v>71.447648500631402</c:v>
                </c:pt>
                <c:pt idx="5">
                  <c:v>72.067193278678999</c:v>
                </c:pt>
                <c:pt idx="6">
                  <c:v>72.455099168204299</c:v>
                </c:pt>
                <c:pt idx="7">
                  <c:v>73.070502855939495</c:v>
                </c:pt>
                <c:pt idx="8">
                  <c:v>75.135290989479699</c:v>
                </c:pt>
                <c:pt idx="9">
                  <c:v>77.745160956824606</c:v>
                </c:pt>
                <c:pt idx="10">
                  <c:v>77.893365528096894</c:v>
                </c:pt>
                <c:pt idx="11">
                  <c:v>77.599777195974397</c:v>
                </c:pt>
                <c:pt idx="12">
                  <c:v>82.247773289956399</c:v>
                </c:pt>
                <c:pt idx="13">
                  <c:v>90.629267986349006</c:v>
                </c:pt>
                <c:pt idx="14">
                  <c:v>94.1581610477147</c:v>
                </c:pt>
                <c:pt idx="15">
                  <c:v>92.598991795010903</c:v>
                </c:pt>
                <c:pt idx="16">
                  <c:v>94.017609356811406</c:v>
                </c:pt>
                <c:pt idx="17">
                  <c:v>98.745695321576605</c:v>
                </c:pt>
                <c:pt idx="18">
                  <c:v>101.172264443234</c:v>
                </c:pt>
                <c:pt idx="19">
                  <c:v>100</c:v>
                </c:pt>
                <c:pt idx="20">
                  <c:v>101.340436952419</c:v>
                </c:pt>
                <c:pt idx="21">
                  <c:v>106.739236038973</c:v>
                </c:pt>
                <c:pt idx="22">
                  <c:v>109.35372984738299</c:v>
                </c:pt>
                <c:pt idx="23">
                  <c:v>108.186035294864</c:v>
                </c:pt>
                <c:pt idx="24">
                  <c:v>109.373614701381</c:v>
                </c:pt>
                <c:pt idx="25">
                  <c:v>113.95865573346801</c:v>
                </c:pt>
                <c:pt idx="26">
                  <c:v>117.744542642101</c:v>
                </c:pt>
                <c:pt idx="27">
                  <c:v>118.04335530111901</c:v>
                </c:pt>
                <c:pt idx="28">
                  <c:v>119.32811108307</c:v>
                </c:pt>
                <c:pt idx="29">
                  <c:v>122.786639080634</c:v>
                </c:pt>
                <c:pt idx="30">
                  <c:v>125.16675831942401</c:v>
                </c:pt>
                <c:pt idx="31">
                  <c:v>127.535232698641</c:v>
                </c:pt>
                <c:pt idx="32">
                  <c:v>131.734795075969</c:v>
                </c:pt>
                <c:pt idx="33">
                  <c:v>134.57868968718199</c:v>
                </c:pt>
                <c:pt idx="34">
                  <c:v>135.00683045011101</c:v>
                </c:pt>
                <c:pt idx="35">
                  <c:v>136.175652702707</c:v>
                </c:pt>
                <c:pt idx="36">
                  <c:v>139.95130311432001</c:v>
                </c:pt>
                <c:pt idx="37">
                  <c:v>144.69759055816399</c:v>
                </c:pt>
                <c:pt idx="38">
                  <c:v>147.03371320557201</c:v>
                </c:pt>
                <c:pt idx="39">
                  <c:v>147.38792264446201</c:v>
                </c:pt>
                <c:pt idx="40">
                  <c:v>146.29969937019101</c:v>
                </c:pt>
                <c:pt idx="41">
                  <c:v>143.11226462843001</c:v>
                </c:pt>
                <c:pt idx="42">
                  <c:v>142.955199629921</c:v>
                </c:pt>
                <c:pt idx="43">
                  <c:v>145.248641773191</c:v>
                </c:pt>
                <c:pt idx="44">
                  <c:v>144.27247734241499</c:v>
                </c:pt>
                <c:pt idx="45">
                  <c:v>140.800147618323</c:v>
                </c:pt>
                <c:pt idx="46">
                  <c:v>138.224495936636</c:v>
                </c:pt>
                <c:pt idx="47">
                  <c:v>136.89686842409901</c:v>
                </c:pt>
                <c:pt idx="48">
                  <c:v>134.987574557735</c:v>
                </c:pt>
                <c:pt idx="49">
                  <c:v>133.804671565701</c:v>
                </c:pt>
                <c:pt idx="50">
                  <c:v>126.541992415648</c:v>
                </c:pt>
                <c:pt idx="51">
                  <c:v>115.637953779</c:v>
                </c:pt>
                <c:pt idx="52">
                  <c:v>109.22804412379</c:v>
                </c:pt>
                <c:pt idx="53">
                  <c:v>108.077702197257</c:v>
                </c:pt>
                <c:pt idx="54">
                  <c:v>107.012656161976</c:v>
                </c:pt>
                <c:pt idx="55">
                  <c:v>102.182933816385</c:v>
                </c:pt>
                <c:pt idx="56">
                  <c:v>98.110092172259797</c:v>
                </c:pt>
                <c:pt idx="57">
                  <c:v>96.0378792155242</c:v>
                </c:pt>
                <c:pt idx="58">
                  <c:v>93.483630529421006</c:v>
                </c:pt>
                <c:pt idx="59">
                  <c:v>90.365446051011602</c:v>
                </c:pt>
                <c:pt idx="60">
                  <c:v>89.922391192872695</c:v>
                </c:pt>
                <c:pt idx="61">
                  <c:v>92.244172507767601</c:v>
                </c:pt>
                <c:pt idx="62">
                  <c:v>93.542843128359806</c:v>
                </c:pt>
                <c:pt idx="63">
                  <c:v>92.377328114156299</c:v>
                </c:pt>
                <c:pt idx="64">
                  <c:v>89.453070534714797</c:v>
                </c:pt>
                <c:pt idx="65">
                  <c:v>86.681076568962396</c:v>
                </c:pt>
                <c:pt idx="66">
                  <c:v>90.505736487658197</c:v>
                </c:pt>
                <c:pt idx="67">
                  <c:v>95.343871951800097</c:v>
                </c:pt>
                <c:pt idx="68">
                  <c:v>94.971883652512005</c:v>
                </c:pt>
                <c:pt idx="69">
                  <c:v>96.143263131318704</c:v>
                </c:pt>
                <c:pt idx="70">
                  <c:v>99.313313340609994</c:v>
                </c:pt>
                <c:pt idx="71">
                  <c:v>100.655259144556</c:v>
                </c:pt>
                <c:pt idx="72">
                  <c:v>102.141442064995</c:v>
                </c:pt>
                <c:pt idx="73">
                  <c:v>106.67705256564599</c:v>
                </c:pt>
                <c:pt idx="74">
                  <c:v>110.291988173875</c:v>
                </c:pt>
                <c:pt idx="75">
                  <c:v>110.95956255916001</c:v>
                </c:pt>
                <c:pt idx="76">
                  <c:v>112.59218825116299</c:v>
                </c:pt>
                <c:pt idx="77">
                  <c:v>116.395422683749</c:v>
                </c:pt>
                <c:pt idx="78">
                  <c:v>117.20322570394499</c:v>
                </c:pt>
                <c:pt idx="79">
                  <c:v>115.88182808887299</c:v>
                </c:pt>
                <c:pt idx="80">
                  <c:v>118.180394815794</c:v>
                </c:pt>
                <c:pt idx="81">
                  <c:v>122.625962965272</c:v>
                </c:pt>
                <c:pt idx="82">
                  <c:v>124.262592130049</c:v>
                </c:pt>
                <c:pt idx="83">
                  <c:v>125.420006607852</c:v>
                </c:pt>
                <c:pt idx="84">
                  <c:v>134.52003974139299</c:v>
                </c:pt>
                <c:pt idx="85">
                  <c:v>148.294190864911</c:v>
                </c:pt>
                <c:pt idx="86">
                  <c:v>147.34705135995199</c:v>
                </c:pt>
                <c:pt idx="87">
                  <c:v>139.40032465818999</c:v>
                </c:pt>
                <c:pt idx="88">
                  <c:v>141.12769444211099</c:v>
                </c:pt>
                <c:pt idx="89">
                  <c:v>147.46724331097499</c:v>
                </c:pt>
                <c:pt idx="90">
                  <c:v>151.02462951154999</c:v>
                </c:pt>
                <c:pt idx="91">
                  <c:v>150.11870679909501</c:v>
                </c:pt>
                <c:pt idx="92">
                  <c:v>149.76043732222101</c:v>
                </c:pt>
                <c:pt idx="93">
                  <c:v>151.78387881512899</c:v>
                </c:pt>
                <c:pt idx="94">
                  <c:v>153.335926529879</c:v>
                </c:pt>
                <c:pt idx="95">
                  <c:v>153.779179649827</c:v>
                </c:pt>
                <c:pt idx="96">
                  <c:v>153.80414908720101</c:v>
                </c:pt>
                <c:pt idx="97">
                  <c:v>152.20359086430801</c:v>
                </c:pt>
                <c:pt idx="98">
                  <c:v>156.386040894811</c:v>
                </c:pt>
                <c:pt idx="99">
                  <c:v>164.35011804363299</c:v>
                </c:pt>
                <c:pt idx="100">
                  <c:v>170.98386070317099</c:v>
                </c:pt>
                <c:pt idx="101">
                  <c:v>179.28116104650701</c:v>
                </c:pt>
                <c:pt idx="102">
                  <c:v>183.733352144637</c:v>
                </c:pt>
                <c:pt idx="103">
                  <c:v>185.18370509928499</c:v>
                </c:pt>
                <c:pt idx="104">
                  <c:v>191.644410462081</c:v>
                </c:pt>
                <c:pt idx="105">
                  <c:v>195.22591573771501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A5-48BA-8491-D0DE3644EDC9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Regional!$N$7:$N$112</c:f>
              <c:numCache>
                <c:formatCode>[$-409]mmm\-yy;@</c:formatCode>
                <c:ptCount val="10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</c:numCache>
            </c:numRef>
          </c:xVal>
          <c:yVal>
            <c:numRef>
              <c:f>Regional!$P$7:$P$112</c:f>
              <c:numCache>
                <c:formatCode>0</c:formatCode>
                <c:ptCount val="106"/>
                <c:pt idx="0">
                  <c:v>54.682545769532197</c:v>
                </c:pt>
                <c:pt idx="1">
                  <c:v>53.428480003110401</c:v>
                </c:pt>
                <c:pt idx="2">
                  <c:v>55.929622194999901</c:v>
                </c:pt>
                <c:pt idx="3">
                  <c:v>62.788095630682598</c:v>
                </c:pt>
                <c:pt idx="4">
                  <c:v>66.171640816612197</c:v>
                </c:pt>
                <c:pt idx="5">
                  <c:v>65.940943576168607</c:v>
                </c:pt>
                <c:pt idx="6">
                  <c:v>70.470424173483806</c:v>
                </c:pt>
                <c:pt idx="7">
                  <c:v>77.388060903580794</c:v>
                </c:pt>
                <c:pt idx="8">
                  <c:v>78.152447262564195</c:v>
                </c:pt>
                <c:pt idx="9">
                  <c:v>78.142259650688302</c:v>
                </c:pt>
                <c:pt idx="10">
                  <c:v>82.894786119286906</c:v>
                </c:pt>
                <c:pt idx="11">
                  <c:v>87.902182669096106</c:v>
                </c:pt>
                <c:pt idx="12">
                  <c:v>88.899260055566103</c:v>
                </c:pt>
                <c:pt idx="13">
                  <c:v>88.584133886478298</c:v>
                </c:pt>
                <c:pt idx="14">
                  <c:v>88.538126144934395</c:v>
                </c:pt>
                <c:pt idx="15">
                  <c:v>90.385618481823499</c:v>
                </c:pt>
                <c:pt idx="16">
                  <c:v>94.620547734407495</c:v>
                </c:pt>
                <c:pt idx="17">
                  <c:v>100.393016085215</c:v>
                </c:pt>
                <c:pt idx="18">
                  <c:v>101.105998333416</c:v>
                </c:pt>
                <c:pt idx="19">
                  <c:v>100</c:v>
                </c:pt>
                <c:pt idx="20">
                  <c:v>103.166548413719</c:v>
                </c:pt>
                <c:pt idx="21">
                  <c:v>102.57288489984001</c:v>
                </c:pt>
                <c:pt idx="22">
                  <c:v>99.977532711601498</c:v>
                </c:pt>
                <c:pt idx="23">
                  <c:v>103.143239598668</c:v>
                </c:pt>
                <c:pt idx="24">
                  <c:v>109.431810968128</c:v>
                </c:pt>
                <c:pt idx="25">
                  <c:v>114.33199042495001</c:v>
                </c:pt>
                <c:pt idx="26">
                  <c:v>116.491002625755</c:v>
                </c:pt>
                <c:pt idx="27">
                  <c:v>118.111887916432</c:v>
                </c:pt>
                <c:pt idx="28">
                  <c:v>121.89775866078</c:v>
                </c:pt>
                <c:pt idx="29">
                  <c:v>127.27080965957499</c:v>
                </c:pt>
                <c:pt idx="30">
                  <c:v>132.47482022450399</c:v>
                </c:pt>
                <c:pt idx="31">
                  <c:v>136.830270974982</c:v>
                </c:pt>
                <c:pt idx="32">
                  <c:v>141.67626732948901</c:v>
                </c:pt>
                <c:pt idx="33">
                  <c:v>146.20078771269601</c:v>
                </c:pt>
                <c:pt idx="34">
                  <c:v>149.906515848092</c:v>
                </c:pt>
                <c:pt idx="35">
                  <c:v>154.91953057268</c:v>
                </c:pt>
                <c:pt idx="36">
                  <c:v>163.96212951285199</c:v>
                </c:pt>
                <c:pt idx="37">
                  <c:v>174.78916546908701</c:v>
                </c:pt>
                <c:pt idx="38">
                  <c:v>177.95195228764899</c:v>
                </c:pt>
                <c:pt idx="39">
                  <c:v>178.821212098936</c:v>
                </c:pt>
                <c:pt idx="40">
                  <c:v>184.039017622964</c:v>
                </c:pt>
                <c:pt idx="41">
                  <c:v>186.57082001893201</c:v>
                </c:pt>
                <c:pt idx="42">
                  <c:v>185.12979417392901</c:v>
                </c:pt>
                <c:pt idx="43">
                  <c:v>187.18126987429801</c:v>
                </c:pt>
                <c:pt idx="44">
                  <c:v>195.114964721284</c:v>
                </c:pt>
                <c:pt idx="45">
                  <c:v>200.95539468564201</c:v>
                </c:pt>
                <c:pt idx="46">
                  <c:v>196.37701646923199</c:v>
                </c:pt>
                <c:pt idx="47">
                  <c:v>190.91355435784001</c:v>
                </c:pt>
                <c:pt idx="48">
                  <c:v>192.985730669361</c:v>
                </c:pt>
                <c:pt idx="49">
                  <c:v>196.15081690585899</c:v>
                </c:pt>
                <c:pt idx="50">
                  <c:v>188.02022172827</c:v>
                </c:pt>
                <c:pt idx="51">
                  <c:v>176.041209380347</c:v>
                </c:pt>
                <c:pt idx="52">
                  <c:v>166.61437729895101</c:v>
                </c:pt>
                <c:pt idx="53">
                  <c:v>158.099066829046</c:v>
                </c:pt>
                <c:pt idx="54">
                  <c:v>159.74802855924801</c:v>
                </c:pt>
                <c:pt idx="55">
                  <c:v>163.64223431623901</c:v>
                </c:pt>
                <c:pt idx="56">
                  <c:v>158.50454559538599</c:v>
                </c:pt>
                <c:pt idx="57">
                  <c:v>149.78418000338701</c:v>
                </c:pt>
                <c:pt idx="58">
                  <c:v>151.26383599095701</c:v>
                </c:pt>
                <c:pt idx="59">
                  <c:v>157.072341708132</c:v>
                </c:pt>
                <c:pt idx="60">
                  <c:v>154.922138468811</c:v>
                </c:pt>
                <c:pt idx="61">
                  <c:v>153.415938133781</c:v>
                </c:pt>
                <c:pt idx="62">
                  <c:v>158.51290946243401</c:v>
                </c:pt>
                <c:pt idx="63">
                  <c:v>162.449232449443</c:v>
                </c:pt>
                <c:pt idx="64">
                  <c:v>159.467662937602</c:v>
                </c:pt>
                <c:pt idx="65">
                  <c:v>156.79585066625</c:v>
                </c:pt>
                <c:pt idx="66">
                  <c:v>161.88657531797699</c:v>
                </c:pt>
                <c:pt idx="67">
                  <c:v>168.33984602459</c:v>
                </c:pt>
                <c:pt idx="68">
                  <c:v>168.933114737919</c:v>
                </c:pt>
                <c:pt idx="69">
                  <c:v>168.44766303567499</c:v>
                </c:pt>
                <c:pt idx="70">
                  <c:v>170.82887862703001</c:v>
                </c:pt>
                <c:pt idx="71">
                  <c:v>175.57489346249599</c:v>
                </c:pt>
                <c:pt idx="72">
                  <c:v>181.635006924903</c:v>
                </c:pt>
                <c:pt idx="73">
                  <c:v>189.642567070702</c:v>
                </c:pt>
                <c:pt idx="74">
                  <c:v>196.06025809287701</c:v>
                </c:pt>
                <c:pt idx="75">
                  <c:v>199.67879357705701</c:v>
                </c:pt>
                <c:pt idx="76">
                  <c:v>203.653062818362</c:v>
                </c:pt>
                <c:pt idx="77">
                  <c:v>207.471822648114</c:v>
                </c:pt>
                <c:pt idx="78">
                  <c:v>205.657267270983</c:v>
                </c:pt>
                <c:pt idx="79">
                  <c:v>203.547411015889</c:v>
                </c:pt>
                <c:pt idx="80">
                  <c:v>208.53037910920901</c:v>
                </c:pt>
                <c:pt idx="81">
                  <c:v>216.360230122084</c:v>
                </c:pt>
                <c:pt idx="82">
                  <c:v>222.275308377404</c:v>
                </c:pt>
                <c:pt idx="83">
                  <c:v>227.72676345278899</c:v>
                </c:pt>
                <c:pt idx="84">
                  <c:v>238.01570965930199</c:v>
                </c:pt>
                <c:pt idx="85">
                  <c:v>249.84072886672499</c:v>
                </c:pt>
                <c:pt idx="86">
                  <c:v>252.229162738024</c:v>
                </c:pt>
                <c:pt idx="87">
                  <c:v>250.08670077040901</c:v>
                </c:pt>
                <c:pt idx="88">
                  <c:v>248.88193588360701</c:v>
                </c:pt>
                <c:pt idx="89">
                  <c:v>246.33919284472699</c:v>
                </c:pt>
                <c:pt idx="90">
                  <c:v>249.58966418828999</c:v>
                </c:pt>
                <c:pt idx="91">
                  <c:v>257.24369857719</c:v>
                </c:pt>
                <c:pt idx="92">
                  <c:v>263.647659151916</c:v>
                </c:pt>
                <c:pt idx="93">
                  <c:v>268.481735155948</c:v>
                </c:pt>
                <c:pt idx="94">
                  <c:v>267.60685429688601</c:v>
                </c:pt>
                <c:pt idx="95">
                  <c:v>266.91925778811799</c:v>
                </c:pt>
                <c:pt idx="96">
                  <c:v>275.36050464668199</c:v>
                </c:pt>
                <c:pt idx="97">
                  <c:v>284.59330597503902</c:v>
                </c:pt>
                <c:pt idx="98">
                  <c:v>284.53635809269701</c:v>
                </c:pt>
                <c:pt idx="99">
                  <c:v>283.20458322839301</c:v>
                </c:pt>
                <c:pt idx="100">
                  <c:v>288.360108188646</c:v>
                </c:pt>
                <c:pt idx="101">
                  <c:v>302.20493902873102</c:v>
                </c:pt>
                <c:pt idx="102">
                  <c:v>321.14105389003799</c:v>
                </c:pt>
                <c:pt idx="103">
                  <c:v>327.37405726064901</c:v>
                </c:pt>
                <c:pt idx="104">
                  <c:v>323.02110872945599</c:v>
                </c:pt>
                <c:pt idx="105">
                  <c:v>329.328333984491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A5-48BA-8491-D0DE3644EDC9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Regional!$N$7:$N$112</c:f>
              <c:numCache>
                <c:formatCode>[$-409]mmm\-yy;@</c:formatCode>
                <c:ptCount val="10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</c:numCache>
            </c:numRef>
          </c:xVal>
          <c:yVal>
            <c:numRef>
              <c:f>Regional!$Q$7:$Q$112</c:f>
              <c:numCache>
                <c:formatCode>0</c:formatCode>
                <c:ptCount val="106"/>
                <c:pt idx="0">
                  <c:v>74.127256919864095</c:v>
                </c:pt>
                <c:pt idx="1">
                  <c:v>73.929264507469398</c:v>
                </c:pt>
                <c:pt idx="2">
                  <c:v>77.054332177890799</c:v>
                </c:pt>
                <c:pt idx="3">
                  <c:v>82.200782250737404</c:v>
                </c:pt>
                <c:pt idx="4">
                  <c:v>84.646139304841398</c:v>
                </c:pt>
                <c:pt idx="5">
                  <c:v>85.971623446318006</c:v>
                </c:pt>
                <c:pt idx="6">
                  <c:v>87.312960906240804</c:v>
                </c:pt>
                <c:pt idx="7">
                  <c:v>88.365670183643701</c:v>
                </c:pt>
                <c:pt idx="8">
                  <c:v>88.213282680647595</c:v>
                </c:pt>
                <c:pt idx="9">
                  <c:v>85.629648415462299</c:v>
                </c:pt>
                <c:pt idx="10">
                  <c:v>84.996602587769502</c:v>
                </c:pt>
                <c:pt idx="11">
                  <c:v>87.960127795138405</c:v>
                </c:pt>
                <c:pt idx="12">
                  <c:v>90.045561659298301</c:v>
                </c:pt>
                <c:pt idx="13">
                  <c:v>91.525927918790003</c:v>
                </c:pt>
                <c:pt idx="14">
                  <c:v>93.110602832370304</c:v>
                </c:pt>
                <c:pt idx="15">
                  <c:v>93.872622850575993</c:v>
                </c:pt>
                <c:pt idx="16">
                  <c:v>95.531858668845999</c:v>
                </c:pt>
                <c:pt idx="17">
                  <c:v>98.882870083166495</c:v>
                </c:pt>
                <c:pt idx="18">
                  <c:v>100.651036370592</c:v>
                </c:pt>
                <c:pt idx="19">
                  <c:v>100</c:v>
                </c:pt>
                <c:pt idx="20">
                  <c:v>99.542213808157101</c:v>
                </c:pt>
                <c:pt idx="21">
                  <c:v>101.220000919979</c:v>
                </c:pt>
                <c:pt idx="22">
                  <c:v>105.170896304412</c:v>
                </c:pt>
                <c:pt idx="23">
                  <c:v>107.74303124044999</c:v>
                </c:pt>
                <c:pt idx="24">
                  <c:v>107.765510179589</c:v>
                </c:pt>
                <c:pt idx="25">
                  <c:v>108.414973044136</c:v>
                </c:pt>
                <c:pt idx="26">
                  <c:v>112.11771804184301</c:v>
                </c:pt>
                <c:pt idx="27">
                  <c:v>116.946046650022</c:v>
                </c:pt>
                <c:pt idx="28">
                  <c:v>119.62103539764</c:v>
                </c:pt>
                <c:pt idx="29">
                  <c:v>119.251488803862</c:v>
                </c:pt>
                <c:pt idx="30">
                  <c:v>121.077577167727</c:v>
                </c:pt>
                <c:pt idx="31">
                  <c:v>127.463298688148</c:v>
                </c:pt>
                <c:pt idx="32">
                  <c:v>134.87179096378699</c:v>
                </c:pt>
                <c:pt idx="33">
                  <c:v>140.90639997355001</c:v>
                </c:pt>
                <c:pt idx="34">
                  <c:v>144.304332287888</c:v>
                </c:pt>
                <c:pt idx="35">
                  <c:v>149.37916238769699</c:v>
                </c:pt>
                <c:pt idx="36">
                  <c:v>159.971984784113</c:v>
                </c:pt>
                <c:pt idx="37">
                  <c:v>172.156226305643</c:v>
                </c:pt>
                <c:pt idx="38">
                  <c:v>175.140492842463</c:v>
                </c:pt>
                <c:pt idx="39">
                  <c:v>174.42449567695601</c:v>
                </c:pt>
                <c:pt idx="40">
                  <c:v>178.653087175824</c:v>
                </c:pt>
                <c:pt idx="41">
                  <c:v>179.40106227054</c:v>
                </c:pt>
                <c:pt idx="42">
                  <c:v>174.09280080932601</c:v>
                </c:pt>
                <c:pt idx="43">
                  <c:v>173.41598182925799</c:v>
                </c:pt>
                <c:pt idx="44">
                  <c:v>180.74190725093899</c:v>
                </c:pt>
                <c:pt idx="45">
                  <c:v>186.02182106272099</c:v>
                </c:pt>
                <c:pt idx="46">
                  <c:v>179.10910126929301</c:v>
                </c:pt>
                <c:pt idx="47">
                  <c:v>170.84852675812999</c:v>
                </c:pt>
                <c:pt idx="48">
                  <c:v>168.48889351579899</c:v>
                </c:pt>
                <c:pt idx="49">
                  <c:v>164.623761145299</c:v>
                </c:pt>
                <c:pt idx="50">
                  <c:v>154.002037391893</c:v>
                </c:pt>
                <c:pt idx="51">
                  <c:v>143.66488709287799</c:v>
                </c:pt>
                <c:pt idx="52">
                  <c:v>137.92492086705599</c:v>
                </c:pt>
                <c:pt idx="53">
                  <c:v>133.449001572269</c:v>
                </c:pt>
                <c:pt idx="54">
                  <c:v>129.502078456513</c:v>
                </c:pt>
                <c:pt idx="55">
                  <c:v>126.304446085142</c:v>
                </c:pt>
                <c:pt idx="56">
                  <c:v>124.393397938389</c:v>
                </c:pt>
                <c:pt idx="57">
                  <c:v>122.963306907164</c:v>
                </c:pt>
                <c:pt idx="58">
                  <c:v>122.170514139885</c:v>
                </c:pt>
                <c:pt idx="59">
                  <c:v>120.99001280327001</c:v>
                </c:pt>
                <c:pt idx="60">
                  <c:v>119.60864371942201</c:v>
                </c:pt>
                <c:pt idx="61">
                  <c:v>119.950698008931</c:v>
                </c:pt>
                <c:pt idx="62">
                  <c:v>120.388563404422</c:v>
                </c:pt>
                <c:pt idx="63">
                  <c:v>119.005780722434</c:v>
                </c:pt>
                <c:pt idx="64">
                  <c:v>118.468291523243</c:v>
                </c:pt>
                <c:pt idx="65">
                  <c:v>120.892773040783</c:v>
                </c:pt>
                <c:pt idx="66">
                  <c:v>124.46024989477201</c:v>
                </c:pt>
                <c:pt idx="67">
                  <c:v>125.848062119316</c:v>
                </c:pt>
                <c:pt idx="68">
                  <c:v>127.58268723577299</c:v>
                </c:pt>
                <c:pt idx="69">
                  <c:v>131.996105596826</c:v>
                </c:pt>
                <c:pt idx="70">
                  <c:v>133.738273060484</c:v>
                </c:pt>
                <c:pt idx="71">
                  <c:v>133.41669932756599</c:v>
                </c:pt>
                <c:pt idx="72">
                  <c:v>137.76219778191799</c:v>
                </c:pt>
                <c:pt idx="73">
                  <c:v>145.70439896457401</c:v>
                </c:pt>
                <c:pt idx="74">
                  <c:v>149.14205549168099</c:v>
                </c:pt>
                <c:pt idx="75">
                  <c:v>149.01683611640101</c:v>
                </c:pt>
                <c:pt idx="76">
                  <c:v>153.220413523155</c:v>
                </c:pt>
                <c:pt idx="77">
                  <c:v>159.591824135557</c:v>
                </c:pt>
                <c:pt idx="78">
                  <c:v>161.40267380983099</c:v>
                </c:pt>
                <c:pt idx="79">
                  <c:v>161.17703039294599</c:v>
                </c:pt>
                <c:pt idx="80">
                  <c:v>164.81180677862</c:v>
                </c:pt>
                <c:pt idx="81">
                  <c:v>170.88106561430899</c:v>
                </c:pt>
                <c:pt idx="82">
                  <c:v>174.672538221471</c:v>
                </c:pt>
                <c:pt idx="83">
                  <c:v>177.185138134157</c:v>
                </c:pt>
                <c:pt idx="84">
                  <c:v>186.68379586963599</c:v>
                </c:pt>
                <c:pt idx="85">
                  <c:v>199.90362849578599</c:v>
                </c:pt>
                <c:pt idx="86">
                  <c:v>199.607812718833</c:v>
                </c:pt>
                <c:pt idx="87">
                  <c:v>194.190883423917</c:v>
                </c:pt>
                <c:pt idx="88">
                  <c:v>198.87270817974201</c:v>
                </c:pt>
                <c:pt idx="89">
                  <c:v>207.62377716881201</c:v>
                </c:pt>
                <c:pt idx="90">
                  <c:v>211.90609194722799</c:v>
                </c:pt>
                <c:pt idx="91">
                  <c:v>211.82033237698599</c:v>
                </c:pt>
                <c:pt idx="92">
                  <c:v>212.72433032626299</c:v>
                </c:pt>
                <c:pt idx="93">
                  <c:v>216.04888265506099</c:v>
                </c:pt>
                <c:pt idx="94">
                  <c:v>220.511965260073</c:v>
                </c:pt>
                <c:pt idx="95">
                  <c:v>224.06094886795401</c:v>
                </c:pt>
                <c:pt idx="96">
                  <c:v>227.82393345522499</c:v>
                </c:pt>
                <c:pt idx="97">
                  <c:v>230.86999388296201</c:v>
                </c:pt>
                <c:pt idx="98">
                  <c:v>237.42658823627701</c:v>
                </c:pt>
                <c:pt idx="99">
                  <c:v>246.300030157989</c:v>
                </c:pt>
                <c:pt idx="100">
                  <c:v>254.534292901182</c:v>
                </c:pt>
                <c:pt idx="101">
                  <c:v>267.39285973506202</c:v>
                </c:pt>
                <c:pt idx="102">
                  <c:v>279.128449677162</c:v>
                </c:pt>
                <c:pt idx="103">
                  <c:v>285.400275020273</c:v>
                </c:pt>
                <c:pt idx="104">
                  <c:v>298.027622962745</c:v>
                </c:pt>
                <c:pt idx="105">
                  <c:v>303.684618499311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A5-48BA-8491-D0DE3644EDC9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Regional!$N$7:$N$112</c:f>
              <c:numCache>
                <c:formatCode>[$-409]mmm\-yy;@</c:formatCode>
                <c:ptCount val="10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</c:numCache>
            </c:numRef>
          </c:xVal>
          <c:yVal>
            <c:numRef>
              <c:f>Regional!$R$7:$R$112</c:f>
              <c:numCache>
                <c:formatCode>0</c:formatCode>
                <c:ptCount val="106"/>
                <c:pt idx="0">
                  <c:v>62.847385371532603</c:v>
                </c:pt>
                <c:pt idx="1">
                  <c:v>64.830720661159006</c:v>
                </c:pt>
                <c:pt idx="2">
                  <c:v>66.983739919949699</c:v>
                </c:pt>
                <c:pt idx="3">
                  <c:v>67.289193603848901</c:v>
                </c:pt>
                <c:pt idx="4">
                  <c:v>67.908075648697903</c:v>
                </c:pt>
                <c:pt idx="5">
                  <c:v>69.973889014258404</c:v>
                </c:pt>
                <c:pt idx="6">
                  <c:v>73.959418417840496</c:v>
                </c:pt>
                <c:pt idx="7">
                  <c:v>77.227466237301499</c:v>
                </c:pt>
                <c:pt idx="8">
                  <c:v>78.184660121983597</c:v>
                </c:pt>
                <c:pt idx="9">
                  <c:v>79.4159816674116</c:v>
                </c:pt>
                <c:pt idx="10">
                  <c:v>81.521003802462005</c:v>
                </c:pt>
                <c:pt idx="11">
                  <c:v>83.494942392956105</c:v>
                </c:pt>
                <c:pt idx="12">
                  <c:v>85.059656338223306</c:v>
                </c:pt>
                <c:pt idx="13">
                  <c:v>86.155194072609703</c:v>
                </c:pt>
                <c:pt idx="14">
                  <c:v>87.975394904753401</c:v>
                </c:pt>
                <c:pt idx="15">
                  <c:v>91.030569693403194</c:v>
                </c:pt>
                <c:pt idx="16">
                  <c:v>94.664962500247498</c:v>
                </c:pt>
                <c:pt idx="17">
                  <c:v>98.288937223240097</c:v>
                </c:pt>
                <c:pt idx="18">
                  <c:v>99.5419614927211</c:v>
                </c:pt>
                <c:pt idx="19">
                  <c:v>100</c:v>
                </c:pt>
                <c:pt idx="20">
                  <c:v>102.36749830958701</c:v>
                </c:pt>
                <c:pt idx="21">
                  <c:v>105.211668500895</c:v>
                </c:pt>
                <c:pt idx="22">
                  <c:v>105.828105825965</c:v>
                </c:pt>
                <c:pt idx="23">
                  <c:v>105.989296971594</c:v>
                </c:pt>
                <c:pt idx="24">
                  <c:v>108.382923656345</c:v>
                </c:pt>
                <c:pt idx="25">
                  <c:v>112.446827997252</c:v>
                </c:pt>
                <c:pt idx="26">
                  <c:v>116.390533234248</c:v>
                </c:pt>
                <c:pt idx="27">
                  <c:v>118.78268819151801</c:v>
                </c:pt>
                <c:pt idx="28">
                  <c:v>121.69209598077801</c:v>
                </c:pt>
                <c:pt idx="29">
                  <c:v>125.825905398548</c:v>
                </c:pt>
                <c:pt idx="30">
                  <c:v>129.04003412330101</c:v>
                </c:pt>
                <c:pt idx="31">
                  <c:v>132.18898960876601</c:v>
                </c:pt>
                <c:pt idx="32">
                  <c:v>138.88629904175599</c:v>
                </c:pt>
                <c:pt idx="33">
                  <c:v>147.93968421311101</c:v>
                </c:pt>
                <c:pt idx="34">
                  <c:v>151.616568633892</c:v>
                </c:pt>
                <c:pt idx="35">
                  <c:v>152.94966097536999</c:v>
                </c:pt>
                <c:pt idx="36">
                  <c:v>160.613751466781</c:v>
                </c:pt>
                <c:pt idx="37">
                  <c:v>171.22971701854101</c:v>
                </c:pt>
                <c:pt idx="38">
                  <c:v>176.04702111168001</c:v>
                </c:pt>
                <c:pt idx="39">
                  <c:v>177.08184105984199</c:v>
                </c:pt>
                <c:pt idx="40">
                  <c:v>181.307945139162</c:v>
                </c:pt>
                <c:pt idx="41">
                  <c:v>186.51513571922001</c:v>
                </c:pt>
                <c:pt idx="42">
                  <c:v>187.999442346466</c:v>
                </c:pt>
                <c:pt idx="43">
                  <c:v>188.72925718003</c:v>
                </c:pt>
                <c:pt idx="44">
                  <c:v>193.93856403501701</c:v>
                </c:pt>
                <c:pt idx="45">
                  <c:v>201.08255619585401</c:v>
                </c:pt>
                <c:pt idx="46">
                  <c:v>199.14350484720001</c:v>
                </c:pt>
                <c:pt idx="47">
                  <c:v>191.33466771275201</c:v>
                </c:pt>
                <c:pt idx="48">
                  <c:v>187.62511533060999</c:v>
                </c:pt>
                <c:pt idx="49">
                  <c:v>185.58415107628301</c:v>
                </c:pt>
                <c:pt idx="50">
                  <c:v>175.368889220254</c:v>
                </c:pt>
                <c:pt idx="51">
                  <c:v>161.940095935801</c:v>
                </c:pt>
                <c:pt idx="52">
                  <c:v>148.46347526749099</c:v>
                </c:pt>
                <c:pt idx="53">
                  <c:v>134.62654036765599</c:v>
                </c:pt>
                <c:pt idx="54">
                  <c:v>128.697626059725</c:v>
                </c:pt>
                <c:pt idx="55">
                  <c:v>127.78851020883199</c:v>
                </c:pt>
                <c:pt idx="56">
                  <c:v>126.511527036538</c:v>
                </c:pt>
                <c:pt idx="57">
                  <c:v>124.23530194412299</c:v>
                </c:pt>
                <c:pt idx="58">
                  <c:v>121.10332202535299</c:v>
                </c:pt>
                <c:pt idx="59">
                  <c:v>119.104696468128</c:v>
                </c:pt>
                <c:pt idx="60">
                  <c:v>119.60375656944601</c:v>
                </c:pt>
                <c:pt idx="61">
                  <c:v>120.789105241428</c:v>
                </c:pt>
                <c:pt idx="62">
                  <c:v>121.164018059828</c:v>
                </c:pt>
                <c:pt idx="63">
                  <c:v>121.645832504075</c:v>
                </c:pt>
                <c:pt idx="64">
                  <c:v>124.649561917841</c:v>
                </c:pt>
                <c:pt idx="65">
                  <c:v>129.52711844121501</c:v>
                </c:pt>
                <c:pt idx="66">
                  <c:v>131.58722296348901</c:v>
                </c:pt>
                <c:pt idx="67">
                  <c:v>131.55185355581401</c:v>
                </c:pt>
                <c:pt idx="68">
                  <c:v>135.54293988283999</c:v>
                </c:pt>
                <c:pt idx="69">
                  <c:v>144.25143777003001</c:v>
                </c:pt>
                <c:pt idx="70">
                  <c:v>150.28490942260501</c:v>
                </c:pt>
                <c:pt idx="71">
                  <c:v>151.74297086952799</c:v>
                </c:pt>
                <c:pt idx="72">
                  <c:v>156.75160798717499</c:v>
                </c:pt>
                <c:pt idx="73">
                  <c:v>165.33694138490301</c:v>
                </c:pt>
                <c:pt idx="74">
                  <c:v>168.67165768604499</c:v>
                </c:pt>
                <c:pt idx="75">
                  <c:v>168.509256164444</c:v>
                </c:pt>
                <c:pt idx="76">
                  <c:v>172.822764194657</c:v>
                </c:pt>
                <c:pt idx="77">
                  <c:v>180.6252168016</c:v>
                </c:pt>
                <c:pt idx="78">
                  <c:v>185.234017006854</c:v>
                </c:pt>
                <c:pt idx="79">
                  <c:v>186.24904215269601</c:v>
                </c:pt>
                <c:pt idx="80">
                  <c:v>191.12101063956899</c:v>
                </c:pt>
                <c:pt idx="81">
                  <c:v>200.56652913855899</c:v>
                </c:pt>
                <c:pt idx="82">
                  <c:v>205.64787707350399</c:v>
                </c:pt>
                <c:pt idx="83">
                  <c:v>206.57052178831799</c:v>
                </c:pt>
                <c:pt idx="84">
                  <c:v>213.880557213608</c:v>
                </c:pt>
                <c:pt idx="85">
                  <c:v>226.35405503787999</c:v>
                </c:pt>
                <c:pt idx="86">
                  <c:v>232.180016263939</c:v>
                </c:pt>
                <c:pt idx="87">
                  <c:v>231.42695073632899</c:v>
                </c:pt>
                <c:pt idx="88">
                  <c:v>234.985676581322</c:v>
                </c:pt>
                <c:pt idx="89">
                  <c:v>243.47802706493599</c:v>
                </c:pt>
                <c:pt idx="90">
                  <c:v>245.60578276723299</c:v>
                </c:pt>
                <c:pt idx="91">
                  <c:v>243.79694819279101</c:v>
                </c:pt>
                <c:pt idx="92">
                  <c:v>250.056510123664</c:v>
                </c:pt>
                <c:pt idx="93">
                  <c:v>261.43529665493799</c:v>
                </c:pt>
                <c:pt idx="94">
                  <c:v>266.06427743288702</c:v>
                </c:pt>
                <c:pt idx="95">
                  <c:v>264.065502736084</c:v>
                </c:pt>
                <c:pt idx="96">
                  <c:v>263.00157245720698</c:v>
                </c:pt>
                <c:pt idx="97">
                  <c:v>265.50386017735502</c:v>
                </c:pt>
                <c:pt idx="98">
                  <c:v>276.32226459480898</c:v>
                </c:pt>
                <c:pt idx="99">
                  <c:v>286.29080427962299</c:v>
                </c:pt>
                <c:pt idx="100">
                  <c:v>292.473103927637</c:v>
                </c:pt>
                <c:pt idx="101">
                  <c:v>306.16136166683901</c:v>
                </c:pt>
                <c:pt idx="102">
                  <c:v>325.359254151865</c:v>
                </c:pt>
                <c:pt idx="103">
                  <c:v>336.23983132422501</c:v>
                </c:pt>
                <c:pt idx="104">
                  <c:v>343.34440151934098</c:v>
                </c:pt>
                <c:pt idx="105">
                  <c:v>351.906126995524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A5-48BA-8491-D0DE3644E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474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Regional!$N$23:$N$112</c:f>
              <c:numCache>
                <c:formatCode>[$-409]mmm\-yy;@</c:formatCode>
                <c:ptCount val="9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</c:numCache>
            </c:numRef>
          </c:xVal>
          <c:yVal>
            <c:numRef>
              <c:f>Regional!$S$23:$S$112</c:f>
              <c:numCache>
                <c:formatCode>0</c:formatCode>
                <c:ptCount val="90"/>
                <c:pt idx="0">
                  <c:v>101.12613345879301</c:v>
                </c:pt>
                <c:pt idx="1">
                  <c:v>101.16356796805999</c:v>
                </c:pt>
                <c:pt idx="2">
                  <c:v>100.764303844729</c:v>
                </c:pt>
                <c:pt idx="3">
                  <c:v>100</c:v>
                </c:pt>
                <c:pt idx="4">
                  <c:v>100.434618208503</c:v>
                </c:pt>
                <c:pt idx="5">
                  <c:v>105.653753958222</c:v>
                </c:pt>
                <c:pt idx="6">
                  <c:v>110.700777311557</c:v>
                </c:pt>
                <c:pt idx="7">
                  <c:v>110.62956165082799</c:v>
                </c:pt>
                <c:pt idx="8">
                  <c:v>109.38472422036099</c:v>
                </c:pt>
                <c:pt idx="9">
                  <c:v>108.765662761624</c:v>
                </c:pt>
                <c:pt idx="10">
                  <c:v>113.275325560056</c:v>
                </c:pt>
                <c:pt idx="11">
                  <c:v>120.05826943858401</c:v>
                </c:pt>
                <c:pt idx="12">
                  <c:v>116.77691949640401</c:v>
                </c:pt>
                <c:pt idx="13">
                  <c:v>110.738760915469</c:v>
                </c:pt>
                <c:pt idx="14">
                  <c:v>115.69500524347499</c:v>
                </c:pt>
                <c:pt idx="15">
                  <c:v>126.51164886689401</c:v>
                </c:pt>
                <c:pt idx="16">
                  <c:v>120.23748194855099</c:v>
                </c:pt>
                <c:pt idx="17">
                  <c:v>112.62559613823301</c:v>
                </c:pt>
                <c:pt idx="18">
                  <c:v>121.19391925030899</c:v>
                </c:pt>
                <c:pt idx="19">
                  <c:v>128.818539362455</c:v>
                </c:pt>
                <c:pt idx="20">
                  <c:v>131.18043442021099</c:v>
                </c:pt>
                <c:pt idx="21">
                  <c:v>132.479533115084</c:v>
                </c:pt>
                <c:pt idx="22">
                  <c:v>131.63792754693301</c:v>
                </c:pt>
                <c:pt idx="23">
                  <c:v>130.32139189928</c:v>
                </c:pt>
                <c:pt idx="24">
                  <c:v>132.13195357709901</c:v>
                </c:pt>
                <c:pt idx="25">
                  <c:v>135.93111293738599</c:v>
                </c:pt>
                <c:pt idx="26">
                  <c:v>137.40815694150601</c:v>
                </c:pt>
                <c:pt idx="27">
                  <c:v>140.088078530921</c:v>
                </c:pt>
                <c:pt idx="28">
                  <c:v>144.33911221205599</c:v>
                </c:pt>
                <c:pt idx="29">
                  <c:v>144.11387362841299</c:v>
                </c:pt>
                <c:pt idx="30">
                  <c:v>144.34524989596699</c:v>
                </c:pt>
                <c:pt idx="31">
                  <c:v>147.34630287359499</c:v>
                </c:pt>
                <c:pt idx="32">
                  <c:v>145.63891181150299</c:v>
                </c:pt>
                <c:pt idx="33">
                  <c:v>141.452327531874</c:v>
                </c:pt>
                <c:pt idx="34">
                  <c:v>139.53535461684399</c:v>
                </c:pt>
                <c:pt idx="35">
                  <c:v>135.53708513177401</c:v>
                </c:pt>
                <c:pt idx="36">
                  <c:v>122.700182820238</c:v>
                </c:pt>
                <c:pt idx="37">
                  <c:v>111.829494583729</c:v>
                </c:pt>
                <c:pt idx="38">
                  <c:v>105.24395589235399</c:v>
                </c:pt>
                <c:pt idx="39">
                  <c:v>103.141004252326</c:v>
                </c:pt>
                <c:pt idx="40">
                  <c:v>105.116166767495</c:v>
                </c:pt>
                <c:pt idx="41">
                  <c:v>103.501108200654</c:v>
                </c:pt>
                <c:pt idx="42">
                  <c:v>102.92527174215201</c:v>
                </c:pt>
                <c:pt idx="43">
                  <c:v>103.020408927551</c:v>
                </c:pt>
                <c:pt idx="44">
                  <c:v>102.65825069029</c:v>
                </c:pt>
                <c:pt idx="45">
                  <c:v>105.73030896972099</c:v>
                </c:pt>
                <c:pt idx="46">
                  <c:v>113.314921140273</c:v>
                </c:pt>
                <c:pt idx="47">
                  <c:v>117.90607202503099</c:v>
                </c:pt>
                <c:pt idx="48">
                  <c:v>114.55076498735301</c:v>
                </c:pt>
                <c:pt idx="49">
                  <c:v>110.482627915495</c:v>
                </c:pt>
                <c:pt idx="50">
                  <c:v>110.285499316662</c:v>
                </c:pt>
                <c:pt idx="51">
                  <c:v>112.252284314413</c:v>
                </c:pt>
                <c:pt idx="52">
                  <c:v>115.76822175743401</c:v>
                </c:pt>
                <c:pt idx="53">
                  <c:v>119.87216877300899</c:v>
                </c:pt>
                <c:pt idx="54">
                  <c:v>123.19564884663301</c:v>
                </c:pt>
                <c:pt idx="55">
                  <c:v>126.55927841047701</c:v>
                </c:pt>
                <c:pt idx="56">
                  <c:v>125.85317534098699</c:v>
                </c:pt>
                <c:pt idx="57">
                  <c:v>127.371981102164</c:v>
                </c:pt>
                <c:pt idx="58">
                  <c:v>137.54974008837399</c:v>
                </c:pt>
                <c:pt idx="59">
                  <c:v>142.882128741945</c:v>
                </c:pt>
                <c:pt idx="60">
                  <c:v>145.09485848289401</c:v>
                </c:pt>
                <c:pt idx="61">
                  <c:v>150.28148952846101</c:v>
                </c:pt>
                <c:pt idx="62">
                  <c:v>148.51386589378501</c:v>
                </c:pt>
                <c:pt idx="63">
                  <c:v>146.995700351934</c:v>
                </c:pt>
                <c:pt idx="64">
                  <c:v>148.315706999734</c:v>
                </c:pt>
                <c:pt idx="65">
                  <c:v>149.155668311401</c:v>
                </c:pt>
                <c:pt idx="66">
                  <c:v>150.595743443587</c:v>
                </c:pt>
                <c:pt idx="67">
                  <c:v>148.609403292639</c:v>
                </c:pt>
                <c:pt idx="68">
                  <c:v>146.47962360657601</c:v>
                </c:pt>
                <c:pt idx="69">
                  <c:v>150.59115377778599</c:v>
                </c:pt>
                <c:pt idx="70">
                  <c:v>155.10700447809401</c:v>
                </c:pt>
                <c:pt idx="71">
                  <c:v>153.850915132984</c:v>
                </c:pt>
                <c:pt idx="72">
                  <c:v>155.881491465815</c:v>
                </c:pt>
                <c:pt idx="73">
                  <c:v>160.19968777179699</c:v>
                </c:pt>
                <c:pt idx="74">
                  <c:v>161.01353213899</c:v>
                </c:pt>
                <c:pt idx="75">
                  <c:v>161.829795980147</c:v>
                </c:pt>
                <c:pt idx="76">
                  <c:v>162.88881753844501</c:v>
                </c:pt>
                <c:pt idx="77">
                  <c:v>163.98555429251101</c:v>
                </c:pt>
                <c:pt idx="78">
                  <c:v>167.03296613360101</c:v>
                </c:pt>
                <c:pt idx="79">
                  <c:v>170.126184658835</c:v>
                </c:pt>
                <c:pt idx="80">
                  <c:v>166.471825412882</c:v>
                </c:pt>
                <c:pt idx="81">
                  <c:v>160.87303677379799</c:v>
                </c:pt>
                <c:pt idx="82">
                  <c:v>164.600344076162</c:v>
                </c:pt>
                <c:pt idx="83">
                  <c:v>168.57579147928899</c:v>
                </c:pt>
                <c:pt idx="84">
                  <c:v>170.450034531619</c:v>
                </c:pt>
                <c:pt idx="85">
                  <c:v>181.94599984079801</c:v>
                </c:pt>
                <c:pt idx="86">
                  <c:v>192.52319703492799</c:v>
                </c:pt>
                <c:pt idx="87">
                  <c:v>195.12379787929601</c:v>
                </c:pt>
                <c:pt idx="88">
                  <c:v>200.622868542899</c:v>
                </c:pt>
                <c:pt idx="89">
                  <c:v>205.04299280599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B0-4020-BA34-FB269B0B6741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Regional!$N$23:$N$112</c:f>
              <c:numCache>
                <c:formatCode>[$-409]mmm\-yy;@</c:formatCode>
                <c:ptCount val="9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</c:numCache>
            </c:numRef>
          </c:xVal>
          <c:yVal>
            <c:numRef>
              <c:f>Regional!$T$23:$T$112</c:f>
              <c:numCache>
                <c:formatCode>0</c:formatCode>
                <c:ptCount val="90"/>
                <c:pt idx="0">
                  <c:v>75.450234874306304</c:v>
                </c:pt>
                <c:pt idx="1">
                  <c:v>84.133646963381494</c:v>
                </c:pt>
                <c:pt idx="2">
                  <c:v>96.847696469056103</c:v>
                </c:pt>
                <c:pt idx="3">
                  <c:v>100</c:v>
                </c:pt>
                <c:pt idx="4">
                  <c:v>103.05387872254499</c:v>
                </c:pt>
                <c:pt idx="5">
                  <c:v>108.02081429065299</c:v>
                </c:pt>
                <c:pt idx="6">
                  <c:v>106.15928301443699</c:v>
                </c:pt>
                <c:pt idx="7">
                  <c:v>101.819928023749</c:v>
                </c:pt>
                <c:pt idx="8">
                  <c:v>102.633583385843</c:v>
                </c:pt>
                <c:pt idx="9">
                  <c:v>106.892726653558</c:v>
                </c:pt>
                <c:pt idx="10">
                  <c:v>106.562974924163</c:v>
                </c:pt>
                <c:pt idx="11">
                  <c:v>103.719428476301</c:v>
                </c:pt>
                <c:pt idx="12">
                  <c:v>106.493035057702</c:v>
                </c:pt>
                <c:pt idx="13">
                  <c:v>106.488621652812</c:v>
                </c:pt>
                <c:pt idx="14">
                  <c:v>102.647322825796</c:v>
                </c:pt>
                <c:pt idx="15">
                  <c:v>108.401494258821</c:v>
                </c:pt>
                <c:pt idx="16">
                  <c:v>122.912560929533</c:v>
                </c:pt>
                <c:pt idx="17">
                  <c:v>128.584366547728</c:v>
                </c:pt>
                <c:pt idx="18">
                  <c:v>125.73102811600501</c:v>
                </c:pt>
                <c:pt idx="19">
                  <c:v>129.36853716266199</c:v>
                </c:pt>
                <c:pt idx="20">
                  <c:v>136.627958700351</c:v>
                </c:pt>
                <c:pt idx="21">
                  <c:v>137.217723455352</c:v>
                </c:pt>
                <c:pt idx="22">
                  <c:v>141.92039585188999</c:v>
                </c:pt>
                <c:pt idx="23">
                  <c:v>154.33159890969401</c:v>
                </c:pt>
                <c:pt idx="24">
                  <c:v>160.24807617605401</c:v>
                </c:pt>
                <c:pt idx="25">
                  <c:v>166.882284601251</c:v>
                </c:pt>
                <c:pt idx="26">
                  <c:v>179.903070749964</c:v>
                </c:pt>
                <c:pt idx="27">
                  <c:v>190.62160504095601</c:v>
                </c:pt>
                <c:pt idx="28">
                  <c:v>193.669807335553</c:v>
                </c:pt>
                <c:pt idx="29">
                  <c:v>191.10291819595301</c:v>
                </c:pt>
                <c:pt idx="30">
                  <c:v>194.20226929106599</c:v>
                </c:pt>
                <c:pt idx="31">
                  <c:v>197.81011460335901</c:v>
                </c:pt>
                <c:pt idx="32">
                  <c:v>182.85864572056201</c:v>
                </c:pt>
                <c:pt idx="33">
                  <c:v>173.604498668704</c:v>
                </c:pt>
                <c:pt idx="34">
                  <c:v>177.20719871385299</c:v>
                </c:pt>
                <c:pt idx="35">
                  <c:v>174.87217652090999</c:v>
                </c:pt>
                <c:pt idx="36">
                  <c:v>158.91521172485099</c:v>
                </c:pt>
                <c:pt idx="37">
                  <c:v>132.003077167161</c:v>
                </c:pt>
                <c:pt idx="38">
                  <c:v>119.537742278552</c:v>
                </c:pt>
                <c:pt idx="39">
                  <c:v>124.589276623481</c:v>
                </c:pt>
                <c:pt idx="40">
                  <c:v>136.15480453848801</c:v>
                </c:pt>
                <c:pt idx="41">
                  <c:v>142.67772246552599</c:v>
                </c:pt>
                <c:pt idx="42">
                  <c:v>140.40236980287901</c:v>
                </c:pt>
                <c:pt idx="43">
                  <c:v>142.839392701398</c:v>
                </c:pt>
                <c:pt idx="44">
                  <c:v>151.40983384222301</c:v>
                </c:pt>
                <c:pt idx="45">
                  <c:v>153.08604195093801</c:v>
                </c:pt>
                <c:pt idx="46">
                  <c:v>150.68101778424699</c:v>
                </c:pt>
                <c:pt idx="47">
                  <c:v>155.361280347301</c:v>
                </c:pt>
                <c:pt idx="48">
                  <c:v>159.43279083617799</c:v>
                </c:pt>
                <c:pt idx="49">
                  <c:v>159.275977117091</c:v>
                </c:pt>
                <c:pt idx="50">
                  <c:v>163.30285960887599</c:v>
                </c:pt>
                <c:pt idx="51">
                  <c:v>169.86434532975099</c:v>
                </c:pt>
                <c:pt idx="52">
                  <c:v>176.67751121311099</c:v>
                </c:pt>
                <c:pt idx="53">
                  <c:v>187.71011193126</c:v>
                </c:pt>
                <c:pt idx="54">
                  <c:v>194.27205267702701</c:v>
                </c:pt>
                <c:pt idx="55">
                  <c:v>191.88482361354599</c:v>
                </c:pt>
                <c:pt idx="56">
                  <c:v>185.389369558786</c:v>
                </c:pt>
                <c:pt idx="57">
                  <c:v>182.36439467398301</c:v>
                </c:pt>
                <c:pt idx="58">
                  <c:v>189.868057834902</c:v>
                </c:pt>
                <c:pt idx="59">
                  <c:v>203.036624741731</c:v>
                </c:pt>
                <c:pt idx="60">
                  <c:v>216.31849214924199</c:v>
                </c:pt>
                <c:pt idx="61">
                  <c:v>227.61513171925799</c:v>
                </c:pt>
                <c:pt idx="62">
                  <c:v>228.18453529918099</c:v>
                </c:pt>
                <c:pt idx="63">
                  <c:v>221.692010662787</c:v>
                </c:pt>
                <c:pt idx="64">
                  <c:v>218.83616028300801</c:v>
                </c:pt>
                <c:pt idx="65">
                  <c:v>215.03926528469501</c:v>
                </c:pt>
                <c:pt idx="66">
                  <c:v>212.76388131484299</c:v>
                </c:pt>
                <c:pt idx="67">
                  <c:v>211.49261297615999</c:v>
                </c:pt>
                <c:pt idx="68">
                  <c:v>211.981386634524</c:v>
                </c:pt>
                <c:pt idx="69">
                  <c:v>222.67679648604101</c:v>
                </c:pt>
                <c:pt idx="70">
                  <c:v>232.75682978864299</c:v>
                </c:pt>
                <c:pt idx="71">
                  <c:v>245.73449251032201</c:v>
                </c:pt>
                <c:pt idx="72">
                  <c:v>256.69886451686301</c:v>
                </c:pt>
                <c:pt idx="73">
                  <c:v>238.652258461114</c:v>
                </c:pt>
                <c:pt idx="74">
                  <c:v>219.571270528654</c:v>
                </c:pt>
                <c:pt idx="75">
                  <c:v>217.819807944334</c:v>
                </c:pt>
                <c:pt idx="76">
                  <c:v>232.39461582815599</c:v>
                </c:pt>
                <c:pt idx="77">
                  <c:v>249.52881926511901</c:v>
                </c:pt>
                <c:pt idx="78">
                  <c:v>246.02574960502201</c:v>
                </c:pt>
                <c:pt idx="79">
                  <c:v>241.358185123574</c:v>
                </c:pt>
                <c:pt idx="80">
                  <c:v>243.82370538386101</c:v>
                </c:pt>
                <c:pt idx="81">
                  <c:v>254.74431421672199</c:v>
                </c:pt>
                <c:pt idx="82">
                  <c:v>270.86802709942702</c:v>
                </c:pt>
                <c:pt idx="83">
                  <c:v>271.78138287893597</c:v>
                </c:pt>
                <c:pt idx="84">
                  <c:v>258.74240666825898</c:v>
                </c:pt>
                <c:pt idx="85">
                  <c:v>264.52854062045299</c:v>
                </c:pt>
                <c:pt idx="86">
                  <c:v>293.979888257597</c:v>
                </c:pt>
                <c:pt idx="87">
                  <c:v>299.94038244829102</c:v>
                </c:pt>
                <c:pt idx="88">
                  <c:v>269.77883273062702</c:v>
                </c:pt>
                <c:pt idx="89">
                  <c:v>264.80499201434202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B0-4020-BA34-FB269B0B6741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Regional!$N$23:$N$112</c:f>
              <c:numCache>
                <c:formatCode>[$-409]mmm\-yy;@</c:formatCode>
                <c:ptCount val="9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</c:numCache>
            </c:numRef>
          </c:xVal>
          <c:yVal>
            <c:numRef>
              <c:f>Regional!$U$23:$U$112</c:f>
              <c:numCache>
                <c:formatCode>0</c:formatCode>
                <c:ptCount val="90"/>
                <c:pt idx="0">
                  <c:v>98.472947314322596</c:v>
                </c:pt>
                <c:pt idx="1">
                  <c:v>98.416619979416694</c:v>
                </c:pt>
                <c:pt idx="2">
                  <c:v>99.084467140828394</c:v>
                </c:pt>
                <c:pt idx="3">
                  <c:v>100</c:v>
                </c:pt>
                <c:pt idx="4">
                  <c:v>100.616855461791</c:v>
                </c:pt>
                <c:pt idx="5">
                  <c:v>99.896259671015997</c:v>
                </c:pt>
                <c:pt idx="6">
                  <c:v>98.404910809177807</c:v>
                </c:pt>
                <c:pt idx="7">
                  <c:v>99.293077632455905</c:v>
                </c:pt>
                <c:pt idx="8">
                  <c:v>102.498498292935</c:v>
                </c:pt>
                <c:pt idx="9">
                  <c:v>104.250629303645</c:v>
                </c:pt>
                <c:pt idx="10">
                  <c:v>105.16053861643201</c:v>
                </c:pt>
                <c:pt idx="11">
                  <c:v>108.047043956717</c:v>
                </c:pt>
                <c:pt idx="12">
                  <c:v>111.86465519603399</c:v>
                </c:pt>
                <c:pt idx="13">
                  <c:v>113.526326610659</c:v>
                </c:pt>
                <c:pt idx="14">
                  <c:v>112.29833267160301</c:v>
                </c:pt>
                <c:pt idx="15">
                  <c:v>112.694979808998</c:v>
                </c:pt>
                <c:pt idx="16">
                  <c:v>116.929693122909</c:v>
                </c:pt>
                <c:pt idx="17">
                  <c:v>123.459992432776</c:v>
                </c:pt>
                <c:pt idx="18">
                  <c:v>129.58733690136799</c:v>
                </c:pt>
                <c:pt idx="19">
                  <c:v>133.711981489001</c:v>
                </c:pt>
                <c:pt idx="20">
                  <c:v>137.86208301892401</c:v>
                </c:pt>
                <c:pt idx="21">
                  <c:v>145.19630565702801</c:v>
                </c:pt>
                <c:pt idx="22">
                  <c:v>154.48210811875799</c:v>
                </c:pt>
                <c:pt idx="23">
                  <c:v>158.491242535737</c:v>
                </c:pt>
                <c:pt idx="24">
                  <c:v>158.503960558313</c:v>
                </c:pt>
                <c:pt idx="25">
                  <c:v>160.06987311571299</c:v>
                </c:pt>
                <c:pt idx="26">
                  <c:v>159.66332107309799</c:v>
                </c:pt>
                <c:pt idx="27">
                  <c:v>159.14456594080201</c:v>
                </c:pt>
                <c:pt idx="28">
                  <c:v>162.34058029926601</c:v>
                </c:pt>
                <c:pt idx="29">
                  <c:v>165.287709719969</c:v>
                </c:pt>
                <c:pt idx="30">
                  <c:v>164.94853076570601</c:v>
                </c:pt>
                <c:pt idx="31">
                  <c:v>162.30365016684101</c:v>
                </c:pt>
                <c:pt idx="32">
                  <c:v>158.121811075685</c:v>
                </c:pt>
                <c:pt idx="33">
                  <c:v>153.899885515741</c:v>
                </c:pt>
                <c:pt idx="34">
                  <c:v>148.416168869372</c:v>
                </c:pt>
                <c:pt idx="35">
                  <c:v>141.89193901102001</c:v>
                </c:pt>
                <c:pt idx="36">
                  <c:v>132.665776226476</c:v>
                </c:pt>
                <c:pt idx="37">
                  <c:v>120.8320546593</c:v>
                </c:pt>
                <c:pt idx="38">
                  <c:v>113.45728375604899</c:v>
                </c:pt>
                <c:pt idx="39">
                  <c:v>111.140583909623</c:v>
                </c:pt>
                <c:pt idx="40">
                  <c:v>111.762042652894</c:v>
                </c:pt>
                <c:pt idx="41">
                  <c:v>117.43940533636901</c:v>
                </c:pt>
                <c:pt idx="42">
                  <c:v>125.71097973334599</c:v>
                </c:pt>
                <c:pt idx="43">
                  <c:v>129.573471601785</c:v>
                </c:pt>
                <c:pt idx="44">
                  <c:v>129.10637256539101</c:v>
                </c:pt>
                <c:pt idx="45">
                  <c:v>127.63527678045401</c:v>
                </c:pt>
                <c:pt idx="46">
                  <c:v>128.915618331004</c:v>
                </c:pt>
                <c:pt idx="47">
                  <c:v>131.35047766212699</c:v>
                </c:pt>
                <c:pt idx="48">
                  <c:v>131.11773822055801</c:v>
                </c:pt>
                <c:pt idx="49">
                  <c:v>132.15724181476</c:v>
                </c:pt>
                <c:pt idx="50">
                  <c:v>135.78163755491201</c:v>
                </c:pt>
                <c:pt idx="51">
                  <c:v>138.57392939182199</c:v>
                </c:pt>
                <c:pt idx="52">
                  <c:v>140.97884119706899</c:v>
                </c:pt>
                <c:pt idx="53">
                  <c:v>143.950987652153</c:v>
                </c:pt>
                <c:pt idx="54">
                  <c:v>147.10419939721501</c:v>
                </c:pt>
                <c:pt idx="55">
                  <c:v>149.97516787655599</c:v>
                </c:pt>
                <c:pt idx="56">
                  <c:v>152.62609379932599</c:v>
                </c:pt>
                <c:pt idx="57">
                  <c:v>155.397201899934</c:v>
                </c:pt>
                <c:pt idx="58">
                  <c:v>157.79490384617</c:v>
                </c:pt>
                <c:pt idx="59">
                  <c:v>161.69516566922999</c:v>
                </c:pt>
                <c:pt idx="60">
                  <c:v>167.517792520407</c:v>
                </c:pt>
                <c:pt idx="61">
                  <c:v>171.25011791147699</c:v>
                </c:pt>
                <c:pt idx="62">
                  <c:v>173.915034483131</c:v>
                </c:pt>
                <c:pt idx="63">
                  <c:v>175.85247951872199</c:v>
                </c:pt>
                <c:pt idx="64">
                  <c:v>176.62830109616999</c:v>
                </c:pt>
                <c:pt idx="65">
                  <c:v>181.070849490966</c:v>
                </c:pt>
                <c:pt idx="66">
                  <c:v>184.471105326572</c:v>
                </c:pt>
                <c:pt idx="67">
                  <c:v>183.10304771436299</c:v>
                </c:pt>
                <c:pt idx="68">
                  <c:v>183.76772990857901</c:v>
                </c:pt>
                <c:pt idx="69">
                  <c:v>188.420770877389</c:v>
                </c:pt>
                <c:pt idx="70">
                  <c:v>193.11570802234999</c:v>
                </c:pt>
                <c:pt idx="71">
                  <c:v>195.587649264709</c:v>
                </c:pt>
                <c:pt idx="72">
                  <c:v>197.91354125613401</c:v>
                </c:pt>
                <c:pt idx="73">
                  <c:v>203.13512464126501</c:v>
                </c:pt>
                <c:pt idx="74">
                  <c:v>207.70578011566599</c:v>
                </c:pt>
                <c:pt idx="75">
                  <c:v>208.38767716549799</c:v>
                </c:pt>
                <c:pt idx="76">
                  <c:v>211.349020170535</c:v>
                </c:pt>
                <c:pt idx="77">
                  <c:v>215.28080472782801</c:v>
                </c:pt>
                <c:pt idx="78">
                  <c:v>215.70734853589201</c:v>
                </c:pt>
                <c:pt idx="79">
                  <c:v>218.55542934267501</c:v>
                </c:pt>
                <c:pt idx="80">
                  <c:v>224.679870636571</c:v>
                </c:pt>
                <c:pt idx="81">
                  <c:v>230.478553128225</c:v>
                </c:pt>
                <c:pt idx="82">
                  <c:v>235.54847149920801</c:v>
                </c:pt>
                <c:pt idx="83">
                  <c:v>239.49554519394701</c:v>
                </c:pt>
                <c:pt idx="84">
                  <c:v>244.08771325604701</c:v>
                </c:pt>
                <c:pt idx="85">
                  <c:v>255.69122728427499</c:v>
                </c:pt>
                <c:pt idx="86">
                  <c:v>276.06242381720699</c:v>
                </c:pt>
                <c:pt idx="87">
                  <c:v>291.354808683231</c:v>
                </c:pt>
                <c:pt idx="88">
                  <c:v>301.12202476293299</c:v>
                </c:pt>
                <c:pt idx="89">
                  <c:v>308.06744038361597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B0-4020-BA34-FB269B0B6741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Regional!$N$23:$N$112</c:f>
              <c:numCache>
                <c:formatCode>[$-409]mmm\-yy;@</c:formatCode>
                <c:ptCount val="9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</c:numCache>
            </c:numRef>
          </c:xVal>
          <c:yVal>
            <c:numRef>
              <c:f>Regional!$V$23:$V$112</c:f>
              <c:numCache>
                <c:formatCode>0</c:formatCode>
                <c:ptCount val="90"/>
                <c:pt idx="0">
                  <c:v>90.851533153800801</c:v>
                </c:pt>
                <c:pt idx="1">
                  <c:v>94.726473596823794</c:v>
                </c:pt>
                <c:pt idx="2">
                  <c:v>97.850599239522495</c:v>
                </c:pt>
                <c:pt idx="3">
                  <c:v>100</c:v>
                </c:pt>
                <c:pt idx="4">
                  <c:v>99.929941631340398</c:v>
                </c:pt>
                <c:pt idx="5">
                  <c:v>98.6436340157003</c:v>
                </c:pt>
                <c:pt idx="6">
                  <c:v>98.148454562509897</c:v>
                </c:pt>
                <c:pt idx="7">
                  <c:v>98.458615421587794</c:v>
                </c:pt>
                <c:pt idx="8">
                  <c:v>99.430667975097606</c:v>
                </c:pt>
                <c:pt idx="9">
                  <c:v>99.880496170125596</c:v>
                </c:pt>
                <c:pt idx="10">
                  <c:v>100.855727172192</c:v>
                </c:pt>
                <c:pt idx="11">
                  <c:v>103.59399671998401</c:v>
                </c:pt>
                <c:pt idx="12">
                  <c:v>106.601959842612</c:v>
                </c:pt>
                <c:pt idx="13">
                  <c:v>109.52885550234799</c:v>
                </c:pt>
                <c:pt idx="14">
                  <c:v>110.524187623804</c:v>
                </c:pt>
                <c:pt idx="15">
                  <c:v>110.866348211263</c:v>
                </c:pt>
                <c:pt idx="16">
                  <c:v>114.97934363021599</c:v>
                </c:pt>
                <c:pt idx="17">
                  <c:v>121.58338244452</c:v>
                </c:pt>
                <c:pt idx="18">
                  <c:v>126.140899162753</c:v>
                </c:pt>
                <c:pt idx="19">
                  <c:v>127.90164496465501</c:v>
                </c:pt>
                <c:pt idx="20">
                  <c:v>130.805738789879</c:v>
                </c:pt>
                <c:pt idx="21">
                  <c:v>136.02766705439399</c:v>
                </c:pt>
                <c:pt idx="22">
                  <c:v>141.529087668361</c:v>
                </c:pt>
                <c:pt idx="23">
                  <c:v>147.011088114008</c:v>
                </c:pt>
                <c:pt idx="24">
                  <c:v>151.910938665072</c:v>
                </c:pt>
                <c:pt idx="25">
                  <c:v>154.662279960207</c:v>
                </c:pt>
                <c:pt idx="26">
                  <c:v>157.005677612021</c:v>
                </c:pt>
                <c:pt idx="27">
                  <c:v>161.21996400977301</c:v>
                </c:pt>
                <c:pt idx="28">
                  <c:v>167.38738393193699</c:v>
                </c:pt>
                <c:pt idx="29">
                  <c:v>174.34729885530501</c:v>
                </c:pt>
                <c:pt idx="30">
                  <c:v>176.58601552070999</c:v>
                </c:pt>
                <c:pt idx="31">
                  <c:v>171.676597580292</c:v>
                </c:pt>
                <c:pt idx="32">
                  <c:v>166.64102563405001</c:v>
                </c:pt>
                <c:pt idx="33">
                  <c:v>164.60104055985701</c:v>
                </c:pt>
                <c:pt idx="34">
                  <c:v>160.04505403366201</c:v>
                </c:pt>
                <c:pt idx="35">
                  <c:v>152.04883157766301</c:v>
                </c:pt>
                <c:pt idx="36">
                  <c:v>138.477904031452</c:v>
                </c:pt>
                <c:pt idx="37">
                  <c:v>126.070662521128</c:v>
                </c:pt>
                <c:pt idx="38">
                  <c:v>118.004755849581</c:v>
                </c:pt>
                <c:pt idx="39">
                  <c:v>109.85088738567801</c:v>
                </c:pt>
                <c:pt idx="40">
                  <c:v>110.330375380137</c:v>
                </c:pt>
                <c:pt idx="41">
                  <c:v>118.333250309273</c:v>
                </c:pt>
                <c:pt idx="42">
                  <c:v>120.78864101692101</c:v>
                </c:pt>
                <c:pt idx="43">
                  <c:v>120.44704713441899</c:v>
                </c:pt>
                <c:pt idx="44">
                  <c:v>123.63592438517701</c:v>
                </c:pt>
                <c:pt idx="45">
                  <c:v>126.50104063907401</c:v>
                </c:pt>
                <c:pt idx="46">
                  <c:v>128.126378044467</c:v>
                </c:pt>
                <c:pt idx="47">
                  <c:v>130.01815401563701</c:v>
                </c:pt>
                <c:pt idx="48">
                  <c:v>131.07832699495401</c:v>
                </c:pt>
                <c:pt idx="49">
                  <c:v>133.62351361808501</c:v>
                </c:pt>
                <c:pt idx="50">
                  <c:v>137.66302620392801</c:v>
                </c:pt>
                <c:pt idx="51">
                  <c:v>139.37371509795301</c:v>
                </c:pt>
                <c:pt idx="52">
                  <c:v>142.83809592753499</c:v>
                </c:pt>
                <c:pt idx="53">
                  <c:v>148.05001400294</c:v>
                </c:pt>
                <c:pt idx="54">
                  <c:v>151.31073302489901</c:v>
                </c:pt>
                <c:pt idx="55">
                  <c:v>154.63673678820001</c:v>
                </c:pt>
                <c:pt idx="56">
                  <c:v>159.448644947921</c:v>
                </c:pt>
                <c:pt idx="57">
                  <c:v>165.94200877979401</c:v>
                </c:pt>
                <c:pt idx="58">
                  <c:v>171.093065426035</c:v>
                </c:pt>
                <c:pt idx="59">
                  <c:v>174.68686815389</c:v>
                </c:pt>
                <c:pt idx="60">
                  <c:v>178.94656861793499</c:v>
                </c:pt>
                <c:pt idx="61">
                  <c:v>181.852618186679</c:v>
                </c:pt>
                <c:pt idx="62">
                  <c:v>183.98221190541599</c:v>
                </c:pt>
                <c:pt idx="63">
                  <c:v>186.820090188065</c:v>
                </c:pt>
                <c:pt idx="64">
                  <c:v>190.475113797679</c:v>
                </c:pt>
                <c:pt idx="65">
                  <c:v>197.11112301034501</c:v>
                </c:pt>
                <c:pt idx="66">
                  <c:v>203.998149143533</c:v>
                </c:pt>
                <c:pt idx="67">
                  <c:v>205.77267174988799</c:v>
                </c:pt>
                <c:pt idx="68">
                  <c:v>206.406507411874</c:v>
                </c:pt>
                <c:pt idx="69">
                  <c:v>211.01709583055199</c:v>
                </c:pt>
                <c:pt idx="70">
                  <c:v>217.210467403053</c:v>
                </c:pt>
                <c:pt idx="71">
                  <c:v>222.36928815184501</c:v>
                </c:pt>
                <c:pt idx="72">
                  <c:v>224.11973427181101</c:v>
                </c:pt>
                <c:pt idx="73">
                  <c:v>226.15541915446599</c:v>
                </c:pt>
                <c:pt idx="74">
                  <c:v>231.702374771894</c:v>
                </c:pt>
                <c:pt idx="75">
                  <c:v>238.11593436779299</c:v>
                </c:pt>
                <c:pt idx="76">
                  <c:v>244.30597092181699</c:v>
                </c:pt>
                <c:pt idx="77">
                  <c:v>249.52355020091599</c:v>
                </c:pt>
                <c:pt idx="78">
                  <c:v>253.15251898385401</c:v>
                </c:pt>
                <c:pt idx="79">
                  <c:v>254.147124017425</c:v>
                </c:pt>
                <c:pt idx="80">
                  <c:v>255.50829526596999</c:v>
                </c:pt>
                <c:pt idx="81">
                  <c:v>255.476256991204</c:v>
                </c:pt>
                <c:pt idx="82">
                  <c:v>263.34558967012498</c:v>
                </c:pt>
                <c:pt idx="83">
                  <c:v>278.10297398486</c:v>
                </c:pt>
                <c:pt idx="84">
                  <c:v>286.681022255838</c:v>
                </c:pt>
                <c:pt idx="85">
                  <c:v>295.98527877964199</c:v>
                </c:pt>
                <c:pt idx="86">
                  <c:v>311.07125800119599</c:v>
                </c:pt>
                <c:pt idx="87">
                  <c:v>327.11305381488597</c:v>
                </c:pt>
                <c:pt idx="88">
                  <c:v>337.93985049103202</c:v>
                </c:pt>
                <c:pt idx="89">
                  <c:v>344.74464625204502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B0-4020-BA34-FB269B0B6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474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RegionalPropertyType!$N$6:$N$95</c:f>
              <c:numCache>
                <c:formatCode>[$-409]mmm\-yy;@</c:formatCode>
                <c:ptCount val="9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</c:numCache>
            </c:numRef>
          </c:xVal>
          <c:yVal>
            <c:numRef>
              <c:f>RegionalPropertyType!$O$6:$O$95</c:f>
              <c:numCache>
                <c:formatCode>0</c:formatCode>
                <c:ptCount val="90"/>
                <c:pt idx="0">
                  <c:v>89.838549595514195</c:v>
                </c:pt>
                <c:pt idx="1">
                  <c:v>93.5861706650564</c:v>
                </c:pt>
                <c:pt idx="2">
                  <c:v>97.944294909425807</c:v>
                </c:pt>
                <c:pt idx="3">
                  <c:v>100</c:v>
                </c:pt>
                <c:pt idx="4">
                  <c:v>100.035045186524</c:v>
                </c:pt>
                <c:pt idx="5">
                  <c:v>99.968351200895796</c:v>
                </c:pt>
                <c:pt idx="6">
                  <c:v>101.151890202704</c:v>
                </c:pt>
                <c:pt idx="7">
                  <c:v>103.36093865809799</c:v>
                </c:pt>
                <c:pt idx="8">
                  <c:v>104.46771230895899</c:v>
                </c:pt>
                <c:pt idx="9">
                  <c:v>104.455506456253</c:v>
                </c:pt>
                <c:pt idx="10">
                  <c:v>103.856249550031</c:v>
                </c:pt>
                <c:pt idx="11">
                  <c:v>105.09720730689899</c:v>
                </c:pt>
                <c:pt idx="12">
                  <c:v>109.634654612269</c:v>
                </c:pt>
                <c:pt idx="13">
                  <c:v>113.07036906603901</c:v>
                </c:pt>
                <c:pt idx="14">
                  <c:v>112.40162115699501</c:v>
                </c:pt>
                <c:pt idx="15">
                  <c:v>112.451322361758</c:v>
                </c:pt>
                <c:pt idx="16">
                  <c:v>116.337656538958</c:v>
                </c:pt>
                <c:pt idx="17">
                  <c:v>120.450216433682</c:v>
                </c:pt>
                <c:pt idx="18">
                  <c:v>121.04495420562699</c:v>
                </c:pt>
                <c:pt idx="19">
                  <c:v>120.57086770944299</c:v>
                </c:pt>
                <c:pt idx="20">
                  <c:v>122.176628502675</c:v>
                </c:pt>
                <c:pt idx="21">
                  <c:v>125.50240431870699</c:v>
                </c:pt>
                <c:pt idx="22">
                  <c:v>129.445247291275</c:v>
                </c:pt>
                <c:pt idx="23">
                  <c:v>130.89687336272499</c:v>
                </c:pt>
                <c:pt idx="24">
                  <c:v>127.655944125837</c:v>
                </c:pt>
                <c:pt idx="25">
                  <c:v>123.512144138873</c:v>
                </c:pt>
                <c:pt idx="26">
                  <c:v>124.214910907803</c:v>
                </c:pt>
                <c:pt idx="27">
                  <c:v>126.947828141202</c:v>
                </c:pt>
                <c:pt idx="28">
                  <c:v>128.21773506444501</c:v>
                </c:pt>
                <c:pt idx="29">
                  <c:v>129.85896391546501</c:v>
                </c:pt>
                <c:pt idx="30">
                  <c:v>129.75702702119901</c:v>
                </c:pt>
                <c:pt idx="31">
                  <c:v>127.976098780927</c:v>
                </c:pt>
                <c:pt idx="32">
                  <c:v>125.13635526540401</c:v>
                </c:pt>
                <c:pt idx="33">
                  <c:v>119.955762527057</c:v>
                </c:pt>
                <c:pt idx="34">
                  <c:v>113.416676006377</c:v>
                </c:pt>
                <c:pt idx="35">
                  <c:v>106.88919766179001</c:v>
                </c:pt>
                <c:pt idx="36">
                  <c:v>98.666150146664805</c:v>
                </c:pt>
                <c:pt idx="37">
                  <c:v>92.783150010534797</c:v>
                </c:pt>
                <c:pt idx="38">
                  <c:v>93.323490470063703</c:v>
                </c:pt>
                <c:pt idx="39">
                  <c:v>93.217885245074598</c:v>
                </c:pt>
                <c:pt idx="40">
                  <c:v>88.615867270414</c:v>
                </c:pt>
                <c:pt idx="41">
                  <c:v>84.519695027037997</c:v>
                </c:pt>
                <c:pt idx="42">
                  <c:v>81.310537716551195</c:v>
                </c:pt>
                <c:pt idx="43">
                  <c:v>78.100017748257699</c:v>
                </c:pt>
                <c:pt idx="44">
                  <c:v>77.042505061597197</c:v>
                </c:pt>
                <c:pt idx="45">
                  <c:v>78.653509709674694</c:v>
                </c:pt>
                <c:pt idx="46">
                  <c:v>80.296667252761594</c:v>
                </c:pt>
                <c:pt idx="47">
                  <c:v>79.941020811678797</c:v>
                </c:pt>
                <c:pt idx="48">
                  <c:v>77.896509664125205</c:v>
                </c:pt>
                <c:pt idx="49">
                  <c:v>75.288624693804493</c:v>
                </c:pt>
                <c:pt idx="50">
                  <c:v>74.679450669834907</c:v>
                </c:pt>
                <c:pt idx="51">
                  <c:v>75.941907709147998</c:v>
                </c:pt>
                <c:pt idx="52">
                  <c:v>78.129982179823401</c:v>
                </c:pt>
                <c:pt idx="53">
                  <c:v>80.614279041219007</c:v>
                </c:pt>
                <c:pt idx="54">
                  <c:v>82.273912158980195</c:v>
                </c:pt>
                <c:pt idx="55">
                  <c:v>82.965974540775605</c:v>
                </c:pt>
                <c:pt idx="56">
                  <c:v>83.4773972131118</c:v>
                </c:pt>
                <c:pt idx="57">
                  <c:v>84.758879072412796</c:v>
                </c:pt>
                <c:pt idx="58">
                  <c:v>86.986345937222495</c:v>
                </c:pt>
                <c:pt idx="59">
                  <c:v>89.185174317539094</c:v>
                </c:pt>
                <c:pt idx="60">
                  <c:v>90.451841735760198</c:v>
                </c:pt>
                <c:pt idx="61">
                  <c:v>91.554555808910905</c:v>
                </c:pt>
                <c:pt idx="62">
                  <c:v>92.103325428662203</c:v>
                </c:pt>
                <c:pt idx="63">
                  <c:v>91.828068176577304</c:v>
                </c:pt>
                <c:pt idx="64">
                  <c:v>92.642294650127496</c:v>
                </c:pt>
                <c:pt idx="65">
                  <c:v>94.741732393754504</c:v>
                </c:pt>
                <c:pt idx="66">
                  <c:v>96.673221870636397</c:v>
                </c:pt>
                <c:pt idx="67">
                  <c:v>99.341301616507593</c:v>
                </c:pt>
                <c:pt idx="68">
                  <c:v>105.965970090158</c:v>
                </c:pt>
                <c:pt idx="69">
                  <c:v>114.745709636044</c:v>
                </c:pt>
                <c:pt idx="70">
                  <c:v>113.967648804598</c:v>
                </c:pt>
                <c:pt idx="71">
                  <c:v>108.21088988580399</c:v>
                </c:pt>
                <c:pt idx="72">
                  <c:v>108.109990511704</c:v>
                </c:pt>
                <c:pt idx="73">
                  <c:v>111.596229312855</c:v>
                </c:pt>
                <c:pt idx="74">
                  <c:v>114.345666165642</c:v>
                </c:pt>
                <c:pt idx="75">
                  <c:v>114.29515020183101</c:v>
                </c:pt>
                <c:pt idx="76">
                  <c:v>114.247589208802</c:v>
                </c:pt>
                <c:pt idx="77">
                  <c:v>115.497629485853</c:v>
                </c:pt>
                <c:pt idx="78">
                  <c:v>118.645854985886</c:v>
                </c:pt>
                <c:pt idx="79">
                  <c:v>120.620815509271</c:v>
                </c:pt>
                <c:pt idx="80">
                  <c:v>118.46512600582599</c:v>
                </c:pt>
                <c:pt idx="81">
                  <c:v>114.00949693939999</c:v>
                </c:pt>
                <c:pt idx="82">
                  <c:v>117.48836492183</c:v>
                </c:pt>
                <c:pt idx="83">
                  <c:v>125.713208714308</c:v>
                </c:pt>
                <c:pt idx="84">
                  <c:v>127.880426276086</c:v>
                </c:pt>
                <c:pt idx="85">
                  <c:v>127.722298728124</c:v>
                </c:pt>
                <c:pt idx="86">
                  <c:v>131.20587587330101</c:v>
                </c:pt>
                <c:pt idx="87">
                  <c:v>137.02125850156801</c:v>
                </c:pt>
                <c:pt idx="88">
                  <c:v>137.291309964303</c:v>
                </c:pt>
                <c:pt idx="89">
                  <c:v>134.29694660806001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6E-443E-A34C-3A21BD7B9947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RegionalPropertyType!$N$6:$N$95</c:f>
              <c:numCache>
                <c:formatCode>[$-409]mmm\-yy;@</c:formatCode>
                <c:ptCount val="9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</c:numCache>
            </c:numRef>
          </c:xVal>
          <c:yVal>
            <c:numRef>
              <c:f>RegionalPropertyType!$P$6:$P$95</c:f>
              <c:numCache>
                <c:formatCode>0</c:formatCode>
                <c:ptCount val="90"/>
                <c:pt idx="0">
                  <c:v>95.650776426519599</c:v>
                </c:pt>
                <c:pt idx="1">
                  <c:v>98.450394733493894</c:v>
                </c:pt>
                <c:pt idx="2">
                  <c:v>99.555438933187702</c:v>
                </c:pt>
                <c:pt idx="3">
                  <c:v>100</c:v>
                </c:pt>
                <c:pt idx="4">
                  <c:v>102.219261048742</c:v>
                </c:pt>
                <c:pt idx="5">
                  <c:v>104.349134073142</c:v>
                </c:pt>
                <c:pt idx="6">
                  <c:v>104.27548169670099</c:v>
                </c:pt>
                <c:pt idx="7">
                  <c:v>103.427653059609</c:v>
                </c:pt>
                <c:pt idx="8">
                  <c:v>103.033257270353</c:v>
                </c:pt>
                <c:pt idx="9">
                  <c:v>104.484484425418</c:v>
                </c:pt>
                <c:pt idx="10">
                  <c:v>108.17388162410199</c:v>
                </c:pt>
                <c:pt idx="11">
                  <c:v>109.94133134329699</c:v>
                </c:pt>
                <c:pt idx="12">
                  <c:v>109.217462439874</c:v>
                </c:pt>
                <c:pt idx="13">
                  <c:v>109.63286252947699</c:v>
                </c:pt>
                <c:pt idx="14">
                  <c:v>111.599997171746</c:v>
                </c:pt>
                <c:pt idx="15">
                  <c:v>113.82434118709</c:v>
                </c:pt>
                <c:pt idx="16">
                  <c:v>115.30487621232299</c:v>
                </c:pt>
                <c:pt idx="17">
                  <c:v>113.968043979915</c:v>
                </c:pt>
                <c:pt idx="18">
                  <c:v>111.135174050347</c:v>
                </c:pt>
                <c:pt idx="19">
                  <c:v>112.29162154785701</c:v>
                </c:pt>
                <c:pt idx="20">
                  <c:v>119.29139067438901</c:v>
                </c:pt>
                <c:pt idx="21">
                  <c:v>126.448806388555</c:v>
                </c:pt>
                <c:pt idx="22">
                  <c:v>126.953408720822</c:v>
                </c:pt>
                <c:pt idx="23">
                  <c:v>126.163467342328</c:v>
                </c:pt>
                <c:pt idx="24">
                  <c:v>127.65178369813999</c:v>
                </c:pt>
                <c:pt idx="25">
                  <c:v>129.53622752176</c:v>
                </c:pt>
                <c:pt idx="26">
                  <c:v>131.46582602590701</c:v>
                </c:pt>
                <c:pt idx="27">
                  <c:v>131.29971489891901</c:v>
                </c:pt>
                <c:pt idx="28">
                  <c:v>128.93652785721699</c:v>
                </c:pt>
                <c:pt idx="29">
                  <c:v>126.27446853679</c:v>
                </c:pt>
                <c:pt idx="30">
                  <c:v>125.37582439384001</c:v>
                </c:pt>
                <c:pt idx="31">
                  <c:v>125.774852480364</c:v>
                </c:pt>
                <c:pt idx="32">
                  <c:v>125.720255503758</c:v>
                </c:pt>
                <c:pt idx="33">
                  <c:v>125.19913348956599</c:v>
                </c:pt>
                <c:pt idx="34">
                  <c:v>118.632061374961</c:v>
                </c:pt>
                <c:pt idx="35">
                  <c:v>109.953353816356</c:v>
                </c:pt>
                <c:pt idx="36">
                  <c:v>105.25947780895901</c:v>
                </c:pt>
                <c:pt idx="37">
                  <c:v>104.161454153023</c:v>
                </c:pt>
                <c:pt idx="38">
                  <c:v>101.940493348079</c:v>
                </c:pt>
                <c:pt idx="39">
                  <c:v>96.509358467031007</c:v>
                </c:pt>
                <c:pt idx="40">
                  <c:v>93.115712900142796</c:v>
                </c:pt>
                <c:pt idx="41">
                  <c:v>92.239178920656798</c:v>
                </c:pt>
                <c:pt idx="42">
                  <c:v>90.039541433189399</c:v>
                </c:pt>
                <c:pt idx="43">
                  <c:v>86.641542843453706</c:v>
                </c:pt>
                <c:pt idx="44">
                  <c:v>87.287458122855597</c:v>
                </c:pt>
                <c:pt idx="45">
                  <c:v>91.210688487179695</c:v>
                </c:pt>
                <c:pt idx="46">
                  <c:v>90.114329208862301</c:v>
                </c:pt>
                <c:pt idx="47">
                  <c:v>86.411554585984504</c:v>
                </c:pt>
                <c:pt idx="48">
                  <c:v>85.789605058523193</c:v>
                </c:pt>
                <c:pt idx="49">
                  <c:v>85.820585582720597</c:v>
                </c:pt>
                <c:pt idx="50">
                  <c:v>87.561494710691704</c:v>
                </c:pt>
                <c:pt idx="51">
                  <c:v>88.8815010666532</c:v>
                </c:pt>
                <c:pt idx="52">
                  <c:v>88.459892357703794</c:v>
                </c:pt>
                <c:pt idx="53">
                  <c:v>89.710063117174599</c:v>
                </c:pt>
                <c:pt idx="54">
                  <c:v>91.935175036110394</c:v>
                </c:pt>
                <c:pt idx="55">
                  <c:v>93.664755473930597</c:v>
                </c:pt>
                <c:pt idx="56">
                  <c:v>97.897650906861898</c:v>
                </c:pt>
                <c:pt idx="57">
                  <c:v>103.329540285702</c:v>
                </c:pt>
                <c:pt idx="58">
                  <c:v>104.61275531628</c:v>
                </c:pt>
                <c:pt idx="59">
                  <c:v>104.672058859413</c:v>
                </c:pt>
                <c:pt idx="60">
                  <c:v>107.187797231319</c:v>
                </c:pt>
                <c:pt idx="61">
                  <c:v>111.128563020876</c:v>
                </c:pt>
                <c:pt idx="62">
                  <c:v>111.957657452668</c:v>
                </c:pt>
                <c:pt idx="63">
                  <c:v>111.10942727699</c:v>
                </c:pt>
                <c:pt idx="64">
                  <c:v>115.147602417931</c:v>
                </c:pt>
                <c:pt idx="65">
                  <c:v>120.84324481183801</c:v>
                </c:pt>
                <c:pt idx="66">
                  <c:v>120.99641119477501</c:v>
                </c:pt>
                <c:pt idx="67">
                  <c:v>120.081987534779</c:v>
                </c:pt>
                <c:pt idx="68">
                  <c:v>126.57157006622499</c:v>
                </c:pt>
                <c:pt idx="69">
                  <c:v>136.128511876831</c:v>
                </c:pt>
                <c:pt idx="70">
                  <c:v>138.56019356544701</c:v>
                </c:pt>
                <c:pt idx="71">
                  <c:v>137.35418372232701</c:v>
                </c:pt>
                <c:pt idx="72">
                  <c:v>139.71256392480899</c:v>
                </c:pt>
                <c:pt idx="73">
                  <c:v>143.30896033610799</c:v>
                </c:pt>
                <c:pt idx="74">
                  <c:v>146.52494156173199</c:v>
                </c:pt>
                <c:pt idx="75">
                  <c:v>149.07055421806501</c:v>
                </c:pt>
                <c:pt idx="76">
                  <c:v>150.54380570804801</c:v>
                </c:pt>
                <c:pt idx="77">
                  <c:v>151.855494084763</c:v>
                </c:pt>
                <c:pt idx="78">
                  <c:v>154.93513512356901</c:v>
                </c:pt>
                <c:pt idx="79">
                  <c:v>158.413929959124</c:v>
                </c:pt>
                <c:pt idx="80">
                  <c:v>161.83774647332299</c:v>
                </c:pt>
                <c:pt idx="81">
                  <c:v>165.47947871009799</c:v>
                </c:pt>
                <c:pt idx="82">
                  <c:v>165.52756892094999</c:v>
                </c:pt>
                <c:pt idx="83">
                  <c:v>167.49844478458601</c:v>
                </c:pt>
                <c:pt idx="84">
                  <c:v>180.65373937092099</c:v>
                </c:pt>
                <c:pt idx="85">
                  <c:v>197.810440813333</c:v>
                </c:pt>
                <c:pt idx="86">
                  <c:v>201.74497677631501</c:v>
                </c:pt>
                <c:pt idx="87">
                  <c:v>200.06584317675001</c:v>
                </c:pt>
                <c:pt idx="88">
                  <c:v>209.97331526769901</c:v>
                </c:pt>
                <c:pt idx="89">
                  <c:v>213.99390447860699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6E-443E-A34C-3A21BD7B9947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RegionalPropertyType!$N$6:$N$95</c:f>
              <c:numCache>
                <c:formatCode>[$-409]mmm\-yy;@</c:formatCode>
                <c:ptCount val="9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</c:numCache>
            </c:numRef>
          </c:xVal>
          <c:yVal>
            <c:numRef>
              <c:f>RegionalPropertyType!$Q$6:$Q$95</c:f>
              <c:numCache>
                <c:formatCode>0</c:formatCode>
                <c:ptCount val="90"/>
                <c:pt idx="0">
                  <c:v>94.670680087976294</c:v>
                </c:pt>
                <c:pt idx="1">
                  <c:v>96.2749503400306</c:v>
                </c:pt>
                <c:pt idx="2">
                  <c:v>99.673800432424997</c:v>
                </c:pt>
                <c:pt idx="3">
                  <c:v>100</c:v>
                </c:pt>
                <c:pt idx="4">
                  <c:v>99.792803200634495</c:v>
                </c:pt>
                <c:pt idx="5">
                  <c:v>104.828554715615</c:v>
                </c:pt>
                <c:pt idx="6">
                  <c:v>111.83748081055001</c:v>
                </c:pt>
                <c:pt idx="7">
                  <c:v>114.50496589894099</c:v>
                </c:pt>
                <c:pt idx="8">
                  <c:v>114.767524520862</c:v>
                </c:pt>
                <c:pt idx="9">
                  <c:v>115.49294788825399</c:v>
                </c:pt>
                <c:pt idx="10">
                  <c:v>117.795672058101</c:v>
                </c:pt>
                <c:pt idx="11">
                  <c:v>121.016526850603</c:v>
                </c:pt>
                <c:pt idx="12">
                  <c:v>125.246843523514</c:v>
                </c:pt>
                <c:pt idx="13">
                  <c:v>130.71569502443899</c:v>
                </c:pt>
                <c:pt idx="14">
                  <c:v>134.17632687953599</c:v>
                </c:pt>
                <c:pt idx="15">
                  <c:v>137.61587142322699</c:v>
                </c:pt>
                <c:pt idx="16">
                  <c:v>142.34592967165301</c:v>
                </c:pt>
                <c:pt idx="17">
                  <c:v>143.83222530535099</c:v>
                </c:pt>
                <c:pt idx="18">
                  <c:v>144.28600095445</c:v>
                </c:pt>
                <c:pt idx="19">
                  <c:v>148.274539230339</c:v>
                </c:pt>
                <c:pt idx="20">
                  <c:v>155.60627193885901</c:v>
                </c:pt>
                <c:pt idx="21">
                  <c:v>162.60703206515299</c:v>
                </c:pt>
                <c:pt idx="22">
                  <c:v>162.07949832935699</c:v>
                </c:pt>
                <c:pt idx="23">
                  <c:v>159.53934952170101</c:v>
                </c:pt>
                <c:pt idx="24">
                  <c:v>158.95907772597801</c:v>
                </c:pt>
                <c:pt idx="25">
                  <c:v>155.986441474538</c:v>
                </c:pt>
                <c:pt idx="26">
                  <c:v>155.31523403320699</c:v>
                </c:pt>
                <c:pt idx="27">
                  <c:v>158.56620976436699</c:v>
                </c:pt>
                <c:pt idx="28">
                  <c:v>160.38903230898401</c:v>
                </c:pt>
                <c:pt idx="29">
                  <c:v>157.12437167521799</c:v>
                </c:pt>
                <c:pt idx="30">
                  <c:v>152.116793395358</c:v>
                </c:pt>
                <c:pt idx="31">
                  <c:v>148.13099223584399</c:v>
                </c:pt>
                <c:pt idx="32">
                  <c:v>142.54842944320001</c:v>
                </c:pt>
                <c:pt idx="33">
                  <c:v>139.406508374937</c:v>
                </c:pt>
                <c:pt idx="34">
                  <c:v>134.230480773816</c:v>
                </c:pt>
                <c:pt idx="35">
                  <c:v>124.89266124026101</c:v>
                </c:pt>
                <c:pt idx="36">
                  <c:v>119.25624418872501</c:v>
                </c:pt>
                <c:pt idx="37">
                  <c:v>118.891422817454</c:v>
                </c:pt>
                <c:pt idx="38">
                  <c:v>118.053643005563</c:v>
                </c:pt>
                <c:pt idx="39">
                  <c:v>114.26667524439</c:v>
                </c:pt>
                <c:pt idx="40">
                  <c:v>110.61775801228499</c:v>
                </c:pt>
                <c:pt idx="41">
                  <c:v>106.82829023776701</c:v>
                </c:pt>
                <c:pt idx="42">
                  <c:v>104.547188594632</c:v>
                </c:pt>
                <c:pt idx="43">
                  <c:v>103.667943913423</c:v>
                </c:pt>
                <c:pt idx="44">
                  <c:v>102.924112791062</c:v>
                </c:pt>
                <c:pt idx="45">
                  <c:v>101.884407540659</c:v>
                </c:pt>
                <c:pt idx="46">
                  <c:v>100.650716302864</c:v>
                </c:pt>
                <c:pt idx="47">
                  <c:v>99.737861918161002</c:v>
                </c:pt>
                <c:pt idx="48">
                  <c:v>97.442534782434095</c:v>
                </c:pt>
                <c:pt idx="49">
                  <c:v>96.225116664799103</c:v>
                </c:pt>
                <c:pt idx="50">
                  <c:v>100.316788293041</c:v>
                </c:pt>
                <c:pt idx="51">
                  <c:v>103.46509877524301</c:v>
                </c:pt>
                <c:pt idx="52">
                  <c:v>102.37479632649701</c:v>
                </c:pt>
                <c:pt idx="53">
                  <c:v>103.182902036724</c:v>
                </c:pt>
                <c:pt idx="54">
                  <c:v>106.761999296504</c:v>
                </c:pt>
                <c:pt idx="55">
                  <c:v>109.080003226616</c:v>
                </c:pt>
                <c:pt idx="56">
                  <c:v>110.095746374168</c:v>
                </c:pt>
                <c:pt idx="57">
                  <c:v>113.039114488671</c:v>
                </c:pt>
                <c:pt idx="58">
                  <c:v>115.848661833793</c:v>
                </c:pt>
                <c:pt idx="59">
                  <c:v>116.92978299994201</c:v>
                </c:pt>
                <c:pt idx="60">
                  <c:v>119.34626618031101</c:v>
                </c:pt>
                <c:pt idx="61">
                  <c:v>121.434397366537</c:v>
                </c:pt>
                <c:pt idx="62">
                  <c:v>120.44281432088199</c:v>
                </c:pt>
                <c:pt idx="63">
                  <c:v>120.563858356846</c:v>
                </c:pt>
                <c:pt idx="64">
                  <c:v>123.557580918108</c:v>
                </c:pt>
                <c:pt idx="65">
                  <c:v>127.476132586451</c:v>
                </c:pt>
                <c:pt idx="66">
                  <c:v>131.21684378350901</c:v>
                </c:pt>
                <c:pt idx="67">
                  <c:v>134.32937279172199</c:v>
                </c:pt>
                <c:pt idx="68">
                  <c:v>137.521241187139</c:v>
                </c:pt>
                <c:pt idx="69">
                  <c:v>139.36847385879</c:v>
                </c:pt>
                <c:pt idx="70">
                  <c:v>140.73634015695299</c:v>
                </c:pt>
                <c:pt idx="71">
                  <c:v>142.84627112282999</c:v>
                </c:pt>
                <c:pt idx="72">
                  <c:v>144.12977432836101</c:v>
                </c:pt>
                <c:pt idx="73">
                  <c:v>144.06308869586601</c:v>
                </c:pt>
                <c:pt idx="74">
                  <c:v>146.508475016971</c:v>
                </c:pt>
                <c:pt idx="75">
                  <c:v>149.42190621198199</c:v>
                </c:pt>
                <c:pt idx="76">
                  <c:v>148.81576175798199</c:v>
                </c:pt>
                <c:pt idx="77">
                  <c:v>149.581480397468</c:v>
                </c:pt>
                <c:pt idx="78">
                  <c:v>149.62961088371699</c:v>
                </c:pt>
                <c:pt idx="79">
                  <c:v>147.946208277138</c:v>
                </c:pt>
                <c:pt idx="80">
                  <c:v>146.72425351002099</c:v>
                </c:pt>
                <c:pt idx="81">
                  <c:v>145.541341088156</c:v>
                </c:pt>
                <c:pt idx="82">
                  <c:v>149.305705656773</c:v>
                </c:pt>
                <c:pt idx="83">
                  <c:v>154.76692158461799</c:v>
                </c:pt>
                <c:pt idx="84">
                  <c:v>159.83510377960701</c:v>
                </c:pt>
                <c:pt idx="85">
                  <c:v>169.78947938149699</c:v>
                </c:pt>
                <c:pt idx="86">
                  <c:v>174.69424059428201</c:v>
                </c:pt>
                <c:pt idx="87">
                  <c:v>174.22413706352901</c:v>
                </c:pt>
                <c:pt idx="88">
                  <c:v>181.55993192232401</c:v>
                </c:pt>
                <c:pt idx="89">
                  <c:v>184.95861766793101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6E-443E-A34C-3A21BD7B9947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RegionalPropertyType!$N$6:$N$95</c:f>
              <c:numCache>
                <c:formatCode>[$-409]mmm\-yy;@</c:formatCode>
                <c:ptCount val="9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</c:numCache>
            </c:numRef>
          </c:xVal>
          <c:yVal>
            <c:numRef>
              <c:f>RegionalPropertyType!$R$6:$R$95</c:f>
              <c:numCache>
                <c:formatCode>0</c:formatCode>
                <c:ptCount val="90"/>
                <c:pt idx="0">
                  <c:v>96.973297430883903</c:v>
                </c:pt>
                <c:pt idx="1">
                  <c:v>103.143903015164</c:v>
                </c:pt>
                <c:pt idx="2">
                  <c:v>101.754964752663</c:v>
                </c:pt>
                <c:pt idx="3">
                  <c:v>100</c:v>
                </c:pt>
                <c:pt idx="4">
                  <c:v>106.006834128799</c:v>
                </c:pt>
                <c:pt idx="5">
                  <c:v>113.914413245334</c:v>
                </c:pt>
                <c:pt idx="6">
                  <c:v>116.119685524579</c:v>
                </c:pt>
                <c:pt idx="7">
                  <c:v>116.249046789692</c:v>
                </c:pt>
                <c:pt idx="8">
                  <c:v>119.244081528493</c:v>
                </c:pt>
                <c:pt idx="9">
                  <c:v>126.149219035184</c:v>
                </c:pt>
                <c:pt idx="10">
                  <c:v>134.79660510488</c:v>
                </c:pt>
                <c:pt idx="11">
                  <c:v>137.93441880671099</c:v>
                </c:pt>
                <c:pt idx="12">
                  <c:v>137.93810659288201</c:v>
                </c:pt>
                <c:pt idx="13">
                  <c:v>139.875532758666</c:v>
                </c:pt>
                <c:pt idx="14">
                  <c:v>143.68373729139799</c:v>
                </c:pt>
                <c:pt idx="15">
                  <c:v>148.71464251506899</c:v>
                </c:pt>
                <c:pt idx="16">
                  <c:v>154.18643605428099</c:v>
                </c:pt>
                <c:pt idx="17">
                  <c:v>160.35100608726901</c:v>
                </c:pt>
                <c:pt idx="18">
                  <c:v>168.42664527707899</c:v>
                </c:pt>
                <c:pt idx="19">
                  <c:v>172.80444328585099</c:v>
                </c:pt>
                <c:pt idx="20">
                  <c:v>170.91944023038999</c:v>
                </c:pt>
                <c:pt idx="21">
                  <c:v>169.66493080290101</c:v>
                </c:pt>
                <c:pt idx="22">
                  <c:v>173.165400370036</c:v>
                </c:pt>
                <c:pt idx="23">
                  <c:v>176.88746898394101</c:v>
                </c:pt>
                <c:pt idx="24">
                  <c:v>175.25151956174</c:v>
                </c:pt>
                <c:pt idx="25">
                  <c:v>171.78027134373301</c:v>
                </c:pt>
                <c:pt idx="26">
                  <c:v>169.47361361318801</c:v>
                </c:pt>
                <c:pt idx="27">
                  <c:v>167.354696754218</c:v>
                </c:pt>
                <c:pt idx="28">
                  <c:v>163.363114269709</c:v>
                </c:pt>
                <c:pt idx="29">
                  <c:v>158.70826112555201</c:v>
                </c:pt>
                <c:pt idx="30">
                  <c:v>155.38551143942601</c:v>
                </c:pt>
                <c:pt idx="31">
                  <c:v>151.83452405637999</c:v>
                </c:pt>
                <c:pt idx="32">
                  <c:v>144.53003181993</c:v>
                </c:pt>
                <c:pt idx="33">
                  <c:v>137.22665161172699</c:v>
                </c:pt>
                <c:pt idx="34">
                  <c:v>129.30424616507801</c:v>
                </c:pt>
                <c:pt idx="35">
                  <c:v>121.93518417104301</c:v>
                </c:pt>
                <c:pt idx="36">
                  <c:v>117.92641466990899</c:v>
                </c:pt>
                <c:pt idx="37">
                  <c:v>112.717414375332</c:v>
                </c:pt>
                <c:pt idx="38">
                  <c:v>103.041296164024</c:v>
                </c:pt>
                <c:pt idx="39">
                  <c:v>96.143393337743106</c:v>
                </c:pt>
                <c:pt idx="40">
                  <c:v>95.035795379353203</c:v>
                </c:pt>
                <c:pt idx="41">
                  <c:v>95.727883344011204</c:v>
                </c:pt>
                <c:pt idx="42">
                  <c:v>94.784139866011699</c:v>
                </c:pt>
                <c:pt idx="43">
                  <c:v>92.604738512172304</c:v>
                </c:pt>
                <c:pt idx="44">
                  <c:v>94.651197398130293</c:v>
                </c:pt>
                <c:pt idx="45">
                  <c:v>99.011347401555994</c:v>
                </c:pt>
                <c:pt idx="46">
                  <c:v>104.446377693747</c:v>
                </c:pt>
                <c:pt idx="47">
                  <c:v>107.141455337046</c:v>
                </c:pt>
                <c:pt idx="48">
                  <c:v>102.549818753484</c:v>
                </c:pt>
                <c:pt idx="49">
                  <c:v>98.786501430896493</c:v>
                </c:pt>
                <c:pt idx="50">
                  <c:v>105.201906551081</c:v>
                </c:pt>
                <c:pt idx="51">
                  <c:v>113.812287814055</c:v>
                </c:pt>
                <c:pt idx="52">
                  <c:v>118.467363798668</c:v>
                </c:pt>
                <c:pt idx="53">
                  <c:v>125.555866340111</c:v>
                </c:pt>
                <c:pt idx="54">
                  <c:v>130.01347167109</c:v>
                </c:pt>
                <c:pt idx="55">
                  <c:v>130.67073990503701</c:v>
                </c:pt>
                <c:pt idx="56">
                  <c:v>134.662497491267</c:v>
                </c:pt>
                <c:pt idx="57">
                  <c:v>140.47714863414299</c:v>
                </c:pt>
                <c:pt idx="58">
                  <c:v>142.652140438939</c:v>
                </c:pt>
                <c:pt idx="59">
                  <c:v>144.026159755751</c:v>
                </c:pt>
                <c:pt idx="60">
                  <c:v>147.92388797393201</c:v>
                </c:pt>
                <c:pt idx="61">
                  <c:v>155.65015264760399</c:v>
                </c:pt>
                <c:pt idx="62">
                  <c:v>161.53730270009299</c:v>
                </c:pt>
                <c:pt idx="63">
                  <c:v>161.77045187910801</c:v>
                </c:pt>
                <c:pt idx="64">
                  <c:v>162.703792495096</c:v>
                </c:pt>
                <c:pt idx="65">
                  <c:v>165.67798031131699</c:v>
                </c:pt>
                <c:pt idx="66">
                  <c:v>172.496660827292</c:v>
                </c:pt>
                <c:pt idx="67">
                  <c:v>181.153111439593</c:v>
                </c:pt>
                <c:pt idx="68">
                  <c:v>190.58808107456099</c:v>
                </c:pt>
                <c:pt idx="69">
                  <c:v>199.612446181075</c:v>
                </c:pt>
                <c:pt idx="70">
                  <c:v>197.830830030361</c:v>
                </c:pt>
                <c:pt idx="71">
                  <c:v>194.09596114973399</c:v>
                </c:pt>
                <c:pt idx="72">
                  <c:v>198.31502190611701</c:v>
                </c:pt>
                <c:pt idx="73">
                  <c:v>206.154570841191</c:v>
                </c:pt>
                <c:pt idx="74">
                  <c:v>212.833984124549</c:v>
                </c:pt>
                <c:pt idx="75">
                  <c:v>214.385619771786</c:v>
                </c:pt>
                <c:pt idx="76">
                  <c:v>213.471493958688</c:v>
                </c:pt>
                <c:pt idx="77">
                  <c:v>215.20915838578401</c:v>
                </c:pt>
                <c:pt idx="78">
                  <c:v>219.384460775142</c:v>
                </c:pt>
                <c:pt idx="79">
                  <c:v>223.000029560298</c:v>
                </c:pt>
                <c:pt idx="80">
                  <c:v>225.107374741363</c:v>
                </c:pt>
                <c:pt idx="81">
                  <c:v>226.42492270255599</c:v>
                </c:pt>
                <c:pt idx="82">
                  <c:v>235.30696889057401</c:v>
                </c:pt>
                <c:pt idx="83">
                  <c:v>248.36167271302699</c:v>
                </c:pt>
                <c:pt idx="84">
                  <c:v>260.12790619467199</c:v>
                </c:pt>
                <c:pt idx="85">
                  <c:v>274.59876529225301</c:v>
                </c:pt>
                <c:pt idx="86">
                  <c:v>285.27499736594098</c:v>
                </c:pt>
                <c:pt idx="87">
                  <c:v>289.28517807044699</c:v>
                </c:pt>
                <c:pt idx="88">
                  <c:v>297.19416933902698</c:v>
                </c:pt>
                <c:pt idx="89">
                  <c:v>302.86623859430398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6E-443E-A34C-3A21BD7B9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4742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671F8F-BE71-4053-B0ED-DFE9BA584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A8D922-2F09-4E82-8004-1E14A509E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1BD4BF-32BC-499E-88BC-455DF98B4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0B5F31-23D4-4154-876D-D004EED1D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F0F91B-7DFC-4CCB-9F7E-298081230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51CF5B-83D1-498B-84D6-174BA14E7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686547-D28F-4992-84F2-1784B408E6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833710C-6446-4234-9DEC-81B1DB1FD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CF937AC-6B83-40FF-AC8B-8069A22692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2F55A94-5F3C-48EC-A7D1-F71B432DA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5EA7BE-567A-445B-B617-4A6374038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54170CF-11C8-405D-BAF5-ECA15CA08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C91ED58-B6E1-4D25-88A4-600399537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BD66DA-E655-4B5C-9373-D5CE1350DF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374EC21-0FAA-43D2-833A-E41C3A1EA7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E99661D-4FC8-46E0-9CD4-99D6F743A7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70AE1DD-617F-487D-A78A-3502F380F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0BB6425-EC0A-4645-80F0-86A558B67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B32ABA-306E-42CB-944D-06DAE2FA33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5550BCE-DA66-4C16-AAED-2704CE3AC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B473765-759E-4E1B-9661-A3D8FEEE37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71FE7CE-0B2D-4056-A85C-96FF1DB39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D92A195-6598-4DCA-BCC1-6E112AEAA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CD1AF6-5969-4BEE-B84F-D925414D13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92D9F10-4883-4ECB-AD01-7AE1F9B0A1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493DE52-1B95-44C0-836C-4C8DF740A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3721330-F820-45C1-8C88-5744DD7B5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1A3ECC-97EB-4070-BAE6-D21547840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470B3F6-B2EF-4DB2-8701-861F6431C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195B686-A769-488F-A2E7-65FA7DBAB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01fileprd501\PPR_Groups_PRD\Jrs\R&amp;D\RSR\CCRSI_NewFormat\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>
        <row r="6">
          <cell r="M6">
            <v>78.316817467107299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/>
      <sheetData sheetId="11">
        <row r="3">
          <cell r="H3">
            <v>44742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  <row r="256">
          <cell r="A256">
            <v>2021</v>
          </cell>
        </row>
        <row r="257">
          <cell r="A257">
            <v>2021</v>
          </cell>
        </row>
        <row r="258">
          <cell r="A258">
            <v>2021</v>
          </cell>
        </row>
        <row r="259">
          <cell r="A259">
            <v>2021</v>
          </cell>
        </row>
        <row r="260">
          <cell r="A260">
            <v>2021</v>
          </cell>
        </row>
        <row r="261">
          <cell r="A261">
            <v>2021</v>
          </cell>
        </row>
        <row r="262">
          <cell r="A262">
            <v>2021</v>
          </cell>
        </row>
        <row r="263">
          <cell r="A263">
            <v>2021</v>
          </cell>
        </row>
        <row r="264">
          <cell r="A264">
            <v>2021</v>
          </cell>
        </row>
        <row r="265">
          <cell r="A265">
            <v>2021</v>
          </cell>
        </row>
        <row r="266">
          <cell r="A266">
            <v>2022</v>
          </cell>
        </row>
        <row r="267">
          <cell r="A267">
            <v>2022</v>
          </cell>
        </row>
        <row r="268">
          <cell r="A268">
            <v>2022</v>
          </cell>
        </row>
        <row r="269">
          <cell r="A269">
            <v>2022</v>
          </cell>
        </row>
        <row r="270">
          <cell r="A270">
            <v>2022</v>
          </cell>
        </row>
        <row r="271">
          <cell r="A271">
            <v>2022</v>
          </cell>
        </row>
      </sheetData>
      <sheetData sheetId="13"/>
      <sheetData sheetId="14"/>
      <sheetData sheetId="15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  <row r="94">
          <cell r="A94" t="str">
            <v>Y2021Q1</v>
          </cell>
        </row>
        <row r="95">
          <cell r="A95" t="str">
            <v>Y2021Q2</v>
          </cell>
        </row>
        <row r="96">
          <cell r="A96" t="str">
            <v>Y2021Q3</v>
          </cell>
        </row>
        <row r="97">
          <cell r="A97" t="str">
            <v>Y2021Q4</v>
          </cell>
        </row>
        <row r="98">
          <cell r="A98" t="str">
            <v>Y2022Q1</v>
          </cell>
        </row>
        <row r="99">
          <cell r="A99" t="str">
            <v>Y2022Q2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  <row r="86">
          <cell r="A86" t="str">
            <v>Y2021Q1</v>
          </cell>
        </row>
        <row r="87">
          <cell r="A87" t="str">
            <v>Y2021Q2</v>
          </cell>
        </row>
        <row r="88">
          <cell r="A88" t="str">
            <v>Y2021Q3</v>
          </cell>
        </row>
        <row r="89">
          <cell r="A89" t="str">
            <v>Y2021Q4</v>
          </cell>
        </row>
        <row r="90">
          <cell r="A90" t="str">
            <v>Y2022Q1</v>
          </cell>
        </row>
        <row r="91">
          <cell r="A91" t="str">
            <v>Y2022Q2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</sheetData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1BFB9-24D3-4888-99EF-762578CEEB44}">
  <sheetPr codeName="Sheet3"/>
  <dimension ref="A1:R335"/>
  <sheetViews>
    <sheetView zoomScaleNormal="100" workbookViewId="0">
      <selection activeCell="P329" sqref="P329"/>
    </sheetView>
  </sheetViews>
  <sheetFormatPr defaultColWidth="9.140625" defaultRowHeight="15.75" x14ac:dyDescent="0.25"/>
  <cols>
    <col min="1" max="10" width="13.7109375" style="15" customWidth="1"/>
    <col min="11" max="11" width="23" style="16" customWidth="1"/>
    <col min="12" max="12" width="11.85546875" style="30" bestFit="1" customWidth="1"/>
    <col min="13" max="13" width="19.28515625" style="30" customWidth="1"/>
    <col min="14" max="14" width="9.140625" style="30"/>
    <col min="15" max="15" width="16.85546875" style="30" customWidth="1"/>
    <col min="16" max="16" width="15.28515625" style="15" bestFit="1" customWidth="1"/>
    <col min="17" max="17" width="12.28515625" style="15" bestFit="1" customWidth="1"/>
    <col min="18" max="18" width="11" style="15" bestFit="1" customWidth="1"/>
    <col min="19" max="19" width="12" style="15" bestFit="1" customWidth="1"/>
    <col min="20" max="16384" width="9.140625" style="15"/>
  </cols>
  <sheetData>
    <row r="1" spans="1:17" s="1" customFormat="1" ht="15.95" customHeight="1" x14ac:dyDescent="0.25">
      <c r="K1" s="2"/>
      <c r="L1" s="3"/>
      <c r="M1" s="3"/>
      <c r="N1" s="3"/>
      <c r="O1" s="3"/>
    </row>
    <row r="2" spans="1:17" s="4" customFormat="1" ht="15.95" customHeight="1" x14ac:dyDescent="0.25">
      <c r="K2" s="5"/>
      <c r="L2" s="6"/>
      <c r="M2" s="6"/>
      <c r="N2" s="6"/>
      <c r="O2" s="6"/>
    </row>
    <row r="3" spans="1:17" s="4" customFormat="1" ht="15.95" customHeight="1" x14ac:dyDescent="0.25">
      <c r="K3" s="5"/>
      <c r="L3" s="6"/>
      <c r="M3" s="6"/>
      <c r="N3" s="6"/>
      <c r="O3" s="6"/>
    </row>
    <row r="4" spans="1:17" s="7" customFormat="1" ht="15.95" customHeight="1" x14ac:dyDescent="0.25">
      <c r="K4" s="8"/>
      <c r="L4" s="9"/>
      <c r="M4" s="9"/>
      <c r="N4" s="9"/>
      <c r="O4" s="9"/>
    </row>
    <row r="5" spans="1:17" s="10" customFormat="1" ht="39.950000000000003" customHeight="1" x14ac:dyDescent="0.25">
      <c r="K5" s="11"/>
      <c r="L5" s="11" t="s">
        <v>0</v>
      </c>
      <c r="M5" s="12" t="s">
        <v>1</v>
      </c>
      <c r="N5" s="11" t="s">
        <v>0</v>
      </c>
      <c r="O5" s="12" t="s">
        <v>2</v>
      </c>
      <c r="P5" s="13"/>
      <c r="Q5" s="14"/>
    </row>
    <row r="6" spans="1:17" x14ac:dyDescent="0.25">
      <c r="L6" s="17">
        <v>35826</v>
      </c>
      <c r="M6" s="18">
        <v>78.316817467107299</v>
      </c>
      <c r="N6" s="19">
        <v>35079.5</v>
      </c>
      <c r="O6" s="20">
        <v>66.187018161912903</v>
      </c>
      <c r="P6" s="21"/>
    </row>
    <row r="7" spans="1:17" x14ac:dyDescent="0.25">
      <c r="A7" s="156" t="s">
        <v>73</v>
      </c>
      <c r="B7" s="156"/>
      <c r="C7" s="156"/>
      <c r="D7" s="156"/>
      <c r="E7" s="156"/>
      <c r="F7" s="156"/>
      <c r="G7" s="156"/>
      <c r="H7" s="156"/>
      <c r="I7" s="156"/>
      <c r="J7" s="156"/>
      <c r="L7" s="17">
        <v>35854</v>
      </c>
      <c r="M7" s="18">
        <v>77.980267191235598</v>
      </c>
      <c r="N7" s="19">
        <v>35109.5</v>
      </c>
      <c r="O7" s="20">
        <v>65.250267505873694</v>
      </c>
      <c r="P7" s="21"/>
    </row>
    <row r="8" spans="1:17" x14ac:dyDescent="0.25">
      <c r="A8" s="156" t="s">
        <v>74</v>
      </c>
      <c r="B8" s="156"/>
      <c r="C8" s="156"/>
      <c r="D8" s="156"/>
      <c r="E8" s="156"/>
      <c r="F8" s="156"/>
      <c r="G8" s="156"/>
      <c r="H8" s="156"/>
      <c r="I8" s="156"/>
      <c r="J8" s="156"/>
      <c r="L8" s="17">
        <v>35885</v>
      </c>
      <c r="M8" s="18">
        <v>77.724399006919299</v>
      </c>
      <c r="N8" s="19">
        <v>35139.5</v>
      </c>
      <c r="O8" s="20">
        <v>64.665492313255299</v>
      </c>
      <c r="P8" s="21"/>
    </row>
    <row r="9" spans="1:17" x14ac:dyDescent="0.25">
      <c r="L9" s="17">
        <v>35915</v>
      </c>
      <c r="M9" s="18">
        <v>78.607495678345202</v>
      </c>
      <c r="N9" s="19">
        <v>35170</v>
      </c>
      <c r="O9" s="20">
        <v>64.437206681171304</v>
      </c>
      <c r="P9" s="21"/>
      <c r="Q9" s="22"/>
    </row>
    <row r="10" spans="1:17" x14ac:dyDescent="0.25">
      <c r="L10" s="17">
        <v>35946</v>
      </c>
      <c r="M10" s="18">
        <v>79.742884164097205</v>
      </c>
      <c r="N10" s="19">
        <v>35200.5</v>
      </c>
      <c r="O10" s="20">
        <v>63.933761700722798</v>
      </c>
      <c r="P10" s="21"/>
    </row>
    <row r="11" spans="1:17" x14ac:dyDescent="0.25">
      <c r="L11" s="17">
        <v>35976</v>
      </c>
      <c r="M11" s="18">
        <v>80.935261969490099</v>
      </c>
      <c r="N11" s="19">
        <v>35231</v>
      </c>
      <c r="O11" s="20">
        <v>64.223413379416101</v>
      </c>
      <c r="P11" s="21"/>
      <c r="Q11" s="23"/>
    </row>
    <row r="12" spans="1:17" x14ac:dyDescent="0.25">
      <c r="L12" s="17">
        <v>36007</v>
      </c>
      <c r="M12" s="18">
        <v>80.682005609163298</v>
      </c>
      <c r="N12" s="19">
        <v>35261.5</v>
      </c>
      <c r="O12" s="20">
        <v>64.676641422657596</v>
      </c>
      <c r="P12" s="21"/>
      <c r="Q12" s="24"/>
    </row>
    <row r="13" spans="1:17" x14ac:dyDescent="0.25">
      <c r="L13" s="17">
        <v>36038</v>
      </c>
      <c r="M13" s="18">
        <v>79.901243211595499</v>
      </c>
      <c r="N13" s="19">
        <v>35292.5</v>
      </c>
      <c r="O13" s="20">
        <v>65.0470835257413</v>
      </c>
      <c r="P13" s="21"/>
    </row>
    <row r="14" spans="1:17" x14ac:dyDescent="0.25">
      <c r="L14" s="17">
        <v>36068</v>
      </c>
      <c r="M14" s="18">
        <v>79.489348259792393</v>
      </c>
      <c r="N14" s="19">
        <v>35323</v>
      </c>
      <c r="O14" s="20">
        <v>64.974450356252106</v>
      </c>
      <c r="P14" s="21"/>
      <c r="Q14" s="23"/>
    </row>
    <row r="15" spans="1:17" x14ac:dyDescent="0.25">
      <c r="L15" s="17">
        <v>36099</v>
      </c>
      <c r="M15" s="18">
        <v>80.498738980296096</v>
      </c>
      <c r="N15" s="19">
        <v>35353.5</v>
      </c>
      <c r="O15" s="20">
        <v>64.591637854647999</v>
      </c>
      <c r="P15" s="21"/>
    </row>
    <row r="16" spans="1:17" x14ac:dyDescent="0.25">
      <c r="L16" s="17">
        <v>36129</v>
      </c>
      <c r="M16" s="18">
        <v>82.412529610788994</v>
      </c>
      <c r="N16" s="19">
        <v>35384</v>
      </c>
      <c r="O16" s="20">
        <v>65.478160174562106</v>
      </c>
      <c r="P16" s="21"/>
    </row>
    <row r="17" spans="12:16" x14ac:dyDescent="0.25">
      <c r="L17" s="17">
        <v>36160</v>
      </c>
      <c r="M17" s="18">
        <v>83.844660379181605</v>
      </c>
      <c r="N17" s="19">
        <v>35414.5</v>
      </c>
      <c r="O17" s="20">
        <v>67.422988466493393</v>
      </c>
      <c r="P17" s="21"/>
    </row>
    <row r="18" spans="12:16" x14ac:dyDescent="0.25">
      <c r="L18" s="17">
        <v>36191</v>
      </c>
      <c r="M18" s="18">
        <v>84.184307227226398</v>
      </c>
      <c r="N18" s="19">
        <v>35445.5</v>
      </c>
      <c r="O18" s="20">
        <v>69.804892068137406</v>
      </c>
      <c r="P18" s="21"/>
    </row>
    <row r="19" spans="12:16" x14ac:dyDescent="0.25">
      <c r="L19" s="17">
        <v>36219</v>
      </c>
      <c r="M19" s="18">
        <v>83.737775753930904</v>
      </c>
      <c r="N19" s="19">
        <v>35475</v>
      </c>
      <c r="O19" s="20">
        <v>71.065023292746304</v>
      </c>
      <c r="P19" s="21"/>
    </row>
    <row r="20" spans="12:16" x14ac:dyDescent="0.25">
      <c r="L20" s="17">
        <v>36250</v>
      </c>
      <c r="M20" s="18">
        <v>83.848024571239094</v>
      </c>
      <c r="N20" s="19">
        <v>35504.5</v>
      </c>
      <c r="O20" s="20">
        <v>71.090975117264307</v>
      </c>
      <c r="P20" s="21"/>
    </row>
    <row r="21" spans="12:16" x14ac:dyDescent="0.25">
      <c r="L21" s="17">
        <v>36280</v>
      </c>
      <c r="M21" s="18">
        <v>84.810574456686595</v>
      </c>
      <c r="N21" s="19">
        <v>35535</v>
      </c>
      <c r="O21" s="20">
        <v>70.9054562652492</v>
      </c>
      <c r="P21" s="21"/>
    </row>
    <row r="22" spans="12:16" x14ac:dyDescent="0.25">
      <c r="L22" s="17">
        <v>36311</v>
      </c>
      <c r="M22" s="18">
        <v>86.462746646237605</v>
      </c>
      <c r="N22" s="19">
        <v>35565.5</v>
      </c>
      <c r="O22" s="20">
        <v>71.399676587841697</v>
      </c>
      <c r="P22" s="21"/>
    </row>
    <row r="23" spans="12:16" x14ac:dyDescent="0.25">
      <c r="L23" s="17">
        <v>36341</v>
      </c>
      <c r="M23" s="18">
        <v>87.8322245505193</v>
      </c>
      <c r="N23" s="19">
        <v>35596</v>
      </c>
      <c r="O23" s="20">
        <v>72.267814655871703</v>
      </c>
      <c r="P23" s="21"/>
    </row>
    <row r="24" spans="12:16" x14ac:dyDescent="0.25">
      <c r="L24" s="17">
        <v>36372</v>
      </c>
      <c r="M24" s="18">
        <v>88.526346380779202</v>
      </c>
      <c r="N24" s="19">
        <v>35626.5</v>
      </c>
      <c r="O24" s="20">
        <v>73.387867477959603</v>
      </c>
      <c r="P24" s="21"/>
    </row>
    <row r="25" spans="12:16" x14ac:dyDescent="0.25">
      <c r="L25" s="17">
        <v>36403</v>
      </c>
      <c r="M25" s="18">
        <v>88.6642589949453</v>
      </c>
      <c r="N25" s="19">
        <v>35657.5</v>
      </c>
      <c r="O25" s="20">
        <v>73.589899765166507</v>
      </c>
      <c r="P25" s="21"/>
    </row>
    <row r="26" spans="12:16" x14ac:dyDescent="0.25">
      <c r="L26" s="17">
        <v>36433</v>
      </c>
      <c r="M26" s="18">
        <v>88.923870588063906</v>
      </c>
      <c r="N26" s="19">
        <v>35688</v>
      </c>
      <c r="O26" s="20">
        <v>75.084580322078196</v>
      </c>
      <c r="P26" s="21"/>
    </row>
    <row r="27" spans="12:16" x14ac:dyDescent="0.25">
      <c r="L27" s="17">
        <v>36464</v>
      </c>
      <c r="M27" s="18">
        <v>89.382030131120104</v>
      </c>
      <c r="N27" s="19">
        <v>35718.5</v>
      </c>
      <c r="O27" s="20">
        <v>75.883967779003498</v>
      </c>
      <c r="P27" s="21"/>
    </row>
    <row r="28" spans="12:16" x14ac:dyDescent="0.25">
      <c r="L28" s="17">
        <v>36494</v>
      </c>
      <c r="M28" s="18">
        <v>90.499517046932098</v>
      </c>
      <c r="N28" s="19">
        <v>35749</v>
      </c>
      <c r="O28" s="20">
        <v>78.769731930292494</v>
      </c>
      <c r="P28" s="21"/>
    </row>
    <row r="29" spans="12:16" x14ac:dyDescent="0.25">
      <c r="L29" s="17">
        <v>36525</v>
      </c>
      <c r="M29" s="18">
        <v>91.049876920495294</v>
      </c>
      <c r="N29" s="19">
        <v>35779.5</v>
      </c>
      <c r="O29" s="20">
        <v>80.412667522038703</v>
      </c>
      <c r="P29" s="21"/>
    </row>
    <row r="30" spans="12:16" x14ac:dyDescent="0.25">
      <c r="L30" s="17">
        <v>36556</v>
      </c>
      <c r="M30" s="18">
        <v>92.129581024298602</v>
      </c>
      <c r="N30" s="19">
        <v>35810.5</v>
      </c>
      <c r="O30" s="20">
        <v>83.708788553054305</v>
      </c>
      <c r="P30" s="21"/>
    </row>
    <row r="31" spans="12:16" x14ac:dyDescent="0.25">
      <c r="L31" s="17">
        <v>36585</v>
      </c>
      <c r="M31" s="18">
        <v>92.418297116157703</v>
      </c>
      <c r="N31" s="19">
        <v>35840</v>
      </c>
      <c r="O31" s="20">
        <v>83.0949469712222</v>
      </c>
      <c r="P31" s="21"/>
    </row>
    <row r="32" spans="12:16" x14ac:dyDescent="0.25">
      <c r="L32" s="17">
        <v>36616</v>
      </c>
      <c r="M32" s="18">
        <v>93.1180508894236</v>
      </c>
      <c r="N32" s="19">
        <v>35869.5</v>
      </c>
      <c r="O32" s="20">
        <v>82.123776637457198</v>
      </c>
      <c r="P32" s="21"/>
    </row>
    <row r="33" spans="12:16" x14ac:dyDescent="0.25">
      <c r="L33" s="17">
        <v>36646</v>
      </c>
      <c r="M33" s="18">
        <v>93.807185571228899</v>
      </c>
      <c r="N33" s="19">
        <v>35900</v>
      </c>
      <c r="O33" s="20">
        <v>80.619565931570094</v>
      </c>
      <c r="P33" s="21"/>
    </row>
    <row r="34" spans="12:16" x14ac:dyDescent="0.25">
      <c r="L34" s="17">
        <v>36677</v>
      </c>
      <c r="M34" s="18">
        <v>95.6353996848609</v>
      </c>
      <c r="N34" s="19">
        <v>35930.5</v>
      </c>
      <c r="O34" s="20">
        <v>81.799107131658104</v>
      </c>
      <c r="P34" s="21"/>
    </row>
    <row r="35" spans="12:16" x14ac:dyDescent="0.25">
      <c r="L35" s="17">
        <v>36707</v>
      </c>
      <c r="M35" s="18">
        <v>97.656233252795701</v>
      </c>
      <c r="N35" s="19">
        <v>35961</v>
      </c>
      <c r="O35" s="20">
        <v>83.840952441700907</v>
      </c>
      <c r="P35" s="21"/>
    </row>
    <row r="36" spans="12:16" x14ac:dyDescent="0.25">
      <c r="L36" s="17">
        <v>36738</v>
      </c>
      <c r="M36" s="18">
        <v>98.086841651431598</v>
      </c>
      <c r="N36" s="19">
        <v>35991.5</v>
      </c>
      <c r="O36" s="20">
        <v>84.566236167471601</v>
      </c>
      <c r="P36" s="21"/>
    </row>
    <row r="37" spans="12:16" x14ac:dyDescent="0.25">
      <c r="L37" s="17">
        <v>36769</v>
      </c>
      <c r="M37" s="18">
        <v>97.654947098591407</v>
      </c>
      <c r="N37" s="19">
        <v>36022.5</v>
      </c>
      <c r="O37" s="20">
        <v>85.476167815640594</v>
      </c>
      <c r="P37" s="21"/>
    </row>
    <row r="38" spans="12:16" x14ac:dyDescent="0.25">
      <c r="L38" s="17">
        <v>36799</v>
      </c>
      <c r="M38" s="18">
        <v>97.076816140592797</v>
      </c>
      <c r="N38" s="19">
        <v>36053</v>
      </c>
      <c r="O38" s="20">
        <v>85.887293598687805</v>
      </c>
      <c r="P38" s="21"/>
    </row>
    <row r="39" spans="12:16" x14ac:dyDescent="0.25">
      <c r="L39" s="17">
        <v>36830</v>
      </c>
      <c r="M39" s="18">
        <v>98.124487286217501</v>
      </c>
      <c r="N39" s="19">
        <v>36083.5</v>
      </c>
      <c r="O39" s="20">
        <v>87.041267996451296</v>
      </c>
      <c r="P39" s="21"/>
    </row>
    <row r="40" spans="12:16" x14ac:dyDescent="0.25">
      <c r="L40" s="17">
        <v>36860</v>
      </c>
      <c r="M40" s="18">
        <v>99.283562794128599</v>
      </c>
      <c r="N40" s="19">
        <v>36114</v>
      </c>
      <c r="O40" s="20">
        <v>87.308182937085803</v>
      </c>
      <c r="P40" s="21"/>
    </row>
    <row r="41" spans="12:16" x14ac:dyDescent="0.25">
      <c r="L41" s="17">
        <v>36891</v>
      </c>
      <c r="M41" s="18">
        <v>100</v>
      </c>
      <c r="N41" s="19">
        <v>36144.5</v>
      </c>
      <c r="O41" s="20">
        <v>87.216150074946796</v>
      </c>
      <c r="P41" s="21"/>
    </row>
    <row r="42" spans="12:16" x14ac:dyDescent="0.25">
      <c r="L42" s="17">
        <v>36922</v>
      </c>
      <c r="M42" s="18">
        <v>100.16913349102001</v>
      </c>
      <c r="N42" s="19">
        <v>36175.5</v>
      </c>
      <c r="O42" s="20">
        <v>87.052671817704095</v>
      </c>
      <c r="P42" s="21"/>
    </row>
    <row r="43" spans="12:16" x14ac:dyDescent="0.25">
      <c r="L43" s="17">
        <v>36950</v>
      </c>
      <c r="M43" s="18">
        <v>100.302676796486</v>
      </c>
      <c r="N43" s="19">
        <v>36205</v>
      </c>
      <c r="O43" s="20">
        <v>85.994381672933898</v>
      </c>
      <c r="P43" s="21"/>
    </row>
    <row r="44" spans="12:16" x14ac:dyDescent="0.25">
      <c r="L44" s="17">
        <v>36981</v>
      </c>
      <c r="M44" s="18">
        <v>100.338987752596</v>
      </c>
      <c r="N44" s="19">
        <v>36234.5</v>
      </c>
      <c r="O44" s="20">
        <v>84.658328315291101</v>
      </c>
      <c r="P44" s="21"/>
    </row>
    <row r="45" spans="12:16" x14ac:dyDescent="0.25">
      <c r="L45" s="17">
        <v>37011</v>
      </c>
      <c r="M45" s="18">
        <v>100.351874511188</v>
      </c>
      <c r="N45" s="19">
        <v>36265</v>
      </c>
      <c r="O45" s="20">
        <v>83.549463662838903</v>
      </c>
      <c r="P45" s="21"/>
    </row>
    <row r="46" spans="12:16" x14ac:dyDescent="0.25">
      <c r="L46" s="17">
        <v>37042</v>
      </c>
      <c r="M46" s="18">
        <v>100.704653744438</v>
      </c>
      <c r="N46" s="19">
        <v>36295.5</v>
      </c>
      <c r="O46" s="20">
        <v>83.421980533236095</v>
      </c>
      <c r="P46" s="21"/>
    </row>
    <row r="47" spans="12:16" x14ac:dyDescent="0.25">
      <c r="L47" s="17">
        <v>37072</v>
      </c>
      <c r="M47" s="18">
        <v>102.00219542526</v>
      </c>
      <c r="N47" s="19">
        <v>36326</v>
      </c>
      <c r="O47" s="20">
        <v>84.619217336622398</v>
      </c>
      <c r="P47" s="21"/>
    </row>
    <row r="48" spans="12:16" x14ac:dyDescent="0.25">
      <c r="L48" s="17">
        <v>37103</v>
      </c>
      <c r="M48" s="18">
        <v>103.589272350884</v>
      </c>
      <c r="N48" s="19">
        <v>36356.5</v>
      </c>
      <c r="O48" s="20">
        <v>86.114607687276603</v>
      </c>
      <c r="P48" s="21"/>
    </row>
    <row r="49" spans="12:16" x14ac:dyDescent="0.25">
      <c r="L49" s="17">
        <v>37134</v>
      </c>
      <c r="M49" s="18">
        <v>105.50949135547199</v>
      </c>
      <c r="N49" s="19">
        <v>36387.5</v>
      </c>
      <c r="O49" s="20">
        <v>88.571022203360698</v>
      </c>
      <c r="P49" s="21"/>
    </row>
    <row r="50" spans="12:16" x14ac:dyDescent="0.25">
      <c r="L50" s="17">
        <v>37164</v>
      </c>
      <c r="M50" s="18">
        <v>106.593473429485</v>
      </c>
      <c r="N50" s="19">
        <v>36418</v>
      </c>
      <c r="O50" s="20">
        <v>90.218054386571097</v>
      </c>
      <c r="P50" s="21"/>
    </row>
    <row r="51" spans="12:16" x14ac:dyDescent="0.25">
      <c r="L51" s="17">
        <v>37195</v>
      </c>
      <c r="M51" s="18">
        <v>106.241611338095</v>
      </c>
      <c r="N51" s="19">
        <v>36448.5</v>
      </c>
      <c r="O51" s="20">
        <v>91.547740033530104</v>
      </c>
      <c r="P51" s="21"/>
    </row>
    <row r="52" spans="12:16" x14ac:dyDescent="0.25">
      <c r="L52" s="17">
        <v>37225</v>
      </c>
      <c r="M52" s="18">
        <v>105.185448843538</v>
      </c>
      <c r="N52" s="19">
        <v>36479</v>
      </c>
      <c r="O52" s="20">
        <v>91.528425303262395</v>
      </c>
      <c r="P52" s="21"/>
    </row>
    <row r="53" spans="12:16" x14ac:dyDescent="0.25">
      <c r="L53" s="17">
        <v>37256</v>
      </c>
      <c r="M53" s="18">
        <v>103.921184562081</v>
      </c>
      <c r="N53" s="19">
        <v>36509.5</v>
      </c>
      <c r="O53" s="20">
        <v>91.328183150711794</v>
      </c>
      <c r="P53" s="21"/>
    </row>
    <row r="54" spans="12:16" x14ac:dyDescent="0.25">
      <c r="L54" s="17">
        <v>37287</v>
      </c>
      <c r="M54" s="18">
        <v>104.349433213118</v>
      </c>
      <c r="N54" s="19">
        <v>36540.5</v>
      </c>
      <c r="O54" s="20">
        <v>91.528820807574903</v>
      </c>
      <c r="P54" s="21"/>
    </row>
    <row r="55" spans="12:16" x14ac:dyDescent="0.25">
      <c r="L55" s="17">
        <v>37315</v>
      </c>
      <c r="M55" s="18">
        <v>105.67350282999899</v>
      </c>
      <c r="N55" s="19">
        <v>36570.5</v>
      </c>
      <c r="O55" s="20">
        <v>89.743084802275902</v>
      </c>
      <c r="P55" s="21"/>
    </row>
    <row r="56" spans="12:16" x14ac:dyDescent="0.25">
      <c r="L56" s="17">
        <v>37346</v>
      </c>
      <c r="M56" s="18">
        <v>107.61037195493</v>
      </c>
      <c r="N56" s="19">
        <v>36600.5</v>
      </c>
      <c r="O56" s="20">
        <v>88.443207897121596</v>
      </c>
      <c r="P56" s="21"/>
    </row>
    <row r="57" spans="12:16" x14ac:dyDescent="0.25">
      <c r="L57" s="17">
        <v>37376</v>
      </c>
      <c r="M57" s="18">
        <v>108.43962048988701</v>
      </c>
      <c r="N57" s="19">
        <v>36631</v>
      </c>
      <c r="O57" s="20">
        <v>87.354408065966396</v>
      </c>
      <c r="P57" s="21"/>
    </row>
    <row r="58" spans="12:16" x14ac:dyDescent="0.25">
      <c r="L58" s="17">
        <v>37407</v>
      </c>
      <c r="M58" s="18">
        <v>109.017258756546</v>
      </c>
      <c r="N58" s="19">
        <v>36661.5</v>
      </c>
      <c r="O58" s="20">
        <v>90.095539762627894</v>
      </c>
      <c r="P58" s="21"/>
    </row>
    <row r="59" spans="12:16" x14ac:dyDescent="0.25">
      <c r="L59" s="17">
        <v>37437</v>
      </c>
      <c r="M59" s="18">
        <v>109.44776382307001</v>
      </c>
      <c r="N59" s="19">
        <v>36692</v>
      </c>
      <c r="O59" s="20">
        <v>93.181734077911599</v>
      </c>
      <c r="P59" s="21"/>
    </row>
    <row r="60" spans="12:16" x14ac:dyDescent="0.25">
      <c r="L60" s="17">
        <v>37468</v>
      </c>
      <c r="M60" s="18">
        <v>110.475957033227</v>
      </c>
      <c r="N60" s="19">
        <v>36722.5</v>
      </c>
      <c r="O60" s="20">
        <v>95.577988237614704</v>
      </c>
      <c r="P60" s="21"/>
    </row>
    <row r="61" spans="12:16" x14ac:dyDescent="0.25">
      <c r="L61" s="17">
        <v>37499</v>
      </c>
      <c r="M61" s="18">
        <v>111.769933481854</v>
      </c>
      <c r="N61" s="19">
        <v>36753.5</v>
      </c>
      <c r="O61" s="20">
        <v>96.7351875987586</v>
      </c>
      <c r="P61" s="21"/>
    </row>
    <row r="62" spans="12:16" x14ac:dyDescent="0.25">
      <c r="L62" s="17">
        <v>37529</v>
      </c>
      <c r="M62" s="18">
        <v>113.30814217375701</v>
      </c>
      <c r="N62" s="19">
        <v>36784</v>
      </c>
      <c r="O62" s="20">
        <v>97.836406438417796</v>
      </c>
      <c r="P62" s="21"/>
    </row>
    <row r="63" spans="12:16" x14ac:dyDescent="0.25">
      <c r="L63" s="17">
        <v>37560</v>
      </c>
      <c r="M63" s="18">
        <v>115.008777048003</v>
      </c>
      <c r="N63" s="19">
        <v>36814.5</v>
      </c>
      <c r="O63" s="20">
        <v>99.032147276537202</v>
      </c>
      <c r="P63" s="21"/>
    </row>
    <row r="64" spans="12:16" x14ac:dyDescent="0.25">
      <c r="L64" s="17">
        <v>37590</v>
      </c>
      <c r="M64" s="18">
        <v>116.715761643622</v>
      </c>
      <c r="N64" s="19">
        <v>36845</v>
      </c>
      <c r="O64" s="20">
        <v>99.747194015401206</v>
      </c>
      <c r="P64" s="21"/>
    </row>
    <row r="65" spans="12:16" x14ac:dyDescent="0.25">
      <c r="L65" s="17">
        <v>37621</v>
      </c>
      <c r="M65" s="18">
        <v>117.652307222215</v>
      </c>
      <c r="N65" s="19">
        <v>36875.5</v>
      </c>
      <c r="O65" s="20">
        <v>100</v>
      </c>
      <c r="P65" s="21"/>
    </row>
    <row r="66" spans="12:16" x14ac:dyDescent="0.25">
      <c r="L66" s="17">
        <v>37652</v>
      </c>
      <c r="M66" s="18">
        <v>117.502010327414</v>
      </c>
      <c r="N66" s="19">
        <v>36906.5</v>
      </c>
      <c r="O66" s="20">
        <v>100.24738429389799</v>
      </c>
      <c r="P66" s="21"/>
    </row>
    <row r="67" spans="12:16" x14ac:dyDescent="0.25">
      <c r="L67" s="17">
        <v>37680</v>
      </c>
      <c r="M67" s="18">
        <v>117.38956023199501</v>
      </c>
      <c r="N67" s="19">
        <v>36936</v>
      </c>
      <c r="O67" s="20">
        <v>100.264542391655</v>
      </c>
      <c r="P67" s="21"/>
    </row>
    <row r="68" spans="12:16" x14ac:dyDescent="0.25">
      <c r="L68" s="17">
        <v>37711</v>
      </c>
      <c r="M68" s="18">
        <v>118.320895397117</v>
      </c>
      <c r="N68" s="19">
        <v>36965.5</v>
      </c>
      <c r="O68" s="20">
        <v>100.03973954298399</v>
      </c>
      <c r="P68" s="21"/>
    </row>
    <row r="69" spans="12:16" x14ac:dyDescent="0.25">
      <c r="L69" s="17">
        <v>37741</v>
      </c>
      <c r="M69" s="18">
        <v>120.05837055587899</v>
      </c>
      <c r="N69" s="19">
        <v>36996</v>
      </c>
      <c r="O69" s="20">
        <v>99.597308179149195</v>
      </c>
      <c r="P69" s="21"/>
    </row>
    <row r="70" spans="12:16" x14ac:dyDescent="0.25">
      <c r="L70" s="17">
        <v>37772</v>
      </c>
      <c r="M70" s="18">
        <v>121.75708947467</v>
      </c>
      <c r="N70" s="19">
        <v>37026.5</v>
      </c>
      <c r="O70" s="20">
        <v>99.710433754299402</v>
      </c>
      <c r="P70" s="21"/>
    </row>
    <row r="71" spans="12:16" x14ac:dyDescent="0.25">
      <c r="L71" s="17">
        <v>37802</v>
      </c>
      <c r="M71" s="18">
        <v>122.61943801542699</v>
      </c>
      <c r="N71" s="19">
        <v>37057</v>
      </c>
      <c r="O71" s="20">
        <v>100.208203209571</v>
      </c>
      <c r="P71" s="21"/>
    </row>
    <row r="72" spans="12:16" x14ac:dyDescent="0.25">
      <c r="L72" s="17">
        <v>37833</v>
      </c>
      <c r="M72" s="18">
        <v>123.462336661797</v>
      </c>
      <c r="N72" s="19">
        <v>37087.5</v>
      </c>
      <c r="O72" s="20">
        <v>101.120259672142</v>
      </c>
      <c r="P72" s="21"/>
    </row>
    <row r="73" spans="12:16" x14ac:dyDescent="0.25">
      <c r="L73" s="17">
        <v>37864</v>
      </c>
      <c r="M73" s="18">
        <v>124.662159870428</v>
      </c>
      <c r="N73" s="19">
        <v>37118.5</v>
      </c>
      <c r="O73" s="20">
        <v>101.103083644135</v>
      </c>
      <c r="P73" s="21"/>
    </row>
    <row r="74" spans="12:16" x14ac:dyDescent="0.25">
      <c r="L74" s="17">
        <v>37894</v>
      </c>
      <c r="M74" s="18">
        <v>126.30665153881201</v>
      </c>
      <c r="N74" s="19">
        <v>37149</v>
      </c>
      <c r="O74" s="20">
        <v>100.831483176978</v>
      </c>
      <c r="P74" s="21"/>
    </row>
    <row r="75" spans="12:16" x14ac:dyDescent="0.25">
      <c r="L75" s="17">
        <v>37925</v>
      </c>
      <c r="M75" s="18">
        <v>127.362410316241</v>
      </c>
      <c r="N75" s="19">
        <v>37179.5</v>
      </c>
      <c r="O75" s="20">
        <v>99.408174284336695</v>
      </c>
      <c r="P75" s="21"/>
    </row>
    <row r="76" spans="12:16" x14ac:dyDescent="0.25">
      <c r="L76" s="17">
        <v>37955</v>
      </c>
      <c r="M76" s="18">
        <v>127.89509931459</v>
      </c>
      <c r="N76" s="19">
        <v>37210</v>
      </c>
      <c r="O76" s="20">
        <v>98.526286808968194</v>
      </c>
      <c r="P76" s="21"/>
    </row>
    <row r="77" spans="12:16" x14ac:dyDescent="0.25">
      <c r="L77" s="17">
        <v>37986</v>
      </c>
      <c r="M77" s="18">
        <v>128.41968929591499</v>
      </c>
      <c r="N77" s="19">
        <v>37240.5</v>
      </c>
      <c r="O77" s="20">
        <v>97.732268106605005</v>
      </c>
      <c r="P77" s="21"/>
    </row>
    <row r="78" spans="12:16" x14ac:dyDescent="0.25">
      <c r="L78" s="17">
        <v>38017</v>
      </c>
      <c r="M78" s="18">
        <v>129.55529940735099</v>
      </c>
      <c r="N78" s="19">
        <v>37271.5</v>
      </c>
      <c r="O78" s="20">
        <v>98.819787267272304</v>
      </c>
      <c r="P78" s="21"/>
    </row>
    <row r="79" spans="12:16" x14ac:dyDescent="0.25">
      <c r="L79" s="17">
        <v>38046</v>
      </c>
      <c r="M79" s="18">
        <v>132.07424104807399</v>
      </c>
      <c r="N79" s="19">
        <v>37301</v>
      </c>
      <c r="O79" s="20">
        <v>100.153603972895</v>
      </c>
      <c r="P79" s="21"/>
    </row>
    <row r="80" spans="12:16" x14ac:dyDescent="0.25">
      <c r="L80" s="17">
        <v>38077</v>
      </c>
      <c r="M80" s="18">
        <v>134.57836408882</v>
      </c>
      <c r="N80" s="19">
        <v>37330.5</v>
      </c>
      <c r="O80" s="20">
        <v>101.355735500588</v>
      </c>
      <c r="P80" s="21"/>
    </row>
    <row r="81" spans="12:16" x14ac:dyDescent="0.25">
      <c r="L81" s="17">
        <v>38107</v>
      </c>
      <c r="M81" s="18">
        <v>137.210946009851</v>
      </c>
      <c r="N81" s="19">
        <v>37361</v>
      </c>
      <c r="O81" s="20">
        <v>101.48102317692</v>
      </c>
      <c r="P81" s="21"/>
    </row>
    <row r="82" spans="12:16" x14ac:dyDescent="0.25">
      <c r="L82" s="17">
        <v>38138</v>
      </c>
      <c r="M82" s="18">
        <v>138.73097776165</v>
      </c>
      <c r="N82" s="19">
        <v>37391.5</v>
      </c>
      <c r="O82" s="20">
        <v>101.430604467804</v>
      </c>
      <c r="P82" s="21"/>
    </row>
    <row r="83" spans="12:16" x14ac:dyDescent="0.25">
      <c r="L83" s="17">
        <v>38168</v>
      </c>
      <c r="M83" s="18">
        <v>140.82779469724801</v>
      </c>
      <c r="N83" s="19">
        <v>37422</v>
      </c>
      <c r="O83" s="20">
        <v>101.617722492561</v>
      </c>
      <c r="P83" s="21"/>
    </row>
    <row r="84" spans="12:16" x14ac:dyDescent="0.25">
      <c r="L84" s="17">
        <v>38199</v>
      </c>
      <c r="M84" s="18">
        <v>142.64877478678699</v>
      </c>
      <c r="N84" s="19">
        <v>37452.5</v>
      </c>
      <c r="O84" s="20">
        <v>101.71780298943099</v>
      </c>
      <c r="P84" s="21"/>
    </row>
    <row r="85" spans="12:16" x14ac:dyDescent="0.25">
      <c r="L85" s="17">
        <v>38230</v>
      </c>
      <c r="M85" s="18">
        <v>145.00435106528499</v>
      </c>
      <c r="N85" s="19">
        <v>37483.5</v>
      </c>
      <c r="O85" s="20">
        <v>101.809345230464</v>
      </c>
      <c r="P85" s="21"/>
    </row>
    <row r="86" spans="12:16" x14ac:dyDescent="0.25">
      <c r="L86" s="17">
        <v>38260</v>
      </c>
      <c r="M86" s="18">
        <v>145.85624170253601</v>
      </c>
      <c r="N86" s="19">
        <v>37514</v>
      </c>
      <c r="O86" s="20">
        <v>101.948383937385</v>
      </c>
      <c r="P86" s="21"/>
    </row>
    <row r="87" spans="12:16" x14ac:dyDescent="0.25">
      <c r="L87" s="17">
        <v>38291</v>
      </c>
      <c r="M87" s="18">
        <v>145.38808921752801</v>
      </c>
      <c r="N87" s="19">
        <v>37544.5</v>
      </c>
      <c r="O87" s="20">
        <v>102.638737711129</v>
      </c>
      <c r="P87" s="21"/>
    </row>
    <row r="88" spans="12:16" x14ac:dyDescent="0.25">
      <c r="L88" s="17">
        <v>38321</v>
      </c>
      <c r="M88" s="18">
        <v>145.08236307863501</v>
      </c>
      <c r="N88" s="19">
        <v>37575</v>
      </c>
      <c r="O88" s="20">
        <v>104.26871899936</v>
      </c>
      <c r="P88" s="21"/>
    </row>
    <row r="89" spans="12:16" x14ac:dyDescent="0.25">
      <c r="L89" s="17">
        <v>38352</v>
      </c>
      <c r="M89" s="18">
        <v>146.224773662801</v>
      </c>
      <c r="N89" s="19">
        <v>37605.5</v>
      </c>
      <c r="O89" s="20">
        <v>106.378371122213</v>
      </c>
      <c r="P89" s="21"/>
    </row>
    <row r="90" spans="12:16" x14ac:dyDescent="0.25">
      <c r="L90" s="17">
        <v>38383</v>
      </c>
      <c r="M90" s="18">
        <v>149.34398103295101</v>
      </c>
      <c r="N90" s="19">
        <v>37636.5</v>
      </c>
      <c r="O90" s="20">
        <v>108.68157443002301</v>
      </c>
      <c r="P90" s="21"/>
    </row>
    <row r="91" spans="12:16" x14ac:dyDescent="0.25">
      <c r="L91" s="17">
        <v>38411</v>
      </c>
      <c r="M91" s="18">
        <v>153.26214426437801</v>
      </c>
      <c r="N91" s="19">
        <v>37666</v>
      </c>
      <c r="O91" s="20">
        <v>109.61612337762401</v>
      </c>
      <c r="P91" s="21"/>
    </row>
    <row r="92" spans="12:16" x14ac:dyDescent="0.25">
      <c r="L92" s="17">
        <v>38442</v>
      </c>
      <c r="M92" s="18">
        <v>156.77663204285199</v>
      </c>
      <c r="N92" s="19">
        <v>37695.5</v>
      </c>
      <c r="O92" s="20">
        <v>109.834274203744</v>
      </c>
      <c r="P92" s="21"/>
    </row>
    <row r="93" spans="12:16" x14ac:dyDescent="0.25">
      <c r="L93" s="17">
        <v>38472</v>
      </c>
      <c r="M93" s="18">
        <v>159.074705771532</v>
      </c>
      <c r="N93" s="19">
        <v>37726</v>
      </c>
      <c r="O93" s="20">
        <v>109.088649215172</v>
      </c>
      <c r="P93" s="21"/>
    </row>
    <row r="94" spans="12:16" x14ac:dyDescent="0.25">
      <c r="L94" s="17">
        <v>38503</v>
      </c>
      <c r="M94" s="18">
        <v>160.715994116297</v>
      </c>
      <c r="N94" s="19">
        <v>37756.5</v>
      </c>
      <c r="O94" s="20">
        <v>109.61695469529</v>
      </c>
      <c r="P94" s="21"/>
    </row>
    <row r="95" spans="12:16" x14ac:dyDescent="0.25">
      <c r="L95" s="17">
        <v>38533</v>
      </c>
      <c r="M95" s="18">
        <v>162.09401258019901</v>
      </c>
      <c r="N95" s="19">
        <v>37787</v>
      </c>
      <c r="O95" s="20">
        <v>109.981455030577</v>
      </c>
      <c r="P95" s="21"/>
    </row>
    <row r="96" spans="12:16" x14ac:dyDescent="0.25">
      <c r="L96" s="17">
        <v>38564</v>
      </c>
      <c r="M96" s="18">
        <v>163.62681243550099</v>
      </c>
      <c r="N96" s="19">
        <v>37817.5</v>
      </c>
      <c r="O96" s="20">
        <v>110.60183194236301</v>
      </c>
      <c r="P96" s="21"/>
    </row>
    <row r="97" spans="12:16" x14ac:dyDescent="0.25">
      <c r="L97" s="17">
        <v>38595</v>
      </c>
      <c r="M97" s="18">
        <v>166.013153778419</v>
      </c>
      <c r="N97" s="19">
        <v>37848.5</v>
      </c>
      <c r="O97" s="20">
        <v>109.06007679741001</v>
      </c>
      <c r="P97" s="21"/>
    </row>
    <row r="98" spans="12:16" x14ac:dyDescent="0.25">
      <c r="L98" s="17">
        <v>38625</v>
      </c>
      <c r="M98" s="18">
        <v>167.890843291203</v>
      </c>
      <c r="N98" s="19">
        <v>37879</v>
      </c>
      <c r="O98" s="20">
        <v>107.857541863395</v>
      </c>
      <c r="P98" s="21"/>
    </row>
    <row r="99" spans="12:16" x14ac:dyDescent="0.25">
      <c r="L99" s="17">
        <v>38656</v>
      </c>
      <c r="M99" s="18">
        <v>169.10019890953399</v>
      </c>
      <c r="N99" s="19">
        <v>37909.5</v>
      </c>
      <c r="O99" s="20">
        <v>107.310014370885</v>
      </c>
      <c r="P99" s="21"/>
    </row>
    <row r="100" spans="12:16" x14ac:dyDescent="0.25">
      <c r="L100" s="17">
        <v>38686</v>
      </c>
      <c r="M100" s="18">
        <v>169.085326871918</v>
      </c>
      <c r="N100" s="19">
        <v>37940</v>
      </c>
      <c r="O100" s="20">
        <v>107.979019017436</v>
      </c>
      <c r="P100" s="21"/>
    </row>
    <row r="101" spans="12:16" x14ac:dyDescent="0.25">
      <c r="L101" s="17">
        <v>38717</v>
      </c>
      <c r="M101" s="18">
        <v>170.50668950496501</v>
      </c>
      <c r="N101" s="19">
        <v>37970.5</v>
      </c>
      <c r="O101" s="20">
        <v>109.303106826076</v>
      </c>
      <c r="P101" s="21"/>
    </row>
    <row r="102" spans="12:16" x14ac:dyDescent="0.25">
      <c r="L102" s="17">
        <v>38748</v>
      </c>
      <c r="M102" s="18">
        <v>172.02231059924</v>
      </c>
      <c r="N102" s="19">
        <v>38001.5</v>
      </c>
      <c r="O102" s="20">
        <v>110.042839839482</v>
      </c>
      <c r="P102" s="21"/>
    </row>
    <row r="103" spans="12:16" x14ac:dyDescent="0.25">
      <c r="L103" s="17">
        <v>38776</v>
      </c>
      <c r="M103" s="18">
        <v>174.77341040891099</v>
      </c>
      <c r="N103" s="19">
        <v>38031.5</v>
      </c>
      <c r="O103" s="20">
        <v>112.873561268513</v>
      </c>
      <c r="P103" s="21"/>
    </row>
    <row r="104" spans="12:16" x14ac:dyDescent="0.25">
      <c r="L104" s="17">
        <v>38807</v>
      </c>
      <c r="M104" s="18">
        <v>175.50343579620201</v>
      </c>
      <c r="N104" s="19">
        <v>38061.5</v>
      </c>
      <c r="O104" s="20">
        <v>114.504314075048</v>
      </c>
      <c r="P104" s="21"/>
    </row>
    <row r="105" spans="12:16" x14ac:dyDescent="0.25">
      <c r="L105" s="17">
        <v>38837</v>
      </c>
      <c r="M105" s="18">
        <v>176.645471497058</v>
      </c>
      <c r="N105" s="19">
        <v>38092</v>
      </c>
      <c r="O105" s="20">
        <v>116.92401126175901</v>
      </c>
      <c r="P105" s="21"/>
    </row>
    <row r="106" spans="12:16" x14ac:dyDescent="0.25">
      <c r="L106" s="17">
        <v>38868</v>
      </c>
      <c r="M106" s="18">
        <v>177.29276565336801</v>
      </c>
      <c r="N106" s="19">
        <v>38122.5</v>
      </c>
      <c r="O106" s="20">
        <v>117.59989126459</v>
      </c>
      <c r="P106" s="21"/>
    </row>
    <row r="107" spans="12:16" x14ac:dyDescent="0.25">
      <c r="L107" s="17">
        <v>38898</v>
      </c>
      <c r="M107" s="18">
        <v>178.96383221538699</v>
      </c>
      <c r="N107" s="19">
        <v>38153</v>
      </c>
      <c r="O107" s="20">
        <v>120.095513655814</v>
      </c>
      <c r="P107" s="21"/>
    </row>
    <row r="108" spans="12:16" x14ac:dyDescent="0.25">
      <c r="L108" s="17">
        <v>38929</v>
      </c>
      <c r="M108" s="18">
        <v>178.734432969848</v>
      </c>
      <c r="N108" s="19">
        <v>38183.5</v>
      </c>
      <c r="O108" s="20">
        <v>122.776236839502</v>
      </c>
      <c r="P108" s="21"/>
    </row>
    <row r="109" spans="12:16" x14ac:dyDescent="0.25">
      <c r="L109" s="17">
        <v>38960</v>
      </c>
      <c r="M109" s="18">
        <v>178.22415289271399</v>
      </c>
      <c r="N109" s="19">
        <v>38214.5</v>
      </c>
      <c r="O109" s="20">
        <v>125.621607816509</v>
      </c>
      <c r="P109" s="21"/>
    </row>
    <row r="110" spans="12:16" x14ac:dyDescent="0.25">
      <c r="L110" s="17">
        <v>38990</v>
      </c>
      <c r="M110" s="18">
        <v>176.321568603618</v>
      </c>
      <c r="N110" s="19">
        <v>38245</v>
      </c>
      <c r="O110" s="20">
        <v>127.5728984383</v>
      </c>
      <c r="P110" s="21"/>
    </row>
    <row r="111" spans="12:16" x14ac:dyDescent="0.25">
      <c r="L111" s="17">
        <v>39021</v>
      </c>
      <c r="M111" s="18">
        <v>174.835381706699</v>
      </c>
      <c r="N111" s="19">
        <v>38275.5</v>
      </c>
      <c r="O111" s="20">
        <v>128.53754825241199</v>
      </c>
      <c r="P111" s="21"/>
    </row>
    <row r="112" spans="12:16" x14ac:dyDescent="0.25">
      <c r="L112" s="17">
        <v>39051</v>
      </c>
      <c r="M112" s="18">
        <v>175.02997518207701</v>
      </c>
      <c r="N112" s="19">
        <v>38306</v>
      </c>
      <c r="O112" s="20">
        <v>128.14987603424399</v>
      </c>
      <c r="P112" s="21"/>
    </row>
    <row r="113" spans="12:16" x14ac:dyDescent="0.25">
      <c r="L113" s="17">
        <v>39082</v>
      </c>
      <c r="M113" s="18">
        <v>176.585918552777</v>
      </c>
      <c r="N113" s="19">
        <v>38336.5</v>
      </c>
      <c r="O113" s="20">
        <v>127.42275062289301</v>
      </c>
      <c r="P113" s="21"/>
    </row>
    <row r="114" spans="12:16" x14ac:dyDescent="0.25">
      <c r="L114" s="17">
        <v>39113</v>
      </c>
      <c r="M114" s="18">
        <v>179.46429734664599</v>
      </c>
      <c r="N114" s="19">
        <v>38367.5</v>
      </c>
      <c r="O114" s="20">
        <v>127.241273325701</v>
      </c>
      <c r="P114" s="21"/>
    </row>
    <row r="115" spans="12:16" x14ac:dyDescent="0.25">
      <c r="L115" s="17">
        <v>39141</v>
      </c>
      <c r="M115" s="18">
        <v>181.83252119991599</v>
      </c>
      <c r="N115" s="19">
        <v>38397</v>
      </c>
      <c r="O115" s="20">
        <v>129.72993641457001</v>
      </c>
      <c r="P115" s="21"/>
    </row>
    <row r="116" spans="12:16" x14ac:dyDescent="0.25">
      <c r="L116" s="17">
        <v>39172</v>
      </c>
      <c r="M116" s="18">
        <v>183.57601446096999</v>
      </c>
      <c r="N116" s="19">
        <v>38426.5</v>
      </c>
      <c r="O116" s="20">
        <v>131.92396441285399</v>
      </c>
      <c r="P116" s="21"/>
    </row>
    <row r="117" spans="12:16" x14ac:dyDescent="0.25">
      <c r="L117" s="17">
        <v>39202</v>
      </c>
      <c r="M117" s="18">
        <v>184.962653057046</v>
      </c>
      <c r="N117" s="19">
        <v>38457</v>
      </c>
      <c r="O117" s="20">
        <v>133.62163131167301</v>
      </c>
      <c r="P117" s="21"/>
    </row>
    <row r="118" spans="12:16" x14ac:dyDescent="0.25">
      <c r="L118" s="17">
        <v>39233</v>
      </c>
      <c r="M118" s="18">
        <v>185.26929029091701</v>
      </c>
      <c r="N118" s="19">
        <v>38487.5</v>
      </c>
      <c r="O118" s="20">
        <v>133.96967571684999</v>
      </c>
      <c r="P118" s="21"/>
    </row>
    <row r="119" spans="12:16" x14ac:dyDescent="0.25">
      <c r="L119" s="17">
        <v>39263</v>
      </c>
      <c r="M119" s="18">
        <v>186.288035273086</v>
      </c>
      <c r="N119" s="19">
        <v>38518</v>
      </c>
      <c r="O119" s="20">
        <v>135.395703816051</v>
      </c>
      <c r="P119" s="21"/>
    </row>
    <row r="120" spans="12:16" x14ac:dyDescent="0.25">
      <c r="L120" s="17">
        <v>39294</v>
      </c>
      <c r="M120" s="18">
        <v>185.98523959514401</v>
      </c>
      <c r="N120" s="19">
        <v>38548.5</v>
      </c>
      <c r="O120" s="20">
        <v>137.59707726253501</v>
      </c>
      <c r="P120" s="21"/>
    </row>
    <row r="121" spans="12:16" x14ac:dyDescent="0.25">
      <c r="L121" s="17">
        <v>39325</v>
      </c>
      <c r="M121" s="18">
        <v>187.11918364143099</v>
      </c>
      <c r="N121" s="19">
        <v>38579.5</v>
      </c>
      <c r="O121" s="20">
        <v>139.97684135922401</v>
      </c>
      <c r="P121" s="21"/>
    </row>
    <row r="122" spans="12:16" x14ac:dyDescent="0.25">
      <c r="L122" s="17">
        <v>39355</v>
      </c>
      <c r="M122" s="18">
        <v>185.25374251112601</v>
      </c>
      <c r="N122" s="19">
        <v>38610</v>
      </c>
      <c r="O122" s="20">
        <v>142.15384625330199</v>
      </c>
      <c r="P122" s="21"/>
    </row>
    <row r="123" spans="12:16" x14ac:dyDescent="0.25">
      <c r="L123" s="17">
        <v>39386</v>
      </c>
      <c r="M123" s="18">
        <v>182.083770939939</v>
      </c>
      <c r="N123" s="19">
        <v>38640.5</v>
      </c>
      <c r="O123" s="20">
        <v>145.00876556513001</v>
      </c>
      <c r="P123" s="21"/>
    </row>
    <row r="124" spans="12:16" x14ac:dyDescent="0.25">
      <c r="L124" s="17">
        <v>39416</v>
      </c>
      <c r="M124" s="18">
        <v>178.745161155809</v>
      </c>
      <c r="N124" s="19">
        <v>38671</v>
      </c>
      <c r="O124" s="20">
        <v>147.15573316517799</v>
      </c>
      <c r="P124" s="21"/>
    </row>
    <row r="125" spans="12:16" x14ac:dyDescent="0.25">
      <c r="L125" s="17">
        <v>39447</v>
      </c>
      <c r="M125" s="18">
        <v>178.24527173078101</v>
      </c>
      <c r="N125" s="19">
        <v>38701.5</v>
      </c>
      <c r="O125" s="20">
        <v>148.26848798573701</v>
      </c>
      <c r="P125" s="21"/>
    </row>
    <row r="126" spans="12:16" x14ac:dyDescent="0.25">
      <c r="L126" s="17">
        <v>39478</v>
      </c>
      <c r="M126" s="18">
        <v>179.79262078576599</v>
      </c>
      <c r="N126" s="19">
        <v>38732.5</v>
      </c>
      <c r="O126" s="20">
        <v>148.084869963774</v>
      </c>
      <c r="P126" s="21"/>
    </row>
    <row r="127" spans="12:16" x14ac:dyDescent="0.25">
      <c r="L127" s="17">
        <v>39507</v>
      </c>
      <c r="M127" s="18">
        <v>180.31007505384599</v>
      </c>
      <c r="N127" s="19">
        <v>38762</v>
      </c>
      <c r="O127" s="20">
        <v>148.797809354251</v>
      </c>
      <c r="P127" s="21"/>
    </row>
    <row r="128" spans="12:16" x14ac:dyDescent="0.25">
      <c r="L128" s="17">
        <v>39538</v>
      </c>
      <c r="M128" s="18">
        <v>178.459682292228</v>
      </c>
      <c r="N128" s="19">
        <v>38791.5</v>
      </c>
      <c r="O128" s="20">
        <v>150.55660131482401</v>
      </c>
      <c r="P128" s="21"/>
    </row>
    <row r="129" spans="12:16" x14ac:dyDescent="0.25">
      <c r="L129" s="17">
        <v>39568</v>
      </c>
      <c r="M129" s="18">
        <v>175.29770953248499</v>
      </c>
      <c r="N129" s="19">
        <v>38822</v>
      </c>
      <c r="O129" s="20">
        <v>152.30486311442201</v>
      </c>
      <c r="P129" s="21"/>
    </row>
    <row r="130" spans="12:16" x14ac:dyDescent="0.25">
      <c r="L130" s="17">
        <v>39599</v>
      </c>
      <c r="M130" s="18">
        <v>173.40063952561599</v>
      </c>
      <c r="N130" s="19">
        <v>38852.5</v>
      </c>
      <c r="O130" s="20">
        <v>153.26797793132499</v>
      </c>
      <c r="P130" s="21"/>
    </row>
    <row r="131" spans="12:16" x14ac:dyDescent="0.25">
      <c r="L131" s="17">
        <v>39629</v>
      </c>
      <c r="M131" s="18">
        <v>172.89430867211399</v>
      </c>
      <c r="N131" s="19">
        <v>38883</v>
      </c>
      <c r="O131" s="20">
        <v>154.08924386947399</v>
      </c>
      <c r="P131" s="21"/>
    </row>
    <row r="132" spans="12:16" x14ac:dyDescent="0.25">
      <c r="L132" s="17">
        <v>39660</v>
      </c>
      <c r="M132" s="18">
        <v>172.68650666107101</v>
      </c>
      <c r="N132" s="19">
        <v>38913.5</v>
      </c>
      <c r="O132" s="20">
        <v>155.44039566309999</v>
      </c>
      <c r="P132" s="21"/>
    </row>
    <row r="133" spans="12:16" x14ac:dyDescent="0.25">
      <c r="L133" s="17">
        <v>39691</v>
      </c>
      <c r="M133" s="18">
        <v>172.17106295084301</v>
      </c>
      <c r="N133" s="19">
        <v>38944.5</v>
      </c>
      <c r="O133" s="20">
        <v>156.59896535852999</v>
      </c>
      <c r="P133" s="21"/>
    </row>
    <row r="134" spans="12:16" x14ac:dyDescent="0.25">
      <c r="L134" s="17">
        <v>39721</v>
      </c>
      <c r="M134" s="18">
        <v>168.46835767287999</v>
      </c>
      <c r="N134" s="19">
        <v>38975</v>
      </c>
      <c r="O134" s="20">
        <v>156.645751420344</v>
      </c>
      <c r="P134" s="21"/>
    </row>
    <row r="135" spans="12:16" x14ac:dyDescent="0.25">
      <c r="L135" s="17">
        <v>39752</v>
      </c>
      <c r="M135" s="18">
        <v>164.235850486804</v>
      </c>
      <c r="N135" s="19">
        <v>39005.5</v>
      </c>
      <c r="O135" s="20">
        <v>158.131364182341</v>
      </c>
      <c r="P135" s="21"/>
    </row>
    <row r="136" spans="12:16" x14ac:dyDescent="0.25">
      <c r="L136" s="17">
        <v>39782</v>
      </c>
      <c r="M136" s="18">
        <v>158.20147941250099</v>
      </c>
      <c r="N136" s="19">
        <v>39036</v>
      </c>
      <c r="O136" s="20">
        <v>159.97513128284601</v>
      </c>
      <c r="P136" s="21"/>
    </row>
    <row r="137" spans="12:16" x14ac:dyDescent="0.25">
      <c r="L137" s="17">
        <v>39813</v>
      </c>
      <c r="M137" s="18">
        <v>155.487787902392</v>
      </c>
      <c r="N137" s="19">
        <v>39066.5</v>
      </c>
      <c r="O137" s="20">
        <v>163.387531341494</v>
      </c>
      <c r="P137" s="21"/>
    </row>
    <row r="138" spans="12:16" x14ac:dyDescent="0.25">
      <c r="L138" s="17">
        <v>39844</v>
      </c>
      <c r="M138" s="18">
        <v>151.605003798897</v>
      </c>
      <c r="N138" s="19">
        <v>39097.5</v>
      </c>
      <c r="O138" s="20">
        <v>163.63145109015099</v>
      </c>
      <c r="P138" s="21"/>
    </row>
    <row r="139" spans="12:16" x14ac:dyDescent="0.25">
      <c r="L139" s="17">
        <v>39872</v>
      </c>
      <c r="M139" s="18">
        <v>149.19196890329101</v>
      </c>
      <c r="N139" s="19">
        <v>39127</v>
      </c>
      <c r="O139" s="20">
        <v>164.646674178556</v>
      </c>
      <c r="P139" s="21"/>
    </row>
    <row r="140" spans="12:16" x14ac:dyDescent="0.25">
      <c r="L140" s="17">
        <v>39903</v>
      </c>
      <c r="M140" s="18">
        <v>144.323125702547</v>
      </c>
      <c r="N140" s="19">
        <v>39156.5</v>
      </c>
      <c r="O140" s="20">
        <v>164.48313927152299</v>
      </c>
      <c r="P140" s="21"/>
    </row>
    <row r="141" spans="12:16" x14ac:dyDescent="0.25">
      <c r="L141" s="17">
        <v>39933</v>
      </c>
      <c r="M141" s="18">
        <v>141.10169553451399</v>
      </c>
      <c r="N141" s="19">
        <v>39187</v>
      </c>
      <c r="O141" s="20">
        <v>166.51880380368101</v>
      </c>
      <c r="P141" s="21"/>
    </row>
    <row r="142" spans="12:16" x14ac:dyDescent="0.25">
      <c r="L142" s="17">
        <v>39964</v>
      </c>
      <c r="M142" s="18">
        <v>139.125411578794</v>
      </c>
      <c r="N142" s="19">
        <v>39217.5</v>
      </c>
      <c r="O142" s="20">
        <v>168.107452181144</v>
      </c>
      <c r="P142" s="21"/>
    </row>
    <row r="143" spans="12:16" x14ac:dyDescent="0.25">
      <c r="L143" s="17">
        <v>39994</v>
      </c>
      <c r="M143" s="18">
        <v>139.60628403323901</v>
      </c>
      <c r="N143" s="19">
        <v>39248</v>
      </c>
      <c r="O143" s="20">
        <v>170.00665420032001</v>
      </c>
      <c r="P143" s="21"/>
    </row>
    <row r="144" spans="12:16" x14ac:dyDescent="0.25">
      <c r="L144" s="17">
        <v>40025</v>
      </c>
      <c r="M144" s="18">
        <v>140.01942167095399</v>
      </c>
      <c r="N144" s="19">
        <v>39278.5</v>
      </c>
      <c r="O144" s="20">
        <v>171.155129559112</v>
      </c>
      <c r="P144" s="21"/>
    </row>
    <row r="145" spans="12:16" x14ac:dyDescent="0.25">
      <c r="L145" s="17">
        <v>40056</v>
      </c>
      <c r="M145" s="18">
        <v>139.08124575857701</v>
      </c>
      <c r="N145" s="19">
        <v>39309.5</v>
      </c>
      <c r="O145" s="20">
        <v>171.01878663286399</v>
      </c>
      <c r="P145" s="21"/>
    </row>
    <row r="146" spans="12:16" x14ac:dyDescent="0.25">
      <c r="L146" s="17">
        <v>40086</v>
      </c>
      <c r="M146" s="18">
        <v>135.13669014919199</v>
      </c>
      <c r="N146" s="19">
        <v>39340</v>
      </c>
      <c r="O146" s="20">
        <v>171.132044212241</v>
      </c>
      <c r="P146" s="21"/>
    </row>
    <row r="147" spans="12:16" x14ac:dyDescent="0.25">
      <c r="L147" s="17">
        <v>40117</v>
      </c>
      <c r="M147" s="18">
        <v>130.56046343585999</v>
      </c>
      <c r="N147" s="19">
        <v>39370.5</v>
      </c>
      <c r="O147" s="20">
        <v>170.30513505783</v>
      </c>
      <c r="P147" s="21"/>
    </row>
    <row r="148" spans="12:16" x14ac:dyDescent="0.25">
      <c r="L148" s="17">
        <v>40147</v>
      </c>
      <c r="M148" s="18">
        <v>128.68200693650101</v>
      </c>
      <c r="N148" s="19">
        <v>39401</v>
      </c>
      <c r="O148" s="20">
        <v>170.73606962237901</v>
      </c>
      <c r="P148" s="21"/>
    </row>
    <row r="149" spans="12:16" x14ac:dyDescent="0.25">
      <c r="L149" s="17">
        <v>40178</v>
      </c>
      <c r="M149" s="18">
        <v>129.324008964142</v>
      </c>
      <c r="N149" s="19">
        <v>39431.5</v>
      </c>
      <c r="O149" s="20">
        <v>169.62419497226401</v>
      </c>
      <c r="P149" s="21"/>
    </row>
    <row r="150" spans="12:16" x14ac:dyDescent="0.25">
      <c r="L150" s="17">
        <v>40209</v>
      </c>
      <c r="M150" s="18">
        <v>131.412981824295</v>
      </c>
      <c r="N150" s="19">
        <v>39462.5</v>
      </c>
      <c r="O150" s="20">
        <v>168.45899862533699</v>
      </c>
      <c r="P150" s="21"/>
    </row>
    <row r="151" spans="12:16" x14ac:dyDescent="0.25">
      <c r="L151" s="17">
        <v>40237</v>
      </c>
      <c r="M151" s="18">
        <v>132.64081111319001</v>
      </c>
      <c r="N151" s="19">
        <v>39492.5</v>
      </c>
      <c r="O151" s="20">
        <v>163.44428213074701</v>
      </c>
      <c r="P151" s="21"/>
    </row>
    <row r="152" spans="12:16" x14ac:dyDescent="0.25">
      <c r="L152" s="17">
        <v>40268</v>
      </c>
      <c r="M152" s="18">
        <v>131.90870890191201</v>
      </c>
      <c r="N152" s="19">
        <v>39522.5</v>
      </c>
      <c r="O152" s="20">
        <v>159.41543238003399</v>
      </c>
      <c r="P152" s="21"/>
    </row>
    <row r="153" spans="12:16" x14ac:dyDescent="0.25">
      <c r="L153" s="17">
        <v>40298</v>
      </c>
      <c r="M153" s="18">
        <v>129.37306313932999</v>
      </c>
      <c r="N153" s="19">
        <v>39553</v>
      </c>
      <c r="O153" s="20">
        <v>155.29742818942799</v>
      </c>
      <c r="P153" s="21"/>
    </row>
    <row r="154" spans="12:16" x14ac:dyDescent="0.25">
      <c r="L154" s="17">
        <v>40329</v>
      </c>
      <c r="M154" s="18">
        <v>126.032651889942</v>
      </c>
      <c r="N154" s="19">
        <v>39583.5</v>
      </c>
      <c r="O154" s="20">
        <v>157.26404268320999</v>
      </c>
      <c r="P154" s="21"/>
    </row>
    <row r="155" spans="12:16" x14ac:dyDescent="0.25">
      <c r="L155" s="17">
        <v>40359</v>
      </c>
      <c r="M155" s="18">
        <v>124.25824526032299</v>
      </c>
      <c r="N155" s="19">
        <v>39614</v>
      </c>
      <c r="O155" s="20">
        <v>159.706662212911</v>
      </c>
      <c r="P155" s="21"/>
    </row>
    <row r="156" spans="12:16" x14ac:dyDescent="0.25">
      <c r="L156" s="17">
        <v>40390</v>
      </c>
      <c r="M156" s="18">
        <v>124.11882270989</v>
      </c>
      <c r="N156" s="19">
        <v>39644.5</v>
      </c>
      <c r="O156" s="20">
        <v>162.52474656372399</v>
      </c>
      <c r="P156" s="21"/>
    </row>
    <row r="157" spans="12:16" x14ac:dyDescent="0.25">
      <c r="L157" s="17">
        <v>40421</v>
      </c>
      <c r="M157" s="18">
        <v>125.109009232058</v>
      </c>
      <c r="N157" s="19">
        <v>39675.5</v>
      </c>
      <c r="O157" s="20">
        <v>159.893858927103</v>
      </c>
      <c r="P157" s="21"/>
    </row>
    <row r="158" spans="12:16" x14ac:dyDescent="0.25">
      <c r="L158" s="17">
        <v>40451</v>
      </c>
      <c r="M158" s="18">
        <v>124.375760491319</v>
      </c>
      <c r="N158" s="19">
        <v>39706</v>
      </c>
      <c r="O158" s="20">
        <v>157.364205640585</v>
      </c>
      <c r="P158" s="21"/>
    </row>
    <row r="159" spans="12:16" x14ac:dyDescent="0.25">
      <c r="L159" s="17">
        <v>40482</v>
      </c>
      <c r="M159" s="18">
        <v>123.115697333781</v>
      </c>
      <c r="N159" s="19">
        <v>39736.5</v>
      </c>
      <c r="O159" s="20">
        <v>154.64412109921801</v>
      </c>
      <c r="P159" s="21"/>
    </row>
    <row r="160" spans="12:16" x14ac:dyDescent="0.25">
      <c r="L160" s="17">
        <v>40512</v>
      </c>
      <c r="M160" s="18">
        <v>122.170529395771</v>
      </c>
      <c r="N160" s="19">
        <v>39767</v>
      </c>
      <c r="O160" s="20">
        <v>151.969106518025</v>
      </c>
      <c r="P160" s="21"/>
    </row>
    <row r="161" spans="12:18" x14ac:dyDescent="0.25">
      <c r="L161" s="17">
        <v>40543</v>
      </c>
      <c r="M161" s="18">
        <v>122.85686932773</v>
      </c>
      <c r="N161" s="19">
        <v>39797.5</v>
      </c>
      <c r="O161" s="20">
        <v>147.959679077392</v>
      </c>
      <c r="P161" s="21"/>
    </row>
    <row r="162" spans="12:18" x14ac:dyDescent="0.25">
      <c r="L162" s="17">
        <v>40574</v>
      </c>
      <c r="M162" s="18">
        <v>122.30715297963</v>
      </c>
      <c r="N162" s="19">
        <v>39828.5</v>
      </c>
      <c r="O162" s="20">
        <v>145.01510655396001</v>
      </c>
      <c r="P162" s="21"/>
    </row>
    <row r="163" spans="12:18" x14ac:dyDescent="0.25">
      <c r="L163" s="17">
        <v>40602</v>
      </c>
      <c r="M163" s="18">
        <v>121.0512857554</v>
      </c>
      <c r="N163" s="19">
        <v>39858</v>
      </c>
      <c r="O163" s="20">
        <v>144.02411358570399</v>
      </c>
      <c r="P163" s="21"/>
    </row>
    <row r="164" spans="12:18" x14ac:dyDescent="0.25">
      <c r="L164" s="17">
        <v>40633</v>
      </c>
      <c r="M164" s="18">
        <v>119.646971090921</v>
      </c>
      <c r="N164" s="19">
        <v>39887.5</v>
      </c>
      <c r="O164" s="20">
        <v>141.113852055216</v>
      </c>
      <c r="P164" s="21"/>
    </row>
    <row r="165" spans="12:18" x14ac:dyDescent="0.25">
      <c r="L165" s="17">
        <v>40663</v>
      </c>
      <c r="M165" s="18">
        <v>120.00450628753801</v>
      </c>
      <c r="N165" s="19">
        <v>39918</v>
      </c>
      <c r="O165" s="20">
        <v>135.86007009266601</v>
      </c>
      <c r="P165" s="21"/>
    </row>
    <row r="166" spans="12:18" x14ac:dyDescent="0.25">
      <c r="L166" s="17">
        <v>40694</v>
      </c>
      <c r="M166" s="18">
        <v>120.77160746412</v>
      </c>
      <c r="N166" s="19">
        <v>39948.5</v>
      </c>
      <c r="O166" s="20">
        <v>126.41758992013</v>
      </c>
      <c r="P166" s="21"/>
    </row>
    <row r="167" spans="12:18" x14ac:dyDescent="0.25">
      <c r="L167" s="17">
        <v>40724</v>
      </c>
      <c r="M167" s="18">
        <v>120.761674412951</v>
      </c>
      <c r="N167" s="19">
        <v>39979</v>
      </c>
      <c r="O167" s="20">
        <v>119.59559840233101</v>
      </c>
      <c r="P167" s="21"/>
    </row>
    <row r="168" spans="12:18" x14ac:dyDescent="0.25">
      <c r="L168" s="17">
        <v>40755</v>
      </c>
      <c r="M168" s="18">
        <v>120.560714923002</v>
      </c>
      <c r="N168" s="19">
        <v>40009</v>
      </c>
      <c r="O168" s="20">
        <v>114.17673268991599</v>
      </c>
      <c r="P168" s="21"/>
    </row>
    <row r="169" spans="12:18" x14ac:dyDescent="0.25">
      <c r="L169" s="17">
        <v>40786</v>
      </c>
      <c r="M169" s="18">
        <v>121.40627137281</v>
      </c>
      <c r="N169" s="19">
        <v>40040</v>
      </c>
      <c r="O169" s="20">
        <v>114.64375205759301</v>
      </c>
      <c r="P169" s="21"/>
    </row>
    <row r="170" spans="12:18" x14ac:dyDescent="0.25">
      <c r="L170" s="17">
        <v>40816</v>
      </c>
      <c r="M170" s="18">
        <v>122.902336365946</v>
      </c>
      <c r="N170" s="19">
        <v>40071</v>
      </c>
      <c r="O170" s="20">
        <v>114.833441271208</v>
      </c>
      <c r="P170" s="21"/>
    </row>
    <row r="171" spans="12:18" x14ac:dyDescent="0.25">
      <c r="L171" s="17">
        <v>40847</v>
      </c>
      <c r="M171" s="18">
        <v>124.054344665625</v>
      </c>
      <c r="N171" s="19">
        <v>40101</v>
      </c>
      <c r="O171" s="20">
        <v>114.628655773456</v>
      </c>
      <c r="P171" s="21"/>
    </row>
    <row r="172" spans="12:18" x14ac:dyDescent="0.25">
      <c r="L172" s="17">
        <v>40877</v>
      </c>
      <c r="M172" s="18">
        <v>124.194835908596</v>
      </c>
      <c r="N172" s="19">
        <v>40132</v>
      </c>
      <c r="O172" s="20">
        <v>111.62772441688701</v>
      </c>
      <c r="P172" s="21"/>
    </row>
    <row r="173" spans="12:18" x14ac:dyDescent="0.25">
      <c r="L173" s="17">
        <v>40908</v>
      </c>
      <c r="M173" s="18">
        <v>123.693193548209</v>
      </c>
      <c r="N173" s="19">
        <v>40162</v>
      </c>
      <c r="O173" s="20">
        <v>109.186190341033</v>
      </c>
      <c r="P173" s="21"/>
    </row>
    <row r="174" spans="12:18" x14ac:dyDescent="0.25">
      <c r="L174" s="17">
        <v>40939</v>
      </c>
      <c r="M174" s="18">
        <v>122.15866085795101</v>
      </c>
      <c r="N174" s="19">
        <v>40193</v>
      </c>
      <c r="O174" s="20">
        <v>108.225355730264</v>
      </c>
      <c r="P174" s="21"/>
    </row>
    <row r="175" spans="12:18" x14ac:dyDescent="0.25">
      <c r="L175" s="17">
        <v>40968</v>
      </c>
      <c r="M175" s="18">
        <v>120.37304891441801</v>
      </c>
      <c r="N175" s="19">
        <v>40224</v>
      </c>
      <c r="O175" s="20">
        <v>109.366950742236</v>
      </c>
      <c r="P175" s="25"/>
      <c r="Q175" s="26"/>
      <c r="R175" s="26"/>
    </row>
    <row r="176" spans="12:18" x14ac:dyDescent="0.25">
      <c r="L176" s="17">
        <v>40999</v>
      </c>
      <c r="M176" s="18">
        <v>120.324155481335</v>
      </c>
      <c r="N176" s="19">
        <v>40252</v>
      </c>
      <c r="O176" s="20">
        <v>111.61359142855</v>
      </c>
      <c r="P176" s="25"/>
      <c r="Q176" s="26"/>
      <c r="R176" s="26"/>
    </row>
    <row r="177" spans="12:18" x14ac:dyDescent="0.25">
      <c r="L177" s="17">
        <v>41029</v>
      </c>
      <c r="M177" s="18">
        <v>120.981278620919</v>
      </c>
      <c r="N177" s="19">
        <v>40283</v>
      </c>
      <c r="O177" s="20">
        <v>114.815114940299</v>
      </c>
      <c r="P177" s="25"/>
      <c r="Q177" s="26"/>
      <c r="R177" s="26"/>
    </row>
    <row r="178" spans="12:18" x14ac:dyDescent="0.25">
      <c r="L178" s="17">
        <v>41060</v>
      </c>
      <c r="M178" s="18">
        <v>122.552354429779</v>
      </c>
      <c r="N178" s="19">
        <v>40313</v>
      </c>
      <c r="O178" s="20">
        <v>117.197248920145</v>
      </c>
      <c r="P178" s="25"/>
      <c r="Q178" s="26"/>
      <c r="R178" s="26"/>
    </row>
    <row r="179" spans="12:18" x14ac:dyDescent="0.25">
      <c r="L179" s="17">
        <v>41090</v>
      </c>
      <c r="M179" s="18">
        <v>123.173478382288</v>
      </c>
      <c r="N179" s="19">
        <v>40344</v>
      </c>
      <c r="O179" s="20">
        <v>118.542214133474</v>
      </c>
      <c r="P179" s="25"/>
      <c r="Q179" s="26"/>
      <c r="R179" s="26"/>
    </row>
    <row r="180" spans="12:18" x14ac:dyDescent="0.25">
      <c r="L180" s="17">
        <v>41121</v>
      </c>
      <c r="M180" s="18">
        <v>124.25221387867801</v>
      </c>
      <c r="N180" s="19">
        <v>40374</v>
      </c>
      <c r="O180" s="20">
        <v>118.567965085092</v>
      </c>
      <c r="P180" s="25"/>
      <c r="Q180" s="26"/>
      <c r="R180" s="26"/>
    </row>
    <row r="181" spans="12:18" x14ac:dyDescent="0.25">
      <c r="L181" s="17">
        <v>41152</v>
      </c>
      <c r="M181" s="18">
        <v>125.372361163714</v>
      </c>
      <c r="N181" s="19">
        <v>40405</v>
      </c>
      <c r="O181" s="20">
        <v>120.00527300650199</v>
      </c>
      <c r="P181" s="25"/>
      <c r="Q181" s="26"/>
      <c r="R181" s="26"/>
    </row>
    <row r="182" spans="12:18" x14ac:dyDescent="0.25">
      <c r="L182" s="17">
        <v>41182</v>
      </c>
      <c r="M182" s="18">
        <v>126.56180107691</v>
      </c>
      <c r="N182" s="19">
        <v>40436</v>
      </c>
      <c r="O182" s="20">
        <v>122.111094672541</v>
      </c>
      <c r="P182" s="25"/>
      <c r="Q182" s="26"/>
      <c r="R182" s="26"/>
    </row>
    <row r="183" spans="12:18" x14ac:dyDescent="0.25">
      <c r="L183" s="17">
        <v>41213</v>
      </c>
      <c r="M183" s="18">
        <v>128.400467831367</v>
      </c>
      <c r="N183" s="19">
        <v>40466</v>
      </c>
      <c r="O183" s="20">
        <v>124.326967659014</v>
      </c>
      <c r="P183" s="25"/>
      <c r="Q183" s="26"/>
      <c r="R183" s="26"/>
    </row>
    <row r="184" spans="12:18" x14ac:dyDescent="0.25">
      <c r="L184" s="17">
        <v>41243</v>
      </c>
      <c r="M184" s="18">
        <v>129.611408726272</v>
      </c>
      <c r="N184" s="19">
        <v>40497</v>
      </c>
      <c r="O184" s="20">
        <v>124.108187579169</v>
      </c>
      <c r="P184" s="25"/>
      <c r="Q184" s="26"/>
      <c r="R184" s="26"/>
    </row>
    <row r="185" spans="12:18" x14ac:dyDescent="0.25">
      <c r="L185" s="17">
        <v>41274</v>
      </c>
      <c r="M185" s="18">
        <v>130.47145209941601</v>
      </c>
      <c r="N185" s="19">
        <v>40527</v>
      </c>
      <c r="O185" s="20">
        <v>124.423684335185</v>
      </c>
      <c r="P185" s="25"/>
      <c r="Q185" s="26"/>
      <c r="R185" s="26"/>
    </row>
    <row r="186" spans="12:18" x14ac:dyDescent="0.25">
      <c r="L186" s="17">
        <v>41305</v>
      </c>
      <c r="M186" s="18">
        <v>129.104621473153</v>
      </c>
      <c r="N186" s="19">
        <v>40558</v>
      </c>
      <c r="O186" s="20">
        <v>125.443650644546</v>
      </c>
      <c r="P186" s="25"/>
      <c r="Q186" s="26"/>
      <c r="R186" s="25"/>
    </row>
    <row r="187" spans="12:18" x14ac:dyDescent="0.25">
      <c r="L187" s="17">
        <v>41333</v>
      </c>
      <c r="M187" s="18">
        <v>127.57107199671</v>
      </c>
      <c r="N187" s="19">
        <v>40589</v>
      </c>
      <c r="O187" s="20">
        <v>126.984964678137</v>
      </c>
      <c r="P187" s="25"/>
      <c r="Q187" s="26"/>
      <c r="R187" s="25"/>
    </row>
    <row r="188" spans="12:18" x14ac:dyDescent="0.25">
      <c r="L188" s="17">
        <v>41364</v>
      </c>
      <c r="M188" s="18">
        <v>127.31230244701101</v>
      </c>
      <c r="N188" s="19">
        <v>40617</v>
      </c>
      <c r="O188" s="20">
        <v>126.70446969691</v>
      </c>
      <c r="P188" s="25"/>
      <c r="Q188" s="26"/>
      <c r="R188" s="25"/>
    </row>
    <row r="189" spans="12:18" x14ac:dyDescent="0.25">
      <c r="L189" s="17">
        <v>41394</v>
      </c>
      <c r="M189" s="18">
        <v>129.35022329869199</v>
      </c>
      <c r="N189" s="19">
        <v>40648</v>
      </c>
      <c r="O189" s="20">
        <v>125.523687006771</v>
      </c>
      <c r="P189" s="25"/>
      <c r="Q189" s="26"/>
      <c r="R189" s="25"/>
    </row>
    <row r="190" spans="12:18" x14ac:dyDescent="0.25">
      <c r="L190" s="17">
        <v>41425</v>
      </c>
      <c r="M190" s="18">
        <v>132.03897313169099</v>
      </c>
      <c r="N190" s="19">
        <v>40678</v>
      </c>
      <c r="O190" s="20">
        <v>125.14925142767299</v>
      </c>
      <c r="P190" s="25"/>
      <c r="Q190" s="26"/>
      <c r="R190" s="25"/>
    </row>
    <row r="191" spans="12:18" x14ac:dyDescent="0.25">
      <c r="L191" s="17">
        <v>41455</v>
      </c>
      <c r="M191" s="18">
        <v>134.43975376021999</v>
      </c>
      <c r="N191" s="19">
        <v>40709</v>
      </c>
      <c r="O191" s="20">
        <v>125.539527667635</v>
      </c>
      <c r="P191" s="25"/>
      <c r="Q191" s="26"/>
      <c r="R191" s="25"/>
    </row>
    <row r="192" spans="12:18" x14ac:dyDescent="0.25">
      <c r="L192" s="17">
        <v>41486</v>
      </c>
      <c r="M192" s="18">
        <v>135.37035430971</v>
      </c>
      <c r="N192" s="19">
        <v>40739</v>
      </c>
      <c r="O192" s="20">
        <v>125.546202582126</v>
      </c>
      <c r="P192" s="25"/>
      <c r="Q192" s="26"/>
      <c r="R192" s="25"/>
    </row>
    <row r="193" spans="12:18" x14ac:dyDescent="0.25">
      <c r="L193" s="17">
        <v>41517</v>
      </c>
      <c r="M193" s="18">
        <v>136.33242573139501</v>
      </c>
      <c r="N193" s="19">
        <v>40770</v>
      </c>
      <c r="O193" s="20">
        <v>126.066614963649</v>
      </c>
      <c r="P193" s="25"/>
      <c r="Q193" s="26"/>
      <c r="R193" s="25"/>
    </row>
    <row r="194" spans="12:18" x14ac:dyDescent="0.25">
      <c r="L194" s="17">
        <v>41547</v>
      </c>
      <c r="M194" s="18">
        <v>137.05694896121901</v>
      </c>
      <c r="N194" s="19">
        <v>40801</v>
      </c>
      <c r="O194" s="20">
        <v>127.884939942277</v>
      </c>
      <c r="P194" s="25"/>
      <c r="Q194" s="26"/>
      <c r="R194" s="25"/>
    </row>
    <row r="195" spans="12:18" x14ac:dyDescent="0.25">
      <c r="L195" s="17">
        <v>41578</v>
      </c>
      <c r="M195" s="18">
        <v>137.64598749185399</v>
      </c>
      <c r="N195" s="19">
        <v>40831</v>
      </c>
      <c r="O195" s="20">
        <v>130.486874113759</v>
      </c>
      <c r="P195" s="25"/>
      <c r="Q195" s="26"/>
      <c r="R195" s="25"/>
    </row>
    <row r="196" spans="12:18" x14ac:dyDescent="0.25">
      <c r="L196" s="17">
        <v>41608</v>
      </c>
      <c r="M196" s="18">
        <v>138.432771173791</v>
      </c>
      <c r="N196" s="19">
        <v>40862</v>
      </c>
      <c r="O196" s="20">
        <v>132.665476225302</v>
      </c>
      <c r="P196" s="25"/>
      <c r="Q196" s="26"/>
      <c r="R196" s="25"/>
    </row>
    <row r="197" spans="12:18" x14ac:dyDescent="0.25">
      <c r="L197" s="17">
        <v>41639</v>
      </c>
      <c r="M197" s="18">
        <v>139.73496287164099</v>
      </c>
      <c r="N197" s="19">
        <v>40892</v>
      </c>
      <c r="O197" s="20">
        <v>133.66843139628699</v>
      </c>
      <c r="P197" s="25"/>
      <c r="Q197" s="27"/>
      <c r="R197" s="25"/>
    </row>
    <row r="198" spans="12:18" x14ac:dyDescent="0.25">
      <c r="L198" s="17">
        <v>41670</v>
      </c>
      <c r="M198" s="18">
        <v>141.87303419325301</v>
      </c>
      <c r="N198" s="19">
        <v>40923</v>
      </c>
      <c r="O198" s="20">
        <v>134.077836270429</v>
      </c>
      <c r="P198" s="25"/>
      <c r="Q198" s="26"/>
      <c r="R198" s="25"/>
    </row>
    <row r="199" spans="12:18" x14ac:dyDescent="0.25">
      <c r="L199" s="17">
        <v>41698</v>
      </c>
      <c r="M199" s="18">
        <v>142.86601025186101</v>
      </c>
      <c r="N199" s="19">
        <v>40954</v>
      </c>
      <c r="O199" s="20">
        <v>133.23419033342299</v>
      </c>
      <c r="P199" s="25"/>
      <c r="Q199" s="26"/>
      <c r="R199" s="25"/>
    </row>
    <row r="200" spans="12:18" x14ac:dyDescent="0.25">
      <c r="L200" s="17">
        <v>41729</v>
      </c>
      <c r="M200" s="18">
        <v>143.43471243949</v>
      </c>
      <c r="N200" s="19">
        <v>40983</v>
      </c>
      <c r="O200" s="20">
        <v>131.54323553151599</v>
      </c>
      <c r="P200" s="25"/>
      <c r="Q200" s="26"/>
      <c r="R200" s="25"/>
    </row>
    <row r="201" spans="12:18" x14ac:dyDescent="0.25">
      <c r="L201" s="17">
        <v>41759</v>
      </c>
      <c r="M201" s="18">
        <v>143.53728970763899</v>
      </c>
      <c r="N201" s="19">
        <v>41014</v>
      </c>
      <c r="O201" s="20">
        <v>130.66768756697701</v>
      </c>
      <c r="P201" s="25"/>
      <c r="Q201" s="26"/>
      <c r="R201" s="25"/>
    </row>
    <row r="202" spans="12:18" x14ac:dyDescent="0.25">
      <c r="L202" s="17">
        <v>41790</v>
      </c>
      <c r="M202" s="18">
        <v>145.62342319103999</v>
      </c>
      <c r="N202" s="19">
        <v>41044</v>
      </c>
      <c r="O202" s="20">
        <v>130.48504779509199</v>
      </c>
      <c r="P202" s="25"/>
      <c r="Q202" s="26"/>
      <c r="R202" s="25"/>
    </row>
    <row r="203" spans="12:18" x14ac:dyDescent="0.25">
      <c r="L203" s="17">
        <v>41820</v>
      </c>
      <c r="M203" s="18">
        <v>147.76571222392599</v>
      </c>
      <c r="N203" s="19">
        <v>41075</v>
      </c>
      <c r="O203" s="20">
        <v>131.66810434658501</v>
      </c>
      <c r="P203" s="25"/>
      <c r="Q203" s="26"/>
      <c r="R203" s="25"/>
    </row>
    <row r="204" spans="12:18" x14ac:dyDescent="0.25">
      <c r="L204" s="17">
        <v>41851</v>
      </c>
      <c r="M204" s="18">
        <v>150.650780979128</v>
      </c>
      <c r="N204" s="19">
        <v>41105</v>
      </c>
      <c r="O204" s="20">
        <v>133.33019138653799</v>
      </c>
      <c r="P204" s="25"/>
      <c r="Q204" s="26"/>
      <c r="R204" s="25"/>
    </row>
    <row r="205" spans="12:18" x14ac:dyDescent="0.25">
      <c r="L205" s="17">
        <v>41882</v>
      </c>
      <c r="M205" s="18">
        <v>151.93626051345399</v>
      </c>
      <c r="N205" s="19">
        <v>41136</v>
      </c>
      <c r="O205" s="20">
        <v>135.407892746941</v>
      </c>
      <c r="P205" s="25"/>
      <c r="Q205" s="26"/>
      <c r="R205" s="25"/>
    </row>
    <row r="206" spans="12:18" x14ac:dyDescent="0.25">
      <c r="L206" s="17">
        <v>41912</v>
      </c>
      <c r="M206" s="18">
        <v>153.34866456264899</v>
      </c>
      <c r="N206" s="19">
        <v>41167</v>
      </c>
      <c r="O206" s="20">
        <v>137.046700426146</v>
      </c>
      <c r="P206" s="25"/>
      <c r="Q206" s="26"/>
      <c r="R206" s="25"/>
    </row>
    <row r="207" spans="12:18" x14ac:dyDescent="0.25">
      <c r="L207" s="17">
        <v>41943</v>
      </c>
      <c r="M207" s="18">
        <v>153.92322012079799</v>
      </c>
      <c r="N207" s="19">
        <v>41197</v>
      </c>
      <c r="O207" s="20">
        <v>138.00714213785901</v>
      </c>
      <c r="P207" s="25"/>
      <c r="Q207" s="26"/>
      <c r="R207" s="25"/>
    </row>
    <row r="208" spans="12:18" x14ac:dyDescent="0.25">
      <c r="L208" s="17">
        <v>41973</v>
      </c>
      <c r="M208" s="18">
        <v>155.15339627646699</v>
      </c>
      <c r="N208" s="19">
        <v>41228</v>
      </c>
      <c r="O208" s="20">
        <v>138.61397627807401</v>
      </c>
      <c r="P208" s="25"/>
      <c r="Q208" s="26"/>
      <c r="R208" s="25"/>
    </row>
    <row r="209" spans="12:18" x14ac:dyDescent="0.25">
      <c r="L209" s="17">
        <v>42004</v>
      </c>
      <c r="M209" s="18">
        <v>155.92665785003601</v>
      </c>
      <c r="N209" s="19">
        <v>41258</v>
      </c>
      <c r="O209" s="20">
        <v>139.46312435200699</v>
      </c>
      <c r="P209" s="25"/>
      <c r="Q209" s="26"/>
      <c r="R209" s="25"/>
    </row>
    <row r="210" spans="12:18" x14ac:dyDescent="0.25">
      <c r="L210" s="17">
        <v>42035</v>
      </c>
      <c r="M210" s="18">
        <v>157.494140412024</v>
      </c>
      <c r="N210" s="19">
        <v>41289</v>
      </c>
      <c r="O210" s="20">
        <v>139.48234477136199</v>
      </c>
      <c r="P210" s="25"/>
      <c r="Q210" s="25"/>
      <c r="R210" s="25"/>
    </row>
    <row r="211" spans="12:18" x14ac:dyDescent="0.25">
      <c r="L211" s="17">
        <v>42063</v>
      </c>
      <c r="M211" s="18">
        <v>157.879106456588</v>
      </c>
      <c r="N211" s="19">
        <v>41320</v>
      </c>
      <c r="O211" s="20">
        <v>140.030230013319</v>
      </c>
      <c r="P211" s="25"/>
      <c r="Q211" s="25"/>
      <c r="R211" s="25"/>
    </row>
    <row r="212" spans="12:18" x14ac:dyDescent="0.25">
      <c r="L212" s="17">
        <v>42094</v>
      </c>
      <c r="M212" s="18">
        <v>158.900746492374</v>
      </c>
      <c r="N212" s="19">
        <v>41348</v>
      </c>
      <c r="O212" s="20">
        <v>140.96666023673899</v>
      </c>
      <c r="P212" s="25"/>
      <c r="Q212" s="25"/>
      <c r="R212" s="25"/>
    </row>
    <row r="213" spans="12:18" x14ac:dyDescent="0.25">
      <c r="L213" s="17">
        <v>42124</v>
      </c>
      <c r="M213" s="18">
        <v>159.64528607575599</v>
      </c>
      <c r="N213" s="19">
        <v>41379</v>
      </c>
      <c r="O213" s="20">
        <v>142.82829087123801</v>
      </c>
      <c r="P213" s="25"/>
      <c r="Q213" s="25"/>
      <c r="R213" s="25"/>
    </row>
    <row r="214" spans="12:18" x14ac:dyDescent="0.25">
      <c r="L214" s="17">
        <v>42155</v>
      </c>
      <c r="M214" s="18">
        <v>161.99443730301601</v>
      </c>
      <c r="N214" s="19">
        <v>41409</v>
      </c>
      <c r="O214" s="20">
        <v>145.41936032949101</v>
      </c>
      <c r="P214" s="25"/>
      <c r="Q214" s="25"/>
      <c r="R214" s="25"/>
    </row>
    <row r="215" spans="12:18" x14ac:dyDescent="0.25">
      <c r="L215" s="17">
        <v>42185</v>
      </c>
      <c r="M215" s="18">
        <v>164.220349888491</v>
      </c>
      <c r="N215" s="19">
        <v>41440</v>
      </c>
      <c r="O215" s="20">
        <v>147.55629503370201</v>
      </c>
      <c r="P215" s="25"/>
      <c r="Q215" s="25"/>
      <c r="R215" s="25"/>
    </row>
    <row r="216" spans="12:18" x14ac:dyDescent="0.25">
      <c r="L216" s="17">
        <v>42216</v>
      </c>
      <c r="M216" s="18">
        <v>166.725337470379</v>
      </c>
      <c r="N216" s="19">
        <v>41470</v>
      </c>
      <c r="O216" s="20">
        <v>150.25317747628699</v>
      </c>
      <c r="P216" s="25"/>
      <c r="Q216" s="25"/>
      <c r="R216" s="25"/>
    </row>
    <row r="217" spans="12:18" x14ac:dyDescent="0.25">
      <c r="L217" s="17">
        <v>42247</v>
      </c>
      <c r="M217" s="18">
        <v>167.68055928007101</v>
      </c>
      <c r="N217" s="19">
        <v>41501</v>
      </c>
      <c r="O217" s="20">
        <v>151.26345511640301</v>
      </c>
      <c r="P217" s="25"/>
      <c r="Q217" s="25"/>
      <c r="R217" s="25"/>
    </row>
    <row r="218" spans="12:18" x14ac:dyDescent="0.25">
      <c r="L218" s="17">
        <v>42277</v>
      </c>
      <c r="M218" s="18">
        <v>167.29478934839699</v>
      </c>
      <c r="N218" s="19">
        <v>41532</v>
      </c>
      <c r="O218" s="20">
        <v>153.50477239259101</v>
      </c>
      <c r="P218" s="25"/>
      <c r="Q218" s="25"/>
      <c r="R218" s="25"/>
    </row>
    <row r="219" spans="12:18" x14ac:dyDescent="0.25">
      <c r="L219" s="17">
        <v>42308</v>
      </c>
      <c r="M219" s="18">
        <v>166.06696001779201</v>
      </c>
      <c r="N219" s="19">
        <v>41562</v>
      </c>
      <c r="O219" s="20">
        <v>154.460183233929</v>
      </c>
      <c r="P219" s="25"/>
      <c r="Q219" s="25"/>
      <c r="R219" s="25"/>
    </row>
    <row r="220" spans="12:18" x14ac:dyDescent="0.25">
      <c r="L220" s="17">
        <v>42338</v>
      </c>
      <c r="M220" s="18">
        <v>166.16083485745199</v>
      </c>
      <c r="N220" s="19">
        <v>41593</v>
      </c>
      <c r="O220" s="20">
        <v>155.722448182346</v>
      </c>
      <c r="P220" s="25"/>
      <c r="Q220" s="25"/>
      <c r="R220" s="25"/>
    </row>
    <row r="221" spans="12:18" x14ac:dyDescent="0.25">
      <c r="L221" s="17">
        <v>42369</v>
      </c>
      <c r="M221" s="18">
        <v>168.069991352057</v>
      </c>
      <c r="N221" s="19">
        <v>41623</v>
      </c>
      <c r="O221" s="20">
        <v>154.78526462288301</v>
      </c>
      <c r="P221" s="25"/>
      <c r="Q221" s="25"/>
      <c r="R221" s="25"/>
    </row>
    <row r="222" spans="12:18" x14ac:dyDescent="0.25">
      <c r="L222" s="17">
        <v>42400</v>
      </c>
      <c r="M222" s="18">
        <v>171.88647474450499</v>
      </c>
      <c r="N222" s="19">
        <v>41654</v>
      </c>
      <c r="O222" s="20">
        <v>154.88831611263799</v>
      </c>
      <c r="P222" s="25"/>
      <c r="Q222" s="25"/>
      <c r="R222" s="25"/>
    </row>
    <row r="223" spans="12:18" x14ac:dyDescent="0.25">
      <c r="L223" s="17">
        <v>42429</v>
      </c>
      <c r="M223" s="18">
        <v>173.49911874011099</v>
      </c>
      <c r="N223" s="19">
        <v>41685</v>
      </c>
      <c r="O223" s="20">
        <v>154.93645713406201</v>
      </c>
      <c r="P223" s="25"/>
      <c r="Q223" s="25"/>
      <c r="R223" s="25"/>
    </row>
    <row r="224" spans="12:18" x14ac:dyDescent="0.25">
      <c r="L224" s="17">
        <v>42460</v>
      </c>
      <c r="M224" s="18">
        <v>173.38563510786901</v>
      </c>
      <c r="N224" s="19">
        <v>41713</v>
      </c>
      <c r="O224" s="20">
        <v>156.25022455128399</v>
      </c>
      <c r="P224" s="25"/>
      <c r="Q224" s="25"/>
      <c r="R224" s="25"/>
    </row>
    <row r="225" spans="12:18" x14ac:dyDescent="0.25">
      <c r="L225" s="17">
        <v>42490</v>
      </c>
      <c r="M225" s="18">
        <v>171.96253762200499</v>
      </c>
      <c r="N225" s="19">
        <v>41744</v>
      </c>
      <c r="O225" s="20">
        <v>156.95694735917201</v>
      </c>
      <c r="P225" s="25"/>
      <c r="Q225" s="25"/>
      <c r="R225" s="25"/>
    </row>
    <row r="226" spans="12:18" x14ac:dyDescent="0.25">
      <c r="L226" s="17">
        <v>42521</v>
      </c>
      <c r="M226" s="18">
        <v>173.069535148396</v>
      </c>
      <c r="N226" s="19">
        <v>41774</v>
      </c>
      <c r="O226" s="20">
        <v>156.86143577003199</v>
      </c>
      <c r="P226" s="25"/>
      <c r="Q226" s="25"/>
      <c r="R226" s="25"/>
    </row>
    <row r="227" spans="12:18" x14ac:dyDescent="0.25">
      <c r="L227" s="17">
        <v>42551</v>
      </c>
      <c r="M227" s="18">
        <v>175.631452304205</v>
      </c>
      <c r="N227" s="19">
        <v>41805</v>
      </c>
      <c r="O227" s="20">
        <v>156.58118723743499</v>
      </c>
      <c r="P227" s="25"/>
      <c r="Q227" s="25"/>
      <c r="R227" s="25"/>
    </row>
    <row r="228" spans="12:18" x14ac:dyDescent="0.25">
      <c r="L228" s="17">
        <v>42582</v>
      </c>
      <c r="M228" s="18">
        <v>179.778381861469</v>
      </c>
      <c r="N228" s="19">
        <v>41835</v>
      </c>
      <c r="O228" s="20">
        <v>156.59061514128101</v>
      </c>
      <c r="P228" s="25"/>
      <c r="Q228" s="25"/>
      <c r="R228" s="25"/>
    </row>
    <row r="229" spans="12:18" x14ac:dyDescent="0.25">
      <c r="L229" s="17">
        <v>42613</v>
      </c>
      <c r="M229" s="18">
        <v>182.19449486000099</v>
      </c>
      <c r="N229" s="19">
        <v>41866</v>
      </c>
      <c r="O229" s="20">
        <v>159.626235410823</v>
      </c>
      <c r="P229" s="25"/>
      <c r="Q229" s="25"/>
      <c r="R229" s="25"/>
    </row>
    <row r="230" spans="12:18" x14ac:dyDescent="0.25">
      <c r="L230" s="17">
        <v>42643</v>
      </c>
      <c r="M230" s="18">
        <v>183.53327960829799</v>
      </c>
      <c r="N230" s="19">
        <v>41897</v>
      </c>
      <c r="O230" s="20">
        <v>162.470227991858</v>
      </c>
      <c r="P230" s="25"/>
      <c r="Q230" s="25"/>
      <c r="R230" s="26"/>
    </row>
    <row r="231" spans="12:18" x14ac:dyDescent="0.25">
      <c r="L231" s="17">
        <v>42674</v>
      </c>
      <c r="M231" s="18">
        <v>182.80813070243599</v>
      </c>
      <c r="N231" s="19">
        <v>41927</v>
      </c>
      <c r="O231" s="20">
        <v>165.501036916977</v>
      </c>
      <c r="P231" s="25"/>
      <c r="Q231" s="25"/>
      <c r="R231" s="26"/>
    </row>
    <row r="232" spans="12:18" x14ac:dyDescent="0.25">
      <c r="L232" s="17">
        <v>42704</v>
      </c>
      <c r="M232" s="18">
        <v>182.80089292349399</v>
      </c>
      <c r="N232" s="19">
        <v>41958</v>
      </c>
      <c r="O232" s="20">
        <v>166.762699648563</v>
      </c>
      <c r="P232" s="25"/>
      <c r="Q232" s="25"/>
      <c r="R232" s="26"/>
    </row>
    <row r="233" spans="12:18" x14ac:dyDescent="0.25">
      <c r="L233" s="17">
        <v>42735</v>
      </c>
      <c r="M233" s="18">
        <v>183.96969898761299</v>
      </c>
      <c r="N233" s="19">
        <v>41988</v>
      </c>
      <c r="O233" s="20">
        <v>169.80288654253101</v>
      </c>
      <c r="P233" s="25"/>
      <c r="Q233" s="25"/>
      <c r="R233" s="26"/>
    </row>
    <row r="234" spans="12:18" x14ac:dyDescent="0.25">
      <c r="L234" s="17">
        <v>42766</v>
      </c>
      <c r="M234" s="18">
        <v>187.94690635786799</v>
      </c>
      <c r="N234" s="19">
        <v>42019</v>
      </c>
      <c r="O234" s="20">
        <v>172.70202773531</v>
      </c>
      <c r="P234" s="25"/>
      <c r="Q234" s="25"/>
      <c r="R234" s="26"/>
    </row>
    <row r="235" spans="12:18" x14ac:dyDescent="0.25">
      <c r="L235" s="17">
        <v>42794</v>
      </c>
      <c r="M235" s="18">
        <v>191.920630060691</v>
      </c>
      <c r="N235" s="19">
        <v>42050</v>
      </c>
      <c r="O235" s="20">
        <v>175.45569200565399</v>
      </c>
      <c r="P235" s="25"/>
      <c r="Q235" s="25"/>
      <c r="R235" s="26"/>
    </row>
    <row r="236" spans="12:18" x14ac:dyDescent="0.25">
      <c r="L236" s="17">
        <v>42825</v>
      </c>
      <c r="M236" s="18">
        <v>194.17775953578101</v>
      </c>
      <c r="N236" s="19">
        <v>42078</v>
      </c>
      <c r="O236" s="20">
        <v>174.97074620193899</v>
      </c>
      <c r="P236" s="25"/>
      <c r="Q236" s="25"/>
      <c r="R236" s="26"/>
    </row>
    <row r="237" spans="12:18" x14ac:dyDescent="0.25">
      <c r="L237" s="17">
        <v>42855</v>
      </c>
      <c r="M237" s="18">
        <v>195.49835779847501</v>
      </c>
      <c r="N237" s="19">
        <v>42109</v>
      </c>
      <c r="O237" s="20">
        <v>175.97388003210301</v>
      </c>
      <c r="P237" s="25"/>
      <c r="Q237" s="25"/>
      <c r="R237" s="26"/>
    </row>
    <row r="238" spans="12:18" x14ac:dyDescent="0.25">
      <c r="L238" s="17">
        <v>42886</v>
      </c>
      <c r="M238" s="18">
        <v>197.76944007312099</v>
      </c>
      <c r="N238" s="19">
        <v>42139</v>
      </c>
      <c r="O238" s="20">
        <v>177.019850561749</v>
      </c>
      <c r="P238" s="25"/>
      <c r="Q238" s="25"/>
      <c r="R238" s="26"/>
    </row>
    <row r="239" spans="12:18" x14ac:dyDescent="0.25">
      <c r="L239" s="17">
        <v>42916</v>
      </c>
      <c r="M239" s="18">
        <v>202.62507642065799</v>
      </c>
      <c r="N239" s="19">
        <v>42170</v>
      </c>
      <c r="O239" s="20">
        <v>179.32910479808601</v>
      </c>
      <c r="P239" s="25"/>
      <c r="Q239" s="25"/>
      <c r="R239" s="26"/>
    </row>
    <row r="240" spans="12:18" x14ac:dyDescent="0.25">
      <c r="L240" s="17">
        <v>42947</v>
      </c>
      <c r="M240" s="18">
        <v>206.13513834041299</v>
      </c>
      <c r="N240" s="19">
        <v>42200</v>
      </c>
      <c r="O240" s="20">
        <v>179.46472844069399</v>
      </c>
      <c r="P240" s="25"/>
      <c r="Q240" s="25"/>
      <c r="R240" s="26"/>
    </row>
    <row r="241" spans="12:18" x14ac:dyDescent="0.25">
      <c r="L241" s="17">
        <v>42978</v>
      </c>
      <c r="M241" s="18">
        <v>206.88281958662699</v>
      </c>
      <c r="N241" s="19">
        <v>42231</v>
      </c>
      <c r="O241" s="20">
        <v>179.38379728065101</v>
      </c>
      <c r="P241" s="25"/>
      <c r="Q241" s="25"/>
      <c r="R241" s="26"/>
    </row>
    <row r="242" spans="12:18" x14ac:dyDescent="0.25">
      <c r="L242" s="17">
        <v>43008</v>
      </c>
      <c r="M242" s="18">
        <v>204.55075405865699</v>
      </c>
      <c r="N242" s="19">
        <v>42262</v>
      </c>
      <c r="O242" s="20">
        <v>180.24767759411799</v>
      </c>
      <c r="P242" s="25"/>
      <c r="Q242" s="25"/>
      <c r="R242" s="26"/>
    </row>
    <row r="243" spans="12:18" x14ac:dyDescent="0.25">
      <c r="L243" s="17">
        <v>43039</v>
      </c>
      <c r="M243" s="18">
        <v>202.957381845832</v>
      </c>
      <c r="N243" s="19">
        <v>42292</v>
      </c>
      <c r="O243" s="20">
        <v>180.10215856790199</v>
      </c>
      <c r="P243" s="25"/>
      <c r="Q243" s="25"/>
      <c r="R243" s="26"/>
    </row>
    <row r="244" spans="12:18" x14ac:dyDescent="0.25">
      <c r="L244" s="17">
        <v>43069</v>
      </c>
      <c r="M244" s="18">
        <v>204.234128760435</v>
      </c>
      <c r="N244" s="19">
        <v>42323</v>
      </c>
      <c r="O244" s="20">
        <v>181.09958462909</v>
      </c>
      <c r="P244" s="25"/>
      <c r="Q244" s="25"/>
      <c r="R244" s="26"/>
    </row>
    <row r="245" spans="12:18" x14ac:dyDescent="0.25">
      <c r="L245" s="17">
        <v>43100</v>
      </c>
      <c r="M245" s="18">
        <v>207.22582850890601</v>
      </c>
      <c r="N245" s="19">
        <v>42353</v>
      </c>
      <c r="O245" s="20">
        <v>181.23354032216699</v>
      </c>
      <c r="P245" s="25"/>
      <c r="Q245" s="25"/>
      <c r="R245" s="26"/>
    </row>
    <row r="246" spans="12:18" x14ac:dyDescent="0.25">
      <c r="L246" s="17">
        <v>43131</v>
      </c>
      <c r="M246" s="18">
        <v>211.10418174910799</v>
      </c>
      <c r="N246" s="19">
        <v>42384</v>
      </c>
      <c r="O246" s="20">
        <v>183.27747555741999</v>
      </c>
      <c r="P246" s="25"/>
      <c r="Q246" s="25"/>
      <c r="R246" s="26"/>
    </row>
    <row r="247" spans="12:18" x14ac:dyDescent="0.25">
      <c r="L247" s="17">
        <v>43159</v>
      </c>
      <c r="M247" s="18">
        <v>210.65267476843599</v>
      </c>
      <c r="N247" s="19">
        <v>42415</v>
      </c>
      <c r="O247" s="20">
        <v>182.97039179191299</v>
      </c>
      <c r="P247" s="25"/>
      <c r="Q247" s="25"/>
      <c r="R247" s="26"/>
    </row>
    <row r="248" spans="12:18" x14ac:dyDescent="0.25">
      <c r="L248" s="17">
        <v>43190</v>
      </c>
      <c r="M248" s="18">
        <v>208.54997776872699</v>
      </c>
      <c r="N248" s="19">
        <v>42444</v>
      </c>
      <c r="O248" s="20">
        <v>182.88407918216399</v>
      </c>
      <c r="P248" s="25"/>
      <c r="Q248" s="25"/>
      <c r="R248" s="26"/>
    </row>
    <row r="249" spans="12:18" x14ac:dyDescent="0.25">
      <c r="L249" s="17">
        <v>43220</v>
      </c>
      <c r="M249" s="18">
        <v>207.81725553606699</v>
      </c>
      <c r="N249" s="19">
        <v>42475</v>
      </c>
      <c r="O249" s="20">
        <v>182.21081094671601</v>
      </c>
      <c r="P249" s="25"/>
      <c r="Q249" s="25"/>
      <c r="R249" s="26"/>
    </row>
    <row r="250" spans="12:18" x14ac:dyDescent="0.25">
      <c r="L250" s="17">
        <v>43251</v>
      </c>
      <c r="M250" s="18">
        <v>210.07489230434399</v>
      </c>
      <c r="N250" s="19">
        <v>42505</v>
      </c>
      <c r="O250" s="20">
        <v>184.04261713794199</v>
      </c>
      <c r="P250" s="25"/>
      <c r="Q250" s="25"/>
      <c r="R250" s="26"/>
    </row>
    <row r="251" spans="12:18" x14ac:dyDescent="0.25">
      <c r="L251" s="17">
        <v>43281</v>
      </c>
      <c r="M251" s="18">
        <v>214.70214452580399</v>
      </c>
      <c r="N251" s="19">
        <v>42536</v>
      </c>
      <c r="O251" s="20">
        <v>186.350433994654</v>
      </c>
      <c r="P251" s="25"/>
      <c r="Q251" s="25"/>
      <c r="R251" s="26"/>
    </row>
    <row r="252" spans="12:18" x14ac:dyDescent="0.25">
      <c r="L252" s="17">
        <v>43312</v>
      </c>
      <c r="M252" s="28">
        <v>217.39003098857299</v>
      </c>
      <c r="N252" s="19">
        <v>42566</v>
      </c>
      <c r="O252" s="20">
        <v>189.29741383340701</v>
      </c>
      <c r="P252" s="25"/>
      <c r="Q252" s="25"/>
      <c r="R252" s="26"/>
    </row>
    <row r="253" spans="12:18" x14ac:dyDescent="0.25">
      <c r="L253" s="17">
        <v>43343</v>
      </c>
      <c r="M253" s="18">
        <v>217.935941790968</v>
      </c>
      <c r="N253" s="19">
        <v>42597</v>
      </c>
      <c r="O253" s="20">
        <v>191.13584072026001</v>
      </c>
      <c r="P253" s="25"/>
      <c r="Q253" s="25"/>
    </row>
    <row r="254" spans="12:18" x14ac:dyDescent="0.25">
      <c r="L254" s="17">
        <v>43373</v>
      </c>
      <c r="M254" s="18">
        <v>216.17416424470801</v>
      </c>
      <c r="N254" s="19">
        <v>42628</v>
      </c>
      <c r="O254" s="20">
        <v>191.76960520961899</v>
      </c>
      <c r="P254" s="25"/>
      <c r="Q254" s="25"/>
    </row>
    <row r="255" spans="12:18" x14ac:dyDescent="0.25">
      <c r="L255" s="17">
        <v>43404</v>
      </c>
      <c r="M255" s="18">
        <v>217.18022873488701</v>
      </c>
      <c r="N255" s="19">
        <v>42658</v>
      </c>
      <c r="O255" s="20">
        <v>192.42882045423201</v>
      </c>
      <c r="P255" s="25"/>
      <c r="Q255" s="25"/>
    </row>
    <row r="256" spans="12:18" x14ac:dyDescent="0.25">
      <c r="L256" s="17">
        <v>43434</v>
      </c>
      <c r="M256" s="18">
        <v>218.80403835920899</v>
      </c>
      <c r="N256" s="19">
        <v>42689</v>
      </c>
      <c r="O256" s="20">
        <v>192.24421744237</v>
      </c>
      <c r="P256" s="25"/>
      <c r="Q256" s="25"/>
    </row>
    <row r="257" spans="12:15" x14ac:dyDescent="0.25">
      <c r="L257" s="17">
        <v>43465</v>
      </c>
      <c r="M257" s="18">
        <v>221.267215925247</v>
      </c>
      <c r="N257" s="19">
        <v>42719</v>
      </c>
      <c r="O257" s="20">
        <v>191.98701040905601</v>
      </c>
    </row>
    <row r="258" spans="12:15" x14ac:dyDescent="0.25">
      <c r="L258" s="17">
        <v>43496</v>
      </c>
      <c r="M258" s="18">
        <v>223.09029414561201</v>
      </c>
      <c r="N258" s="19">
        <v>42750</v>
      </c>
      <c r="O258" s="20">
        <v>190.120447132252</v>
      </c>
    </row>
    <row r="259" spans="12:15" x14ac:dyDescent="0.25">
      <c r="L259" s="17">
        <v>43524</v>
      </c>
      <c r="M259" s="18">
        <v>222.613906856688</v>
      </c>
      <c r="N259" s="19">
        <v>42781</v>
      </c>
      <c r="O259" s="20">
        <v>188.66808122125801</v>
      </c>
    </row>
    <row r="260" spans="12:15" x14ac:dyDescent="0.25">
      <c r="L260" s="17">
        <v>43555</v>
      </c>
      <c r="M260" s="18">
        <v>222.659434796358</v>
      </c>
      <c r="N260" s="19">
        <v>42809</v>
      </c>
      <c r="O260" s="20">
        <v>189.41587310116699</v>
      </c>
    </row>
    <row r="261" spans="12:15" x14ac:dyDescent="0.25">
      <c r="L261" s="17">
        <v>43585</v>
      </c>
      <c r="M261" s="18">
        <v>223.17704961058101</v>
      </c>
      <c r="N261" s="19">
        <v>42840</v>
      </c>
      <c r="O261" s="20">
        <v>191.358855757718</v>
      </c>
    </row>
    <row r="262" spans="12:15" x14ac:dyDescent="0.25">
      <c r="L262" s="17">
        <v>43616</v>
      </c>
      <c r="M262" s="18">
        <v>224.708261722061</v>
      </c>
      <c r="N262" s="19">
        <v>42870</v>
      </c>
      <c r="O262" s="20">
        <v>194.433443055087</v>
      </c>
    </row>
    <row r="263" spans="12:15" x14ac:dyDescent="0.25">
      <c r="L263" s="17">
        <v>43646</v>
      </c>
      <c r="M263" s="18">
        <v>226.273831419684</v>
      </c>
      <c r="N263" s="19">
        <v>42901</v>
      </c>
      <c r="O263" s="20">
        <v>196.12514870581199</v>
      </c>
    </row>
    <row r="264" spans="12:15" x14ac:dyDescent="0.25">
      <c r="L264" s="17">
        <v>43677</v>
      </c>
      <c r="M264" s="18">
        <v>229.09676129103099</v>
      </c>
      <c r="N264" s="19">
        <v>42931</v>
      </c>
      <c r="O264" s="20">
        <v>197.692688428389</v>
      </c>
    </row>
    <row r="265" spans="12:15" x14ac:dyDescent="0.25">
      <c r="L265" s="17">
        <v>43708</v>
      </c>
      <c r="M265" s="18">
        <v>231.21044540731501</v>
      </c>
      <c r="N265" s="19">
        <v>42962</v>
      </c>
      <c r="O265" s="20">
        <v>199.14562110991301</v>
      </c>
    </row>
    <row r="266" spans="12:15" x14ac:dyDescent="0.25">
      <c r="L266" s="17">
        <v>43738</v>
      </c>
      <c r="M266" s="18">
        <v>232.26442849301901</v>
      </c>
      <c r="N266" s="19">
        <v>42993</v>
      </c>
      <c r="O266" s="20">
        <v>201.321177446213</v>
      </c>
    </row>
    <row r="267" spans="12:15" x14ac:dyDescent="0.25">
      <c r="L267" s="17">
        <v>43768</v>
      </c>
      <c r="M267" s="18">
        <v>231.61589066731099</v>
      </c>
      <c r="N267" s="19">
        <v>43023</v>
      </c>
      <c r="O267" s="20">
        <v>204.36513629550399</v>
      </c>
    </row>
    <row r="268" spans="12:15" x14ac:dyDescent="0.25">
      <c r="L268" s="17">
        <v>43799</v>
      </c>
      <c r="M268" s="18">
        <v>230.05987056330801</v>
      </c>
      <c r="N268" s="19">
        <v>43054</v>
      </c>
      <c r="O268" s="20">
        <v>205.52331554016399</v>
      </c>
    </row>
    <row r="269" spans="12:15" x14ac:dyDescent="0.25">
      <c r="L269" s="17">
        <v>43829</v>
      </c>
      <c r="M269" s="18">
        <v>230.61076472778601</v>
      </c>
      <c r="N269" s="19">
        <v>43084</v>
      </c>
      <c r="O269" s="20">
        <v>204.764208537999</v>
      </c>
    </row>
    <row r="270" spans="12:15" x14ac:dyDescent="0.25">
      <c r="L270" s="17">
        <v>43861</v>
      </c>
      <c r="M270" s="18">
        <v>234.48086104654499</v>
      </c>
      <c r="N270" s="19">
        <v>43115</v>
      </c>
      <c r="O270" s="20">
        <v>202.630734556862</v>
      </c>
    </row>
    <row r="271" spans="12:15" x14ac:dyDescent="0.25">
      <c r="L271" s="17">
        <v>43890</v>
      </c>
      <c r="M271" s="18">
        <v>238.97287840608001</v>
      </c>
      <c r="N271" s="19">
        <v>43146</v>
      </c>
      <c r="O271" s="20">
        <v>204.352384885638</v>
      </c>
    </row>
    <row r="272" spans="12:15" x14ac:dyDescent="0.25">
      <c r="L272" s="17">
        <v>43921</v>
      </c>
      <c r="M272" s="18">
        <v>241.33191543008101</v>
      </c>
      <c r="N272" s="19">
        <v>43174</v>
      </c>
      <c r="O272" s="20">
        <v>208.522059173299</v>
      </c>
    </row>
    <row r="273" spans="12:15" x14ac:dyDescent="0.25">
      <c r="L273" s="17">
        <v>43951</v>
      </c>
      <c r="M273" s="18">
        <v>241.32851813124901</v>
      </c>
      <c r="N273" s="19">
        <v>43205</v>
      </c>
      <c r="O273" s="20">
        <v>213.20938501684699</v>
      </c>
    </row>
    <row r="274" spans="12:15" x14ac:dyDescent="0.25">
      <c r="L274" s="17">
        <v>43982</v>
      </c>
      <c r="M274" s="18">
        <v>237.79142433115399</v>
      </c>
      <c r="N274" s="19">
        <v>43235</v>
      </c>
      <c r="O274" s="20">
        <v>212.00607956555299</v>
      </c>
    </row>
    <row r="275" spans="12:15" x14ac:dyDescent="0.25">
      <c r="L275" s="17">
        <v>44012</v>
      </c>
      <c r="M275" s="29">
        <v>236.35210541246499</v>
      </c>
      <c r="N275" s="19">
        <v>43266</v>
      </c>
      <c r="O275" s="20">
        <v>209.45203856467</v>
      </c>
    </row>
    <row r="276" spans="12:15" x14ac:dyDescent="0.25">
      <c r="L276" s="17">
        <v>44043</v>
      </c>
      <c r="M276" s="18">
        <v>236.748361353267</v>
      </c>
      <c r="N276" s="19">
        <v>43296</v>
      </c>
      <c r="O276" s="20">
        <v>208.32979172523301</v>
      </c>
    </row>
    <row r="277" spans="12:15" x14ac:dyDescent="0.25">
      <c r="L277" s="17">
        <v>44074</v>
      </c>
      <c r="M277" s="18">
        <v>239.56415106125499</v>
      </c>
      <c r="N277" s="19">
        <v>43327</v>
      </c>
      <c r="O277" s="20">
        <v>210.99252884296999</v>
      </c>
    </row>
    <row r="278" spans="12:15" x14ac:dyDescent="0.25">
      <c r="L278" s="17">
        <v>44104</v>
      </c>
      <c r="M278" s="18">
        <v>243.84528222678</v>
      </c>
      <c r="N278" s="19">
        <v>43358</v>
      </c>
      <c r="O278" s="20">
        <v>212.98793705998801</v>
      </c>
    </row>
    <row r="279" spans="12:15" x14ac:dyDescent="0.25">
      <c r="L279" s="17">
        <v>44135</v>
      </c>
      <c r="M279" s="18">
        <v>250.052544650008</v>
      </c>
      <c r="N279" s="19">
        <v>43388</v>
      </c>
      <c r="O279" s="20">
        <v>212.48641976934601</v>
      </c>
    </row>
    <row r="280" spans="12:15" x14ac:dyDescent="0.25">
      <c r="L280" s="17">
        <v>44165</v>
      </c>
      <c r="M280" s="18">
        <v>252.74169507891699</v>
      </c>
      <c r="N280" s="19">
        <v>43419</v>
      </c>
      <c r="O280" s="20">
        <v>211.21203343538099</v>
      </c>
    </row>
    <row r="281" spans="12:15" x14ac:dyDescent="0.25">
      <c r="L281" s="17">
        <v>44196</v>
      </c>
      <c r="M281" s="18">
        <v>254.34709580423899</v>
      </c>
      <c r="N281" s="19">
        <v>43449</v>
      </c>
      <c r="O281" s="20">
        <v>211.22984632639199</v>
      </c>
    </row>
    <row r="282" spans="12:15" x14ac:dyDescent="0.25">
      <c r="L282" s="17">
        <v>44227</v>
      </c>
      <c r="M282" s="18">
        <v>254.356276121603</v>
      </c>
      <c r="N282" s="19">
        <v>43480</v>
      </c>
      <c r="O282" s="20">
        <v>213.16902660005201</v>
      </c>
    </row>
    <row r="283" spans="12:15" x14ac:dyDescent="0.25">
      <c r="L283" s="17">
        <v>44255</v>
      </c>
      <c r="M283" s="18">
        <v>254.486222832332</v>
      </c>
      <c r="N283" s="19">
        <v>43511</v>
      </c>
      <c r="O283" s="20">
        <v>216.073820553882</v>
      </c>
    </row>
    <row r="284" spans="12:15" x14ac:dyDescent="0.25">
      <c r="L284" s="17">
        <v>44286</v>
      </c>
      <c r="M284" s="18">
        <v>257.017987637163</v>
      </c>
      <c r="N284" s="19">
        <v>43539</v>
      </c>
      <c r="O284" s="20">
        <v>218.058526440712</v>
      </c>
    </row>
    <row r="285" spans="12:15" x14ac:dyDescent="0.25">
      <c r="L285" s="17">
        <v>44316</v>
      </c>
      <c r="M285" s="18">
        <v>261.14013820120698</v>
      </c>
      <c r="N285" s="19">
        <v>43570</v>
      </c>
      <c r="O285" s="20">
        <v>221.108665458275</v>
      </c>
    </row>
    <row r="286" spans="12:15" x14ac:dyDescent="0.25">
      <c r="L286" s="17">
        <v>44347</v>
      </c>
      <c r="M286" s="18">
        <v>265.26151099452699</v>
      </c>
      <c r="N286" s="19">
        <v>43600</v>
      </c>
      <c r="O286" s="20">
        <v>223.444161562614</v>
      </c>
    </row>
    <row r="287" spans="12:15" x14ac:dyDescent="0.25">
      <c r="L287" s="17">
        <v>44377</v>
      </c>
      <c r="M287" s="18">
        <v>268.26988584937197</v>
      </c>
      <c r="N287" s="19">
        <v>43631</v>
      </c>
      <c r="O287" s="20">
        <v>227.38706665956701</v>
      </c>
    </row>
    <row r="288" spans="12:15" x14ac:dyDescent="0.25">
      <c r="L288" s="17">
        <v>44408</v>
      </c>
      <c r="M288" s="18">
        <v>271.775736229443</v>
      </c>
      <c r="N288" s="19">
        <v>43661</v>
      </c>
      <c r="O288" s="20">
        <v>228.90452410896401</v>
      </c>
    </row>
    <row r="289" spans="12:15" x14ac:dyDescent="0.25">
      <c r="L289" s="17">
        <v>44439</v>
      </c>
      <c r="M289" s="18">
        <v>275.80610599156302</v>
      </c>
      <c r="N289" s="19">
        <v>43692</v>
      </c>
      <c r="O289" s="20">
        <v>229.51175433662701</v>
      </c>
    </row>
    <row r="290" spans="12:15" x14ac:dyDescent="0.25">
      <c r="L290" s="17">
        <v>44469</v>
      </c>
      <c r="M290" s="18">
        <v>280.823119336096</v>
      </c>
      <c r="N290" s="19">
        <v>43723</v>
      </c>
      <c r="O290" s="20">
        <v>228.50751279745199</v>
      </c>
    </row>
    <row r="291" spans="12:15" x14ac:dyDescent="0.25">
      <c r="L291" s="17">
        <v>44500</v>
      </c>
      <c r="M291" s="18">
        <v>287.83117505456198</v>
      </c>
      <c r="N291" s="19">
        <v>43753</v>
      </c>
      <c r="O291" s="20">
        <v>227.45322651129899</v>
      </c>
    </row>
    <row r="292" spans="12:15" x14ac:dyDescent="0.25">
      <c r="L292" s="17">
        <v>44530</v>
      </c>
      <c r="M292" s="18">
        <v>293.66993458919302</v>
      </c>
      <c r="N292" s="19">
        <v>43784</v>
      </c>
      <c r="O292" s="20">
        <v>227.238396160398</v>
      </c>
    </row>
    <row r="293" spans="12:15" x14ac:dyDescent="0.25">
      <c r="L293" s="17">
        <v>44561</v>
      </c>
      <c r="M293" s="18">
        <v>295.56623155340799</v>
      </c>
      <c r="N293" s="19">
        <v>43814</v>
      </c>
      <c r="O293" s="20">
        <v>227.80378594938699</v>
      </c>
    </row>
    <row r="294" spans="12:15" x14ac:dyDescent="0.25">
      <c r="L294" s="17">
        <v>44592</v>
      </c>
      <c r="M294" s="18">
        <v>294.55878395859003</v>
      </c>
      <c r="N294" s="19">
        <v>43845</v>
      </c>
      <c r="O294" s="20">
        <v>228.59182753605799</v>
      </c>
    </row>
    <row r="295" spans="12:15" x14ac:dyDescent="0.25">
      <c r="L295" s="17">
        <v>44620</v>
      </c>
      <c r="M295" s="18">
        <v>291.07497626559598</v>
      </c>
      <c r="N295" s="19">
        <v>43876</v>
      </c>
      <c r="O295" s="20">
        <v>230.24955711104499</v>
      </c>
    </row>
    <row r="296" spans="12:15" x14ac:dyDescent="0.25">
      <c r="L296" s="17">
        <v>44651</v>
      </c>
      <c r="M296" s="18">
        <v>294.74306323616298</v>
      </c>
      <c r="N296" s="19">
        <v>43905</v>
      </c>
      <c r="O296" s="20">
        <v>232.02838542782999</v>
      </c>
    </row>
    <row r="297" spans="12:15" x14ac:dyDescent="0.25">
      <c r="L297" s="17">
        <v>44681</v>
      </c>
      <c r="M297" s="18">
        <v>302.74683082820098</v>
      </c>
      <c r="N297" s="19">
        <v>43936</v>
      </c>
      <c r="O297" s="20">
        <v>234.12529489049501</v>
      </c>
    </row>
    <row r="298" spans="12:15" x14ac:dyDescent="0.25">
      <c r="L298" s="17">
        <v>44712</v>
      </c>
      <c r="M298" s="18">
        <v>315.905108551193</v>
      </c>
      <c r="N298" s="19">
        <v>43966</v>
      </c>
      <c r="O298" s="20">
        <v>233.247410539638</v>
      </c>
    </row>
    <row r="299" spans="12:15" x14ac:dyDescent="0.25">
      <c r="L299" s="17">
        <v>44742</v>
      </c>
      <c r="M299" s="18">
        <v>320.36265828577098</v>
      </c>
      <c r="N299" s="19">
        <v>43997</v>
      </c>
      <c r="O299" s="20">
        <v>231.92608463048299</v>
      </c>
    </row>
    <row r="300" spans="12:15" x14ac:dyDescent="0.25">
      <c r="L300" s="17">
        <v>44773</v>
      </c>
      <c r="M300" s="18" t="s">
        <v>75</v>
      </c>
      <c r="N300" s="19">
        <v>44027</v>
      </c>
      <c r="O300" s="20">
        <v>231.526089502264</v>
      </c>
    </row>
    <row r="301" spans="12:15" x14ac:dyDescent="0.25">
      <c r="L301" s="17">
        <v>44804</v>
      </c>
      <c r="M301" s="18" t="s">
        <v>75</v>
      </c>
      <c r="N301" s="19">
        <v>44058</v>
      </c>
      <c r="O301" s="20">
        <v>234.046168966474</v>
      </c>
    </row>
    <row r="302" spans="12:15" x14ac:dyDescent="0.25">
      <c r="L302" s="17">
        <v>44834</v>
      </c>
      <c r="M302" s="18" t="s">
        <v>75</v>
      </c>
      <c r="N302" s="19">
        <v>44089</v>
      </c>
      <c r="O302" s="20">
        <v>239.20692538314401</v>
      </c>
    </row>
    <row r="303" spans="12:15" x14ac:dyDescent="0.25">
      <c r="L303" s="17">
        <v>44865</v>
      </c>
      <c r="M303" s="18" t="s">
        <v>75</v>
      </c>
      <c r="N303" s="19">
        <v>44119</v>
      </c>
      <c r="O303" s="20">
        <v>244.474154984949</v>
      </c>
    </row>
    <row r="304" spans="12:15" x14ac:dyDescent="0.25">
      <c r="L304" s="17">
        <v>44895</v>
      </c>
      <c r="M304" s="18" t="s">
        <v>75</v>
      </c>
      <c r="N304" s="19">
        <v>44150</v>
      </c>
      <c r="O304" s="20">
        <v>249.861202931706</v>
      </c>
    </row>
    <row r="305" spans="12:15" x14ac:dyDescent="0.25">
      <c r="L305" s="17">
        <v>44926</v>
      </c>
      <c r="M305" s="18" t="s">
        <v>75</v>
      </c>
      <c r="N305" s="19">
        <v>44180</v>
      </c>
      <c r="O305" s="20">
        <v>250.96576249852799</v>
      </c>
    </row>
    <row r="306" spans="12:15" x14ac:dyDescent="0.25">
      <c r="L306" s="17">
        <v>44957</v>
      </c>
      <c r="M306" s="18" t="s">
        <v>75</v>
      </c>
      <c r="N306" s="19">
        <v>44211</v>
      </c>
      <c r="O306" s="20">
        <v>250.56095555740501</v>
      </c>
    </row>
    <row r="307" spans="12:15" x14ac:dyDescent="0.25">
      <c r="L307" s="17">
        <v>44985</v>
      </c>
      <c r="M307" s="18" t="s">
        <v>75</v>
      </c>
      <c r="N307" s="19">
        <v>44242</v>
      </c>
      <c r="O307" s="20">
        <v>248.51455412428999</v>
      </c>
    </row>
    <row r="308" spans="12:15" x14ac:dyDescent="0.25">
      <c r="L308" s="17">
        <v>45016</v>
      </c>
      <c r="M308" s="18" t="s">
        <v>75</v>
      </c>
      <c r="N308" s="19">
        <v>44270</v>
      </c>
      <c r="O308" s="20">
        <v>250.569828816886</v>
      </c>
    </row>
    <row r="309" spans="12:15" x14ac:dyDescent="0.25">
      <c r="L309" s="17">
        <v>45046</v>
      </c>
      <c r="M309" s="18" t="s">
        <v>75</v>
      </c>
      <c r="N309" s="19">
        <v>44301</v>
      </c>
      <c r="O309" s="20">
        <v>252.92552522998199</v>
      </c>
    </row>
    <row r="310" spans="12:15" x14ac:dyDescent="0.25">
      <c r="N310" s="19">
        <v>44331</v>
      </c>
      <c r="O310" s="20">
        <v>256.69457092326297</v>
      </c>
    </row>
    <row r="311" spans="12:15" x14ac:dyDescent="0.25">
      <c r="N311" s="19">
        <v>44362</v>
      </c>
      <c r="O311" s="20">
        <v>260.26538338939298</v>
      </c>
    </row>
    <row r="312" spans="12:15" x14ac:dyDescent="0.25">
      <c r="N312" s="19">
        <v>44392</v>
      </c>
      <c r="O312" s="20">
        <v>267.25276756148799</v>
      </c>
    </row>
    <row r="313" spans="12:15" x14ac:dyDescent="0.25">
      <c r="N313" s="19">
        <v>44423</v>
      </c>
      <c r="O313" s="20">
        <v>274.87469099809402</v>
      </c>
    </row>
    <row r="314" spans="12:15" x14ac:dyDescent="0.25">
      <c r="N314" s="19">
        <v>44454</v>
      </c>
      <c r="O314" s="20">
        <v>281.08181710396099</v>
      </c>
    </row>
    <row r="315" spans="12:15" x14ac:dyDescent="0.25">
      <c r="N315" s="19">
        <v>44484</v>
      </c>
      <c r="O315" s="20">
        <v>285.30219383696698</v>
      </c>
    </row>
    <row r="316" spans="12:15" x14ac:dyDescent="0.25">
      <c r="N316" s="19">
        <v>44515</v>
      </c>
      <c r="O316" s="20">
        <v>291.34785115489899</v>
      </c>
    </row>
    <row r="317" spans="12:15" x14ac:dyDescent="0.25">
      <c r="N317" s="19">
        <v>44545</v>
      </c>
      <c r="O317" s="20">
        <v>296.428506020481</v>
      </c>
    </row>
    <row r="318" spans="12:15" x14ac:dyDescent="0.25">
      <c r="N318" s="19">
        <v>44576</v>
      </c>
      <c r="O318" s="20">
        <v>299.52090695677902</v>
      </c>
    </row>
    <row r="319" spans="12:15" x14ac:dyDescent="0.25">
      <c r="N319" s="19">
        <v>44607</v>
      </c>
      <c r="O319" s="20">
        <v>295.16838752293199</v>
      </c>
    </row>
    <row r="320" spans="12:15" x14ac:dyDescent="0.25">
      <c r="N320" s="19">
        <v>44635</v>
      </c>
      <c r="O320" s="20">
        <v>291.57236555293002</v>
      </c>
    </row>
    <row r="321" spans="12:15" x14ac:dyDescent="0.25">
      <c r="N321" s="19">
        <v>44666</v>
      </c>
      <c r="O321" s="20">
        <v>290.84490216727897</v>
      </c>
    </row>
    <row r="322" spans="12:15" x14ac:dyDescent="0.25">
      <c r="N322" s="19">
        <v>44696</v>
      </c>
      <c r="O322" s="20">
        <v>298.11898119940901</v>
      </c>
    </row>
    <row r="323" spans="12:15" x14ac:dyDescent="0.25">
      <c r="N323" s="19">
        <v>44727</v>
      </c>
      <c r="O323" s="20">
        <v>302.395567694362</v>
      </c>
    </row>
    <row r="324" spans="12:15" x14ac:dyDescent="0.25">
      <c r="N324" s="19"/>
      <c r="O324" s="20"/>
    </row>
    <row r="326" spans="12:15" x14ac:dyDescent="0.25">
      <c r="L326" s="120"/>
      <c r="M326" s="121" t="s">
        <v>7</v>
      </c>
      <c r="N326" s="122"/>
      <c r="O326" s="123" t="s">
        <v>16</v>
      </c>
    </row>
    <row r="327" spans="12:15" x14ac:dyDescent="0.25">
      <c r="L327" s="120">
        <v>43100</v>
      </c>
      <c r="M327" s="121" t="s">
        <v>75</v>
      </c>
      <c r="N327" s="122">
        <v>42353</v>
      </c>
      <c r="O327" s="123" t="s">
        <v>75</v>
      </c>
    </row>
    <row r="328" spans="12:15" x14ac:dyDescent="0.25">
      <c r="L328" s="120" t="s">
        <v>96</v>
      </c>
      <c r="M328" s="121">
        <f>MAX($M$102:$M$137)</f>
        <v>187.11918364143099</v>
      </c>
      <c r="N328" s="121"/>
      <c r="O328" s="121">
        <f>MAX($O$126:$O$161)</f>
        <v>171.155129559112</v>
      </c>
    </row>
    <row r="329" spans="12:15" x14ac:dyDescent="0.25">
      <c r="L329" s="120" t="s">
        <v>97</v>
      </c>
      <c r="M329" s="121">
        <f>MIN($M$138:$M$173)</f>
        <v>119.646971090921</v>
      </c>
      <c r="N329" s="121"/>
      <c r="O329" s="121">
        <f>MIN($O$162:$O$197)</f>
        <v>108.225355730264</v>
      </c>
    </row>
    <row r="330" spans="12:15" x14ac:dyDescent="0.25">
      <c r="L330" s="120" t="s">
        <v>98</v>
      </c>
      <c r="M330" s="124">
        <f>M299/M328-1</f>
        <v>0.7120781100652358</v>
      </c>
      <c r="N330" s="124"/>
      <c r="O330" s="124">
        <f>O323/O328-1</f>
        <v>0.76679231568063155</v>
      </c>
    </row>
    <row r="331" spans="12:15" x14ac:dyDescent="0.25">
      <c r="L331" s="120" t="s">
        <v>99</v>
      </c>
      <c r="M331" s="125">
        <f>M299/$M$164-1</f>
        <v>1.6775659706615054</v>
      </c>
      <c r="N331" s="124"/>
      <c r="O331" s="124">
        <f>O323/$O$174-1</f>
        <v>1.7941286554699722</v>
      </c>
    </row>
    <row r="332" spans="12:15" x14ac:dyDescent="0.25">
      <c r="L332" s="120" t="s">
        <v>100</v>
      </c>
      <c r="M332" s="124">
        <f>M299/M287-1</f>
        <v>0.19418046968435365</v>
      </c>
      <c r="N332" s="124"/>
      <c r="O332" s="124">
        <f>O323/O311-1</f>
        <v>0.16187394480324135</v>
      </c>
    </row>
    <row r="333" spans="12:15" x14ac:dyDescent="0.25">
      <c r="L333" s="120" t="s">
        <v>101</v>
      </c>
      <c r="M333" s="124">
        <f>M299/M296-1</f>
        <v>8.6921791367419843E-2</v>
      </c>
      <c r="N333" s="124"/>
      <c r="O333" s="124">
        <f>O323/O320-1</f>
        <v>3.7120123235640401E-2</v>
      </c>
    </row>
    <row r="334" spans="12:15" x14ac:dyDescent="0.25">
      <c r="L334" s="120" t="s">
        <v>102</v>
      </c>
      <c r="M334" s="124">
        <f>M299/M298-1</f>
        <v>1.4110407251789026E-2</v>
      </c>
      <c r="N334" s="122"/>
      <c r="O334" s="126">
        <f>O323/O322-1</f>
        <v>1.4345233831630555E-2</v>
      </c>
    </row>
    <row r="335" spans="12:15" x14ac:dyDescent="0.25">
      <c r="L335" s="120" t="s">
        <v>103</v>
      </c>
      <c r="M335" s="124">
        <f>M329/M328-1</f>
        <v>-0.36058415410685152</v>
      </c>
      <c r="N335" s="126"/>
      <c r="O335" s="126">
        <f>O329/O328-1</f>
        <v>-0.36767682038483041</v>
      </c>
    </row>
  </sheetData>
  <mergeCells count="2">
    <mergeCell ref="A7:J7"/>
    <mergeCell ref="A8:J8"/>
  </mergeCells>
  <conditionalFormatting sqref="L6:L281 L283:L325 L336:L6000">
    <cfRule type="expression" dxfId="41" priority="6">
      <formula>$M6=""</formula>
    </cfRule>
  </conditionalFormatting>
  <conditionalFormatting sqref="N6:N324">
    <cfRule type="expression" dxfId="40" priority="5">
      <formula>$O6=""</formula>
    </cfRule>
  </conditionalFormatting>
  <conditionalFormatting sqref="L282">
    <cfRule type="expression" dxfId="39" priority="4">
      <formula>$M282=""</formula>
    </cfRule>
  </conditionalFormatting>
  <conditionalFormatting sqref="L326:L330 L332:L335">
    <cfRule type="expression" dxfId="38" priority="2">
      <formula>$M326=""</formula>
    </cfRule>
  </conditionalFormatting>
  <conditionalFormatting sqref="N326:N327 N334:N335">
    <cfRule type="expression" dxfId="37" priority="1">
      <formula>$O326=""</formula>
    </cfRule>
  </conditionalFormatting>
  <conditionalFormatting sqref="L331">
    <cfRule type="expression" dxfId="36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D2DD6-F1AE-4BDD-A58F-2DBC7292FDBB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16" t="s">
        <v>0</v>
      </c>
      <c r="F1" t="s">
        <v>55</v>
      </c>
      <c r="G1" t="s">
        <v>8</v>
      </c>
    </row>
    <row r="2" spans="1:7" ht="15.75" x14ac:dyDescent="0.25">
      <c r="A2" s="117" t="s">
        <v>9</v>
      </c>
      <c r="B2" t="s">
        <v>56</v>
      </c>
      <c r="C2" t="s">
        <v>57</v>
      </c>
      <c r="E2" s="111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17" t="s">
        <v>10</v>
      </c>
      <c r="B3" t="s">
        <v>58</v>
      </c>
      <c r="C3" t="s">
        <v>59</v>
      </c>
      <c r="E3" s="111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17" t="s">
        <v>11</v>
      </c>
      <c r="B4" t="s">
        <v>60</v>
      </c>
      <c r="C4" t="s">
        <v>61</v>
      </c>
      <c r="E4" s="111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17" t="s">
        <v>12</v>
      </c>
      <c r="B5" t="s">
        <v>62</v>
      </c>
      <c r="C5" t="s">
        <v>63</v>
      </c>
      <c r="E5" s="111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17" t="s">
        <v>17</v>
      </c>
      <c r="B6" t="s">
        <v>64</v>
      </c>
      <c r="C6" t="s">
        <v>65</v>
      </c>
      <c r="E6" s="111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17" t="s">
        <v>18</v>
      </c>
      <c r="B7" t="s">
        <v>66</v>
      </c>
      <c r="C7" t="s">
        <v>67</v>
      </c>
      <c r="E7" s="111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17" t="s">
        <v>19</v>
      </c>
      <c r="B8" t="s">
        <v>68</v>
      </c>
      <c r="C8" t="s">
        <v>69</v>
      </c>
      <c r="E8" s="111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17" t="s">
        <v>20</v>
      </c>
      <c r="B9" t="s">
        <v>70</v>
      </c>
      <c r="C9" t="s">
        <v>71</v>
      </c>
      <c r="E9" s="111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17"/>
      <c r="E10" s="111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18" t="s">
        <v>72</v>
      </c>
      <c r="B11" s="119" t="e">
        <f>VLOOKUP(#REF!,$A$2:$C$9,2,0)</f>
        <v>#REF!</v>
      </c>
      <c r="C11" s="119" t="e">
        <f>VLOOKUP(#REF!,$A$2:$C$9,3,0)</f>
        <v>#REF!</v>
      </c>
      <c r="E11" s="111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17"/>
      <c r="E12" s="111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17"/>
      <c r="E13" s="111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17"/>
      <c r="E14" s="111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17"/>
      <c r="E15" s="111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17"/>
      <c r="E16" s="111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17"/>
      <c r="E17" s="111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17"/>
      <c r="E18" s="111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17"/>
      <c r="E19" s="111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17"/>
      <c r="E20" s="111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17"/>
      <c r="E21" s="111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17"/>
      <c r="E22" s="111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17"/>
      <c r="E23" s="111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17"/>
      <c r="E24" s="111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17"/>
      <c r="E25" s="111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17"/>
      <c r="E26" s="111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17"/>
      <c r="E27" s="111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11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11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11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11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11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11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11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11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11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11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11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11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11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11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11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11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11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11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11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11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11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11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11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11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11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11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11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11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11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11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11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11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11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11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11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11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11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11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11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11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11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11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11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11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11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11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11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11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11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11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11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11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11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11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11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11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11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11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11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11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11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11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11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11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11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11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11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11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11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11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11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11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11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11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11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11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11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11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11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11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11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11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11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11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11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11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11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11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11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11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11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11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11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11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11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11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11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11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11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11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11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11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11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11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11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11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1F336-3EB9-4AEC-940E-E1122FBF9B87}">
  <sheetPr codeName="Sheet2"/>
  <dimension ref="A1:O508"/>
  <sheetViews>
    <sheetView topLeftCell="A10" workbookViewId="0">
      <selection activeCell="I5" sqref="I5"/>
    </sheetView>
  </sheetViews>
  <sheetFormatPr defaultColWidth="9.140625" defaultRowHeight="15" x14ac:dyDescent="0.25"/>
  <cols>
    <col min="1" max="10" width="13.7109375" style="37" customWidth="1"/>
    <col min="11" max="11" width="23.85546875" style="42" bestFit="1" customWidth="1"/>
    <col min="12" max="12" width="18.28515625" style="16" customWidth="1"/>
    <col min="13" max="14" width="22.28515625" style="16" customWidth="1"/>
    <col min="15" max="15" width="12.5703125" style="37" customWidth="1"/>
    <col min="16" max="16384" width="9.140625" style="37"/>
  </cols>
  <sheetData>
    <row r="1" spans="1:15" s="2" customFormat="1" ht="15.95" customHeight="1" x14ac:dyDescent="0.25">
      <c r="K1" s="31"/>
    </row>
    <row r="2" spans="1:15" s="5" customFormat="1" ht="15.95" customHeight="1" x14ac:dyDescent="0.25">
      <c r="L2" s="32"/>
      <c r="M2" s="32"/>
      <c r="N2" s="32"/>
      <c r="O2" s="32"/>
    </row>
    <row r="3" spans="1:15" s="5" customFormat="1" ht="15.95" customHeight="1" x14ac:dyDescent="0.25">
      <c r="L3" s="32"/>
      <c r="M3" s="32"/>
      <c r="N3" s="32"/>
      <c r="O3" s="32"/>
    </row>
    <row r="4" spans="1:15" s="8" customFormat="1" ht="15.95" customHeight="1" x14ac:dyDescent="0.25">
      <c r="L4" s="33"/>
      <c r="M4" s="33"/>
      <c r="N4" s="33"/>
      <c r="O4" s="33"/>
    </row>
    <row r="5" spans="1:15" s="34" customFormat="1" ht="39.950000000000003" customHeight="1" x14ac:dyDescent="0.25">
      <c r="K5" s="35" t="s">
        <v>0</v>
      </c>
      <c r="L5" s="12" t="s">
        <v>1</v>
      </c>
      <c r="M5" s="36" t="s">
        <v>3</v>
      </c>
      <c r="N5" s="36" t="s">
        <v>4</v>
      </c>
    </row>
    <row r="6" spans="1:15" x14ac:dyDescent="0.25">
      <c r="K6" s="38">
        <v>35826</v>
      </c>
      <c r="L6" s="39">
        <v>78.316817467107299</v>
      </c>
      <c r="M6" s="40">
        <v>84.328138493316402</v>
      </c>
      <c r="N6" s="40">
        <v>76.169691847440205</v>
      </c>
    </row>
    <row r="7" spans="1:15" ht="15.75" x14ac:dyDescent="0.25">
      <c r="A7" s="156" t="s">
        <v>76</v>
      </c>
      <c r="B7" s="156"/>
      <c r="C7" s="156"/>
      <c r="D7" s="156"/>
      <c r="E7" s="156"/>
      <c r="F7" s="156"/>
      <c r="G7" s="156"/>
      <c r="H7" s="156"/>
      <c r="I7" s="156"/>
      <c r="J7" s="156"/>
      <c r="K7" s="38">
        <v>35854</v>
      </c>
      <c r="L7" s="39">
        <v>77.980267191235598</v>
      </c>
      <c r="M7" s="40">
        <v>83.337207289723295</v>
      </c>
      <c r="N7" s="40">
        <v>76.280532779564098</v>
      </c>
    </row>
    <row r="8" spans="1:15" ht="15.75" x14ac:dyDescent="0.25">
      <c r="A8" s="156" t="s">
        <v>74</v>
      </c>
      <c r="B8" s="156"/>
      <c r="C8" s="156"/>
      <c r="D8" s="156"/>
      <c r="E8" s="156"/>
      <c r="F8" s="156"/>
      <c r="G8" s="156"/>
      <c r="H8" s="156"/>
      <c r="I8" s="156"/>
      <c r="J8" s="156"/>
      <c r="K8" s="38">
        <v>35885</v>
      </c>
      <c r="L8" s="39">
        <v>77.724399006919299</v>
      </c>
      <c r="M8" s="40">
        <v>82.861001844001606</v>
      </c>
      <c r="N8" s="40">
        <v>76.142219862149403</v>
      </c>
    </row>
    <row r="9" spans="1:15" x14ac:dyDescent="0.25">
      <c r="K9" s="38">
        <v>35915</v>
      </c>
      <c r="L9" s="39">
        <v>78.607495678345202</v>
      </c>
      <c r="M9" s="40">
        <v>83.791712495989401</v>
      </c>
      <c r="N9" s="40">
        <v>76.991964699288701</v>
      </c>
    </row>
    <row r="10" spans="1:15" x14ac:dyDescent="0.25">
      <c r="K10" s="38">
        <v>35946</v>
      </c>
      <c r="L10" s="39">
        <v>79.742884164097205</v>
      </c>
      <c r="M10" s="40">
        <v>85.117924632836207</v>
      </c>
      <c r="N10" s="40">
        <v>77.988947576427194</v>
      </c>
    </row>
    <row r="11" spans="1:15" x14ac:dyDescent="0.25">
      <c r="K11" s="38">
        <v>35976</v>
      </c>
      <c r="L11" s="39">
        <v>80.935261969490099</v>
      </c>
      <c r="M11" s="40">
        <v>85.224537909197593</v>
      </c>
      <c r="N11" s="40">
        <v>79.463424783960207</v>
      </c>
    </row>
    <row r="12" spans="1:15" x14ac:dyDescent="0.25">
      <c r="K12" s="38">
        <v>36007</v>
      </c>
      <c r="L12" s="39">
        <v>80.682005609163298</v>
      </c>
      <c r="M12" s="40">
        <v>85.0540661848176</v>
      </c>
      <c r="N12" s="40">
        <v>79.291104255370996</v>
      </c>
    </row>
    <row r="13" spans="1:15" x14ac:dyDescent="0.25">
      <c r="K13" s="38">
        <v>36038</v>
      </c>
      <c r="L13" s="39">
        <v>79.901243211595499</v>
      </c>
      <c r="M13" s="40">
        <v>83.593961250716603</v>
      </c>
      <c r="N13" s="40">
        <v>78.824993519318298</v>
      </c>
    </row>
    <row r="14" spans="1:15" x14ac:dyDescent="0.25">
      <c r="K14" s="38">
        <v>36068</v>
      </c>
      <c r="L14" s="39">
        <v>79.489348259792393</v>
      </c>
      <c r="M14" s="40">
        <v>84.594587932515907</v>
      </c>
      <c r="N14" s="40">
        <v>78.195807908208707</v>
      </c>
    </row>
    <row r="15" spans="1:15" x14ac:dyDescent="0.25">
      <c r="K15" s="38">
        <v>36099</v>
      </c>
      <c r="L15" s="39">
        <v>80.498738980296096</v>
      </c>
      <c r="M15" s="40">
        <v>85.515044800392005</v>
      </c>
      <c r="N15" s="40">
        <v>79.296666215416394</v>
      </c>
    </row>
    <row r="16" spans="1:15" x14ac:dyDescent="0.25">
      <c r="K16" s="38">
        <v>36129</v>
      </c>
      <c r="L16" s="39">
        <v>82.412529610788994</v>
      </c>
      <c r="M16" s="40">
        <v>89.535941731216298</v>
      </c>
      <c r="N16" s="40">
        <v>80.814100059221104</v>
      </c>
    </row>
    <row r="17" spans="11:14" x14ac:dyDescent="0.25">
      <c r="K17" s="38">
        <v>36160</v>
      </c>
      <c r="L17" s="39">
        <v>83.844660379181605</v>
      </c>
      <c r="M17" s="40">
        <v>91.514981028018099</v>
      </c>
      <c r="N17" s="40">
        <v>82.229457483928996</v>
      </c>
    </row>
    <row r="18" spans="11:14" x14ac:dyDescent="0.25">
      <c r="K18" s="38">
        <v>36191</v>
      </c>
      <c r="L18" s="39">
        <v>84.184307227226398</v>
      </c>
      <c r="M18" s="40">
        <v>92.184140726316201</v>
      </c>
      <c r="N18" s="40">
        <v>82.520046155714994</v>
      </c>
    </row>
    <row r="19" spans="11:14" x14ac:dyDescent="0.25">
      <c r="K19" s="38">
        <v>36219</v>
      </c>
      <c r="L19" s="39">
        <v>83.737775753930904</v>
      </c>
      <c r="M19" s="40">
        <v>88.462624921901593</v>
      </c>
      <c r="N19" s="40">
        <v>82.694521102432603</v>
      </c>
    </row>
    <row r="20" spans="11:14" x14ac:dyDescent="0.25">
      <c r="K20" s="38">
        <v>36250</v>
      </c>
      <c r="L20" s="39">
        <v>83.848024571239094</v>
      </c>
      <c r="M20" s="40">
        <v>86.666942352228901</v>
      </c>
      <c r="N20" s="40">
        <v>83.1513421859554</v>
      </c>
    </row>
    <row r="21" spans="11:14" x14ac:dyDescent="0.25">
      <c r="K21" s="38">
        <v>36280</v>
      </c>
      <c r="L21" s="39">
        <v>84.810574456686595</v>
      </c>
      <c r="M21" s="40">
        <v>86.436869559120197</v>
      </c>
      <c r="N21" s="40">
        <v>84.275315661632106</v>
      </c>
    </row>
    <row r="22" spans="11:14" x14ac:dyDescent="0.25">
      <c r="K22" s="38">
        <v>36311</v>
      </c>
      <c r="L22" s="39">
        <v>86.462746646237605</v>
      </c>
      <c r="M22" s="40">
        <v>90.982117447881294</v>
      </c>
      <c r="N22" s="40">
        <v>85.363692461809705</v>
      </c>
    </row>
    <row r="23" spans="11:14" x14ac:dyDescent="0.25">
      <c r="K23" s="38">
        <v>36341</v>
      </c>
      <c r="L23" s="39">
        <v>87.8322245505193</v>
      </c>
      <c r="M23" s="40">
        <v>93.406822355934693</v>
      </c>
      <c r="N23" s="40">
        <v>86.410110504205207</v>
      </c>
    </row>
    <row r="24" spans="11:14" x14ac:dyDescent="0.25">
      <c r="K24" s="38">
        <v>36372</v>
      </c>
      <c r="L24" s="39">
        <v>88.526346380779202</v>
      </c>
      <c r="M24" s="40">
        <v>96.065736039317201</v>
      </c>
      <c r="N24" s="40">
        <v>86.706707876282593</v>
      </c>
    </row>
    <row r="25" spans="11:14" x14ac:dyDescent="0.25">
      <c r="K25" s="38">
        <v>36403</v>
      </c>
      <c r="L25" s="39">
        <v>88.6642589949453</v>
      </c>
      <c r="M25" s="40">
        <v>94.629544063490698</v>
      </c>
      <c r="N25" s="40">
        <v>87.073193576586405</v>
      </c>
    </row>
    <row r="26" spans="11:14" x14ac:dyDescent="0.25">
      <c r="K26" s="38">
        <v>36433</v>
      </c>
      <c r="L26" s="39">
        <v>88.923870588063906</v>
      </c>
      <c r="M26" s="40">
        <v>95.031060602127397</v>
      </c>
      <c r="N26" s="40">
        <v>87.248811678302204</v>
      </c>
    </row>
    <row r="27" spans="11:14" x14ac:dyDescent="0.25">
      <c r="K27" s="38">
        <v>36464</v>
      </c>
      <c r="L27" s="39">
        <v>89.382030131120104</v>
      </c>
      <c r="M27" s="40">
        <v>93.771152550486704</v>
      </c>
      <c r="N27" s="40">
        <v>87.927659732383006</v>
      </c>
    </row>
    <row r="28" spans="11:14" x14ac:dyDescent="0.25">
      <c r="K28" s="38">
        <v>36494</v>
      </c>
      <c r="L28" s="39">
        <v>90.499517046932098</v>
      </c>
      <c r="M28" s="40">
        <v>95.873469670752797</v>
      </c>
      <c r="N28" s="40">
        <v>88.940979524206298</v>
      </c>
    </row>
    <row r="29" spans="11:14" x14ac:dyDescent="0.25">
      <c r="K29" s="38">
        <v>36525</v>
      </c>
      <c r="L29" s="39">
        <v>91.049876920495294</v>
      </c>
      <c r="M29" s="40">
        <v>95.552205303610293</v>
      </c>
      <c r="N29" s="40">
        <v>89.876996908031899</v>
      </c>
    </row>
    <row r="30" spans="11:14" x14ac:dyDescent="0.25">
      <c r="K30" s="38">
        <v>36556</v>
      </c>
      <c r="L30" s="39">
        <v>92.129581024298602</v>
      </c>
      <c r="M30" s="40">
        <v>97.418317508945094</v>
      </c>
      <c r="N30" s="40">
        <v>91.0254860769478</v>
      </c>
    </row>
    <row r="31" spans="11:14" x14ac:dyDescent="0.25">
      <c r="K31" s="38">
        <v>36585</v>
      </c>
      <c r="L31" s="39">
        <v>92.418297116157703</v>
      </c>
      <c r="M31" s="40">
        <v>96.685279978996704</v>
      </c>
      <c r="N31" s="40">
        <v>91.550612707627195</v>
      </c>
    </row>
    <row r="32" spans="11:14" x14ac:dyDescent="0.25">
      <c r="K32" s="38">
        <v>36616</v>
      </c>
      <c r="L32" s="39">
        <v>93.1180508894236</v>
      </c>
      <c r="M32" s="40">
        <v>97.587139194876897</v>
      </c>
      <c r="N32" s="40">
        <v>92.169234464909096</v>
      </c>
    </row>
    <row r="33" spans="11:14" x14ac:dyDescent="0.25">
      <c r="K33" s="38">
        <v>36646</v>
      </c>
      <c r="L33" s="39">
        <v>93.807185571228899</v>
      </c>
      <c r="M33" s="40">
        <v>96.691756411932303</v>
      </c>
      <c r="N33" s="40">
        <v>93.103448321242396</v>
      </c>
    </row>
    <row r="34" spans="11:14" x14ac:dyDescent="0.25">
      <c r="K34" s="38">
        <v>36677</v>
      </c>
      <c r="L34" s="39">
        <v>95.6353996848609</v>
      </c>
      <c r="M34" s="40">
        <v>98.592350609390905</v>
      </c>
      <c r="N34" s="40">
        <v>94.990521622690494</v>
      </c>
    </row>
    <row r="35" spans="11:14" x14ac:dyDescent="0.25">
      <c r="K35" s="38">
        <v>36707</v>
      </c>
      <c r="L35" s="39">
        <v>97.656233252795701</v>
      </c>
      <c r="M35" s="40">
        <v>101.648679149703</v>
      </c>
      <c r="N35" s="40">
        <v>96.829176568420607</v>
      </c>
    </row>
    <row r="36" spans="11:14" x14ac:dyDescent="0.25">
      <c r="K36" s="38">
        <v>36738</v>
      </c>
      <c r="L36" s="39">
        <v>98.086841651431598</v>
      </c>
      <c r="M36" s="40">
        <v>105.17565408690299</v>
      </c>
      <c r="N36" s="40">
        <v>96.755288954737097</v>
      </c>
    </row>
    <row r="37" spans="11:14" x14ac:dyDescent="0.25">
      <c r="K37" s="38">
        <v>36769</v>
      </c>
      <c r="L37" s="39">
        <v>97.654947098591407</v>
      </c>
      <c r="M37" s="40">
        <v>105.957746913394</v>
      </c>
      <c r="N37" s="40">
        <v>95.861765400692306</v>
      </c>
    </row>
    <row r="38" spans="11:14" x14ac:dyDescent="0.25">
      <c r="K38" s="38">
        <v>36799</v>
      </c>
      <c r="L38" s="39">
        <v>97.076816140592797</v>
      </c>
      <c r="M38" s="40">
        <v>104.029044013833</v>
      </c>
      <c r="N38" s="40">
        <v>95.403914156559594</v>
      </c>
    </row>
    <row r="39" spans="11:14" x14ac:dyDescent="0.25">
      <c r="K39" s="38">
        <v>36830</v>
      </c>
      <c r="L39" s="39">
        <v>98.124487286217501</v>
      </c>
      <c r="M39" s="40">
        <v>101.70972900447001</v>
      </c>
      <c r="N39" s="40">
        <v>96.9622527418191</v>
      </c>
    </row>
    <row r="40" spans="11:14" x14ac:dyDescent="0.25">
      <c r="K40" s="38">
        <v>36860</v>
      </c>
      <c r="L40" s="39">
        <v>99.283562794128599</v>
      </c>
      <c r="M40" s="40">
        <v>100.216796822813</v>
      </c>
      <c r="N40" s="40">
        <v>98.864488205132304</v>
      </c>
    </row>
    <row r="41" spans="11:14" x14ac:dyDescent="0.25">
      <c r="K41" s="38">
        <v>36891</v>
      </c>
      <c r="L41" s="39">
        <v>100</v>
      </c>
      <c r="M41" s="40">
        <v>100</v>
      </c>
      <c r="N41" s="40">
        <v>100</v>
      </c>
    </row>
    <row r="42" spans="11:14" x14ac:dyDescent="0.25">
      <c r="K42" s="38">
        <v>36922</v>
      </c>
      <c r="L42" s="39">
        <v>100.16913349102001</v>
      </c>
      <c r="M42" s="40">
        <v>101.149242035358</v>
      </c>
      <c r="N42" s="40">
        <v>100.166006025813</v>
      </c>
    </row>
    <row r="43" spans="11:14" x14ac:dyDescent="0.25">
      <c r="K43" s="38">
        <v>36950</v>
      </c>
      <c r="L43" s="39">
        <v>100.302676796486</v>
      </c>
      <c r="M43" s="40">
        <v>103.32947936981699</v>
      </c>
      <c r="N43" s="40">
        <v>99.919321591894899</v>
      </c>
    </row>
    <row r="44" spans="11:14" x14ac:dyDescent="0.25">
      <c r="K44" s="38">
        <v>36981</v>
      </c>
      <c r="L44" s="39">
        <v>100.338987752596</v>
      </c>
      <c r="M44" s="40">
        <v>104.790897970343</v>
      </c>
      <c r="N44" s="40">
        <v>99.592843218166095</v>
      </c>
    </row>
    <row r="45" spans="11:14" x14ac:dyDescent="0.25">
      <c r="K45" s="38">
        <v>37011</v>
      </c>
      <c r="L45" s="39">
        <v>100.351874511188</v>
      </c>
      <c r="M45" s="40">
        <v>104.10653516130699</v>
      </c>
      <c r="N45" s="40">
        <v>99.543006529509796</v>
      </c>
    </row>
    <row r="46" spans="11:14" x14ac:dyDescent="0.25">
      <c r="K46" s="38">
        <v>37042</v>
      </c>
      <c r="L46" s="39">
        <v>100.704653744438</v>
      </c>
      <c r="M46" s="40">
        <v>103.29168633801299</v>
      </c>
      <c r="N46" s="40">
        <v>100.114795871057</v>
      </c>
    </row>
    <row r="47" spans="11:14" x14ac:dyDescent="0.25">
      <c r="K47" s="38">
        <v>37072</v>
      </c>
      <c r="L47" s="39">
        <v>102.00219542526</v>
      </c>
      <c r="M47" s="40">
        <v>103.137124883266</v>
      </c>
      <c r="N47" s="40">
        <v>101.678294117075</v>
      </c>
    </row>
    <row r="48" spans="11:14" x14ac:dyDescent="0.25">
      <c r="K48" s="38">
        <v>37103</v>
      </c>
      <c r="L48" s="39">
        <v>103.589272350884</v>
      </c>
      <c r="M48" s="40">
        <v>104.877646647541</v>
      </c>
      <c r="N48" s="40">
        <v>103.40524786871801</v>
      </c>
    </row>
    <row r="49" spans="11:14" x14ac:dyDescent="0.25">
      <c r="K49" s="38">
        <v>37134</v>
      </c>
      <c r="L49" s="39">
        <v>105.50949135547199</v>
      </c>
      <c r="M49" s="40">
        <v>106.919801065912</v>
      </c>
      <c r="N49" s="40">
        <v>105.281443461923</v>
      </c>
    </row>
    <row r="50" spans="11:14" x14ac:dyDescent="0.25">
      <c r="K50" s="38">
        <v>37164</v>
      </c>
      <c r="L50" s="39">
        <v>106.593473429485</v>
      </c>
      <c r="M50" s="40">
        <v>107.11484683176801</v>
      </c>
      <c r="N50" s="40">
        <v>106.425965844012</v>
      </c>
    </row>
    <row r="51" spans="11:14" x14ac:dyDescent="0.25">
      <c r="K51" s="38">
        <v>37195</v>
      </c>
      <c r="L51" s="39">
        <v>106.241611338095</v>
      </c>
      <c r="M51" s="40">
        <v>103.610160158721</v>
      </c>
      <c r="N51" s="40">
        <v>106.303507363725</v>
      </c>
    </row>
    <row r="52" spans="11:14" x14ac:dyDescent="0.25">
      <c r="K52" s="38">
        <v>37225</v>
      </c>
      <c r="L52" s="39">
        <v>105.185448843538</v>
      </c>
      <c r="M52" s="40">
        <v>102.237607140167</v>
      </c>
      <c r="N52" s="40">
        <v>105.384627742543</v>
      </c>
    </row>
    <row r="53" spans="11:14" x14ac:dyDescent="0.25">
      <c r="K53" s="38">
        <v>37256</v>
      </c>
      <c r="L53" s="39">
        <v>103.921184562081</v>
      </c>
      <c r="M53" s="40">
        <v>102.08788624287899</v>
      </c>
      <c r="N53" s="40">
        <v>104.04915386167301</v>
      </c>
    </row>
    <row r="54" spans="11:14" x14ac:dyDescent="0.25">
      <c r="K54" s="38">
        <v>37287</v>
      </c>
      <c r="L54" s="39">
        <v>104.349433213118</v>
      </c>
      <c r="M54" s="40">
        <v>103.971918432658</v>
      </c>
      <c r="N54" s="40">
        <v>104.573103371108</v>
      </c>
    </row>
    <row r="55" spans="11:14" x14ac:dyDescent="0.25">
      <c r="K55" s="38">
        <v>37315</v>
      </c>
      <c r="L55" s="39">
        <v>105.67350282999899</v>
      </c>
      <c r="M55" s="40">
        <v>103.179530987021</v>
      </c>
      <c r="N55" s="40">
        <v>106.17745279861001</v>
      </c>
    </row>
    <row r="56" spans="11:14" x14ac:dyDescent="0.25">
      <c r="K56" s="38">
        <v>37346</v>
      </c>
      <c r="L56" s="39">
        <v>107.61037195493</v>
      </c>
      <c r="M56" s="40">
        <v>101.40007562392501</v>
      </c>
      <c r="N56" s="40">
        <v>108.581701370357</v>
      </c>
    </row>
    <row r="57" spans="11:14" x14ac:dyDescent="0.25">
      <c r="K57" s="38">
        <v>37376</v>
      </c>
      <c r="L57" s="39">
        <v>108.43962048988701</v>
      </c>
      <c r="M57" s="40">
        <v>99.8301061366559</v>
      </c>
      <c r="N57" s="40">
        <v>109.68752694630101</v>
      </c>
    </row>
    <row r="58" spans="11:14" x14ac:dyDescent="0.25">
      <c r="K58" s="38">
        <v>37407</v>
      </c>
      <c r="L58" s="39">
        <v>109.017258756546</v>
      </c>
      <c r="M58" s="40">
        <v>99.059282674574405</v>
      </c>
      <c r="N58" s="40">
        <v>110.479238319695</v>
      </c>
    </row>
    <row r="59" spans="11:14" x14ac:dyDescent="0.25">
      <c r="K59" s="38">
        <v>37437</v>
      </c>
      <c r="L59" s="39">
        <v>109.44776382307001</v>
      </c>
      <c r="M59" s="40">
        <v>99.807072208767096</v>
      </c>
      <c r="N59" s="40">
        <v>110.901971844554</v>
      </c>
    </row>
    <row r="60" spans="11:14" x14ac:dyDescent="0.25">
      <c r="K60" s="38">
        <v>37468</v>
      </c>
      <c r="L60" s="39">
        <v>110.475957033227</v>
      </c>
      <c r="M60" s="40">
        <v>101.265631749688</v>
      </c>
      <c r="N60" s="40">
        <v>111.828415981568</v>
      </c>
    </row>
    <row r="61" spans="11:14" x14ac:dyDescent="0.25">
      <c r="K61" s="38">
        <v>37499</v>
      </c>
      <c r="L61" s="39">
        <v>111.769933481854</v>
      </c>
      <c r="M61" s="40">
        <v>104.683132016896</v>
      </c>
      <c r="N61" s="40">
        <v>112.79543403600999</v>
      </c>
    </row>
    <row r="62" spans="11:14" x14ac:dyDescent="0.25">
      <c r="K62" s="38">
        <v>37529</v>
      </c>
      <c r="L62" s="39">
        <v>113.30814217375701</v>
      </c>
      <c r="M62" s="40">
        <v>107.325268295227</v>
      </c>
      <c r="N62" s="40">
        <v>114.124460721183</v>
      </c>
    </row>
    <row r="63" spans="11:14" x14ac:dyDescent="0.25">
      <c r="K63" s="38">
        <v>37560</v>
      </c>
      <c r="L63" s="39">
        <v>115.008777048003</v>
      </c>
      <c r="M63" s="40">
        <v>109.548755291085</v>
      </c>
      <c r="N63" s="40">
        <v>115.842536018815</v>
      </c>
    </row>
    <row r="64" spans="11:14" x14ac:dyDescent="0.25">
      <c r="K64" s="38">
        <v>37590</v>
      </c>
      <c r="L64" s="39">
        <v>116.715761643622</v>
      </c>
      <c r="M64" s="40">
        <v>109.27694305836199</v>
      </c>
      <c r="N64" s="40">
        <v>117.963348029805</v>
      </c>
    </row>
    <row r="65" spans="11:14" x14ac:dyDescent="0.25">
      <c r="K65" s="38">
        <v>37621</v>
      </c>
      <c r="L65" s="39">
        <v>117.652307222215</v>
      </c>
      <c r="M65" s="40">
        <v>108.31810929319001</v>
      </c>
      <c r="N65" s="40">
        <v>119.372514614281</v>
      </c>
    </row>
    <row r="66" spans="11:14" x14ac:dyDescent="0.25">
      <c r="K66" s="38">
        <v>37652</v>
      </c>
      <c r="L66" s="39">
        <v>117.502010327414</v>
      </c>
      <c r="M66" s="40">
        <v>106.840467213157</v>
      </c>
      <c r="N66" s="40">
        <v>119.488118228839</v>
      </c>
    </row>
    <row r="67" spans="11:14" x14ac:dyDescent="0.25">
      <c r="K67" s="38">
        <v>37680</v>
      </c>
      <c r="L67" s="39">
        <v>117.38956023199501</v>
      </c>
      <c r="M67" s="40">
        <v>107.500038978896</v>
      </c>
      <c r="N67" s="40">
        <v>119.202870805487</v>
      </c>
    </row>
    <row r="68" spans="11:14" x14ac:dyDescent="0.25">
      <c r="K68" s="38">
        <v>37711</v>
      </c>
      <c r="L68" s="39">
        <v>118.320895397117</v>
      </c>
      <c r="M68" s="40">
        <v>109.94644127176601</v>
      </c>
      <c r="N68" s="40">
        <v>119.707907052275</v>
      </c>
    </row>
    <row r="69" spans="11:14" x14ac:dyDescent="0.25">
      <c r="K69" s="38">
        <v>37741</v>
      </c>
      <c r="L69" s="39">
        <v>120.05837055587899</v>
      </c>
      <c r="M69" s="40">
        <v>112.223338022343</v>
      </c>
      <c r="N69" s="40">
        <v>121.234620265507</v>
      </c>
    </row>
    <row r="70" spans="11:14" x14ac:dyDescent="0.25">
      <c r="K70" s="38">
        <v>37772</v>
      </c>
      <c r="L70" s="39">
        <v>121.75708947467</v>
      </c>
      <c r="M70" s="40">
        <v>113.39907825989</v>
      </c>
      <c r="N70" s="40">
        <v>123.00586510891701</v>
      </c>
    </row>
    <row r="71" spans="11:14" x14ac:dyDescent="0.25">
      <c r="K71" s="38">
        <v>37802</v>
      </c>
      <c r="L71" s="39">
        <v>122.61943801542699</v>
      </c>
      <c r="M71" s="40">
        <v>113.033781640001</v>
      </c>
      <c r="N71" s="40">
        <v>124.168171713296</v>
      </c>
    </row>
    <row r="72" spans="11:14" x14ac:dyDescent="0.25">
      <c r="K72" s="38">
        <v>37833</v>
      </c>
      <c r="L72" s="39">
        <v>123.462336661797</v>
      </c>
      <c r="M72" s="40">
        <v>112.403761925225</v>
      </c>
      <c r="N72" s="40">
        <v>125.427396206377</v>
      </c>
    </row>
    <row r="73" spans="11:14" x14ac:dyDescent="0.25">
      <c r="K73" s="38">
        <v>37864</v>
      </c>
      <c r="L73" s="39">
        <v>124.662159870428</v>
      </c>
      <c r="M73" s="40">
        <v>112.42175015456201</v>
      </c>
      <c r="N73" s="40">
        <v>126.957803853421</v>
      </c>
    </row>
    <row r="74" spans="11:14" x14ac:dyDescent="0.25">
      <c r="K74" s="38">
        <v>37894</v>
      </c>
      <c r="L74" s="39">
        <v>126.30665153881201</v>
      </c>
      <c r="M74" s="40">
        <v>113.563250299221</v>
      </c>
      <c r="N74" s="40">
        <v>128.75182280166001</v>
      </c>
    </row>
    <row r="75" spans="11:14" x14ac:dyDescent="0.25">
      <c r="K75" s="38">
        <v>37925</v>
      </c>
      <c r="L75" s="39">
        <v>127.362410316241</v>
      </c>
      <c r="M75" s="40">
        <v>114.903702620346</v>
      </c>
      <c r="N75" s="40">
        <v>129.749900025268</v>
      </c>
    </row>
    <row r="76" spans="11:14" x14ac:dyDescent="0.25">
      <c r="K76" s="38">
        <v>37955</v>
      </c>
      <c r="L76" s="39">
        <v>127.89509931459</v>
      </c>
      <c r="M76" s="40">
        <v>115.862794419726</v>
      </c>
      <c r="N76" s="40">
        <v>130.25850738336999</v>
      </c>
    </row>
    <row r="77" spans="11:14" x14ac:dyDescent="0.25">
      <c r="K77" s="38">
        <v>37986</v>
      </c>
      <c r="L77" s="39">
        <v>128.41968929591499</v>
      </c>
      <c r="M77" s="40">
        <v>116.20412656328099</v>
      </c>
      <c r="N77" s="40">
        <v>130.87602997634701</v>
      </c>
    </row>
    <row r="78" spans="11:14" x14ac:dyDescent="0.25">
      <c r="K78" s="38">
        <v>38017</v>
      </c>
      <c r="L78" s="39">
        <v>129.55529940735099</v>
      </c>
      <c r="M78" s="40">
        <v>116.704890155953</v>
      </c>
      <c r="N78" s="40">
        <v>132.12810758225001</v>
      </c>
    </row>
    <row r="79" spans="11:14" x14ac:dyDescent="0.25">
      <c r="K79" s="38">
        <v>38046</v>
      </c>
      <c r="L79" s="39">
        <v>132.07424104807399</v>
      </c>
      <c r="M79" s="40">
        <v>119.178636316921</v>
      </c>
      <c r="N79" s="40">
        <v>134.577168373045</v>
      </c>
    </row>
    <row r="80" spans="11:14" x14ac:dyDescent="0.25">
      <c r="K80" s="38">
        <v>38077</v>
      </c>
      <c r="L80" s="39">
        <v>134.57836408882</v>
      </c>
      <c r="M80" s="40">
        <v>121.89553719059199</v>
      </c>
      <c r="N80" s="40">
        <v>136.978311448043</v>
      </c>
    </row>
    <row r="81" spans="11:14" x14ac:dyDescent="0.25">
      <c r="K81" s="38">
        <v>38107</v>
      </c>
      <c r="L81" s="39">
        <v>137.210946009851</v>
      </c>
      <c r="M81" s="40">
        <v>124.124848710853</v>
      </c>
      <c r="N81" s="40">
        <v>139.65610072749499</v>
      </c>
    </row>
    <row r="82" spans="11:14" x14ac:dyDescent="0.25">
      <c r="K82" s="38">
        <v>38138</v>
      </c>
      <c r="L82" s="39">
        <v>138.73097776165</v>
      </c>
      <c r="M82" s="40">
        <v>124.416276878052</v>
      </c>
      <c r="N82" s="40">
        <v>141.492520331723</v>
      </c>
    </row>
    <row r="83" spans="11:14" x14ac:dyDescent="0.25">
      <c r="K83" s="38">
        <v>38168</v>
      </c>
      <c r="L83" s="39">
        <v>140.82779469724801</v>
      </c>
      <c r="M83" s="40">
        <v>124.866654825667</v>
      </c>
      <c r="N83" s="40">
        <v>143.94659974768399</v>
      </c>
    </row>
    <row r="84" spans="11:14" x14ac:dyDescent="0.25">
      <c r="K84" s="38">
        <v>38199</v>
      </c>
      <c r="L84" s="39">
        <v>142.64877478678699</v>
      </c>
      <c r="M84" s="40">
        <v>125.30752936048199</v>
      </c>
      <c r="N84" s="40">
        <v>146.072029755237</v>
      </c>
    </row>
    <row r="85" spans="11:14" x14ac:dyDescent="0.25">
      <c r="K85" s="38">
        <v>38230</v>
      </c>
      <c r="L85" s="39">
        <v>145.00435106528499</v>
      </c>
      <c r="M85" s="40">
        <v>127.382534526133</v>
      </c>
      <c r="N85" s="40">
        <v>148.512610339161</v>
      </c>
    </row>
    <row r="86" spans="11:14" x14ac:dyDescent="0.25">
      <c r="K86" s="38">
        <v>38260</v>
      </c>
      <c r="L86" s="39">
        <v>145.85624170253601</v>
      </c>
      <c r="M86" s="40">
        <v>129.19752550265801</v>
      </c>
      <c r="N86" s="40">
        <v>149.22177319820199</v>
      </c>
    </row>
    <row r="87" spans="11:14" x14ac:dyDescent="0.25">
      <c r="K87" s="38">
        <v>38291</v>
      </c>
      <c r="L87" s="39">
        <v>145.38808921752801</v>
      </c>
      <c r="M87" s="40">
        <v>130.702320063196</v>
      </c>
      <c r="N87" s="40">
        <v>148.48657138182099</v>
      </c>
    </row>
    <row r="88" spans="11:14" x14ac:dyDescent="0.25">
      <c r="K88" s="38">
        <v>38321</v>
      </c>
      <c r="L88" s="39">
        <v>145.08236307863501</v>
      </c>
      <c r="M88" s="40">
        <v>130.10862339833901</v>
      </c>
      <c r="N88" s="40">
        <v>148.330105090312</v>
      </c>
    </row>
    <row r="89" spans="11:14" x14ac:dyDescent="0.25">
      <c r="K89" s="38">
        <v>38352</v>
      </c>
      <c r="L89" s="39">
        <v>146.224773662801</v>
      </c>
      <c r="M89" s="40">
        <v>130.21286921947001</v>
      </c>
      <c r="N89" s="40">
        <v>149.754324031641</v>
      </c>
    </row>
    <row r="90" spans="11:14" x14ac:dyDescent="0.25">
      <c r="K90" s="38">
        <v>38383</v>
      </c>
      <c r="L90" s="39">
        <v>149.34398103295101</v>
      </c>
      <c r="M90" s="40">
        <v>129.38056135401899</v>
      </c>
      <c r="N90" s="40">
        <v>153.56991647580901</v>
      </c>
    </row>
    <row r="91" spans="11:14" x14ac:dyDescent="0.25">
      <c r="K91" s="38">
        <v>38411</v>
      </c>
      <c r="L91" s="39">
        <v>153.26214426437801</v>
      </c>
      <c r="M91" s="40">
        <v>132.29776404857799</v>
      </c>
      <c r="N91" s="40">
        <v>157.62583006141799</v>
      </c>
    </row>
    <row r="92" spans="11:14" x14ac:dyDescent="0.25">
      <c r="K92" s="38">
        <v>38442</v>
      </c>
      <c r="L92" s="39">
        <v>156.77663204285199</v>
      </c>
      <c r="M92" s="40">
        <v>134.87012714871699</v>
      </c>
      <c r="N92" s="40">
        <v>161.353644042909</v>
      </c>
    </row>
    <row r="93" spans="11:14" x14ac:dyDescent="0.25">
      <c r="K93" s="38">
        <v>38472</v>
      </c>
      <c r="L93" s="39">
        <v>159.074705771532</v>
      </c>
      <c r="M93" s="40">
        <v>137.96905847155099</v>
      </c>
      <c r="N93" s="40">
        <v>163.62115474541301</v>
      </c>
    </row>
    <row r="94" spans="11:14" x14ac:dyDescent="0.25">
      <c r="K94" s="38">
        <v>38503</v>
      </c>
      <c r="L94" s="39">
        <v>160.715994116297</v>
      </c>
      <c r="M94" s="40">
        <v>139.69421013097201</v>
      </c>
      <c r="N94" s="40">
        <v>165.45200567366001</v>
      </c>
    </row>
    <row r="95" spans="11:14" x14ac:dyDescent="0.25">
      <c r="K95" s="38">
        <v>38533</v>
      </c>
      <c r="L95" s="39">
        <v>162.09401258019901</v>
      </c>
      <c r="M95" s="40">
        <v>140.719387392963</v>
      </c>
      <c r="N95" s="40">
        <v>167.115822211503</v>
      </c>
    </row>
    <row r="96" spans="11:14" x14ac:dyDescent="0.25">
      <c r="K96" s="38">
        <v>38564</v>
      </c>
      <c r="L96" s="39">
        <v>163.62681243550099</v>
      </c>
      <c r="M96" s="40">
        <v>143.17006050158301</v>
      </c>
      <c r="N96" s="40">
        <v>168.57801914950099</v>
      </c>
    </row>
    <row r="97" spans="11:14" x14ac:dyDescent="0.25">
      <c r="K97" s="38">
        <v>38595</v>
      </c>
      <c r="L97" s="39">
        <v>166.013153778419</v>
      </c>
      <c r="M97" s="40">
        <v>146.58659746674101</v>
      </c>
      <c r="N97" s="40">
        <v>170.735573168879</v>
      </c>
    </row>
    <row r="98" spans="11:14" x14ac:dyDescent="0.25">
      <c r="K98" s="38">
        <v>38625</v>
      </c>
      <c r="L98" s="39">
        <v>167.890843291203</v>
      </c>
      <c r="M98" s="40">
        <v>150.83622621819501</v>
      </c>
      <c r="N98" s="40">
        <v>171.82293671803299</v>
      </c>
    </row>
    <row r="99" spans="11:14" x14ac:dyDescent="0.25">
      <c r="K99" s="38">
        <v>38656</v>
      </c>
      <c r="L99" s="39">
        <v>169.10019890953399</v>
      </c>
      <c r="M99" s="40">
        <v>152.061860510125</v>
      </c>
      <c r="N99" s="40">
        <v>172.93945696486401</v>
      </c>
    </row>
    <row r="100" spans="11:14" x14ac:dyDescent="0.25">
      <c r="K100" s="38">
        <v>38686</v>
      </c>
      <c r="L100" s="39">
        <v>169.085326871918</v>
      </c>
      <c r="M100" s="40">
        <v>151.409659169131</v>
      </c>
      <c r="N100" s="40">
        <v>173.048480998065</v>
      </c>
    </row>
    <row r="101" spans="11:14" x14ac:dyDescent="0.25">
      <c r="K101" s="38">
        <v>38717</v>
      </c>
      <c r="L101" s="39">
        <v>170.50668950496501</v>
      </c>
      <c r="M101" s="40">
        <v>150.86169692596599</v>
      </c>
      <c r="N101" s="40">
        <v>175.06174657954901</v>
      </c>
    </row>
    <row r="102" spans="11:14" x14ac:dyDescent="0.25">
      <c r="K102" s="38">
        <v>38748</v>
      </c>
      <c r="L102" s="39">
        <v>172.02231059924</v>
      </c>
      <c r="M102" s="40">
        <v>150.81983666787201</v>
      </c>
      <c r="N102" s="40">
        <v>176.86417922859701</v>
      </c>
    </row>
    <row r="103" spans="11:14" x14ac:dyDescent="0.25">
      <c r="K103" s="38">
        <v>38776</v>
      </c>
      <c r="L103" s="39">
        <v>174.77341040891099</v>
      </c>
      <c r="M103" s="40">
        <v>152.661696427441</v>
      </c>
      <c r="N103" s="40">
        <v>179.61368122504999</v>
      </c>
    </row>
    <row r="104" spans="11:14" x14ac:dyDescent="0.25">
      <c r="K104" s="38">
        <v>38807</v>
      </c>
      <c r="L104" s="39">
        <v>175.50343579620201</v>
      </c>
      <c r="M104" s="40">
        <v>153.09439683668799</v>
      </c>
      <c r="N104" s="40">
        <v>180.21106680276301</v>
      </c>
    </row>
    <row r="105" spans="11:14" x14ac:dyDescent="0.25">
      <c r="K105" s="38">
        <v>38837</v>
      </c>
      <c r="L105" s="39">
        <v>176.645471497058</v>
      </c>
      <c r="M105" s="40">
        <v>154.370041543946</v>
      </c>
      <c r="N105" s="40">
        <v>181.245633837687</v>
      </c>
    </row>
    <row r="106" spans="11:14" x14ac:dyDescent="0.25">
      <c r="K106" s="38">
        <v>38868</v>
      </c>
      <c r="L106" s="39">
        <v>177.29276565336801</v>
      </c>
      <c r="M106" s="40">
        <v>154.535428959737</v>
      </c>
      <c r="N106" s="40">
        <v>182.06817273032499</v>
      </c>
    </row>
    <row r="107" spans="11:14" x14ac:dyDescent="0.25">
      <c r="K107" s="38">
        <v>38898</v>
      </c>
      <c r="L107" s="39">
        <v>178.96383221538699</v>
      </c>
      <c r="M107" s="40">
        <v>155.975772811371</v>
      </c>
      <c r="N107" s="40">
        <v>183.91029058616701</v>
      </c>
    </row>
    <row r="108" spans="11:14" x14ac:dyDescent="0.25">
      <c r="K108" s="38">
        <v>38929</v>
      </c>
      <c r="L108" s="39">
        <v>178.734432969848</v>
      </c>
      <c r="M108" s="40">
        <v>155.41010038619399</v>
      </c>
      <c r="N108" s="40">
        <v>183.98200946409099</v>
      </c>
    </row>
    <row r="109" spans="11:14" x14ac:dyDescent="0.25">
      <c r="K109" s="38">
        <v>38960</v>
      </c>
      <c r="L109" s="39">
        <v>178.22415289271399</v>
      </c>
      <c r="M109" s="40">
        <v>156.08808917850499</v>
      </c>
      <c r="N109" s="40">
        <v>183.26082682953199</v>
      </c>
    </row>
    <row r="110" spans="11:14" x14ac:dyDescent="0.25">
      <c r="K110" s="38">
        <v>38990</v>
      </c>
      <c r="L110" s="39">
        <v>176.321568603618</v>
      </c>
      <c r="M110" s="40">
        <v>155.334686476565</v>
      </c>
      <c r="N110" s="40">
        <v>181.00128327615201</v>
      </c>
    </row>
    <row r="111" spans="11:14" x14ac:dyDescent="0.25">
      <c r="K111" s="38">
        <v>39021</v>
      </c>
      <c r="L111" s="39">
        <v>174.835381706699</v>
      </c>
      <c r="M111" s="40">
        <v>156.31938094077799</v>
      </c>
      <c r="N111" s="40">
        <v>178.72057107102501</v>
      </c>
    </row>
    <row r="112" spans="11:14" x14ac:dyDescent="0.25">
      <c r="K112" s="38">
        <v>39051</v>
      </c>
      <c r="L112" s="39">
        <v>175.02997518207701</v>
      </c>
      <c r="M112" s="40">
        <v>157.77183031624801</v>
      </c>
      <c r="N112" s="40">
        <v>178.47236996938301</v>
      </c>
    </row>
    <row r="113" spans="11:14" x14ac:dyDescent="0.25">
      <c r="K113" s="38">
        <v>39082</v>
      </c>
      <c r="L113" s="39">
        <v>176.585918552777</v>
      </c>
      <c r="M113" s="40">
        <v>161.75342133716299</v>
      </c>
      <c r="N113" s="40">
        <v>179.348675392893</v>
      </c>
    </row>
    <row r="114" spans="11:14" x14ac:dyDescent="0.25">
      <c r="K114" s="38">
        <v>39113</v>
      </c>
      <c r="L114" s="39">
        <v>179.46429734664599</v>
      </c>
      <c r="M114" s="40">
        <v>164.67519123173699</v>
      </c>
      <c r="N114" s="40">
        <v>182.30432388366199</v>
      </c>
    </row>
    <row r="115" spans="11:14" x14ac:dyDescent="0.25">
      <c r="K115" s="38">
        <v>39141</v>
      </c>
      <c r="L115" s="39">
        <v>181.83252119991599</v>
      </c>
      <c r="M115" s="40">
        <v>167.60326496581601</v>
      </c>
      <c r="N115" s="40">
        <v>184.58640382228</v>
      </c>
    </row>
    <row r="116" spans="11:14" x14ac:dyDescent="0.25">
      <c r="K116" s="38">
        <v>39172</v>
      </c>
      <c r="L116" s="39">
        <v>183.57601446096999</v>
      </c>
      <c r="M116" s="40">
        <v>167.53643298217</v>
      </c>
      <c r="N116" s="40">
        <v>186.833054052748</v>
      </c>
    </row>
    <row r="117" spans="11:14" x14ac:dyDescent="0.25">
      <c r="K117" s="38">
        <v>39202</v>
      </c>
      <c r="L117" s="39">
        <v>184.962653057046</v>
      </c>
      <c r="M117" s="40">
        <v>168.09866105843699</v>
      </c>
      <c r="N117" s="40">
        <v>188.33729841143301</v>
      </c>
    </row>
    <row r="118" spans="11:14" x14ac:dyDescent="0.25">
      <c r="K118" s="38">
        <v>39233</v>
      </c>
      <c r="L118" s="39">
        <v>185.26929029091701</v>
      </c>
      <c r="M118" s="40">
        <v>167.75089867224099</v>
      </c>
      <c r="N118" s="40">
        <v>188.75927253581099</v>
      </c>
    </row>
    <row r="119" spans="11:14" x14ac:dyDescent="0.25">
      <c r="K119" s="38">
        <v>39263</v>
      </c>
      <c r="L119" s="39">
        <v>186.288035273086</v>
      </c>
      <c r="M119" s="40">
        <v>169.54530693528</v>
      </c>
      <c r="N119" s="40">
        <v>189.536174257802</v>
      </c>
    </row>
    <row r="120" spans="11:14" x14ac:dyDescent="0.25">
      <c r="K120" s="38">
        <v>39294</v>
      </c>
      <c r="L120" s="39">
        <v>185.98523959514401</v>
      </c>
      <c r="M120" s="40">
        <v>169.44362629267701</v>
      </c>
      <c r="N120" s="40">
        <v>189.12582545845601</v>
      </c>
    </row>
    <row r="121" spans="11:14" x14ac:dyDescent="0.25">
      <c r="K121" s="38">
        <v>39325</v>
      </c>
      <c r="L121" s="39">
        <v>187.11918364143099</v>
      </c>
      <c r="M121" s="40">
        <v>170.01774879981099</v>
      </c>
      <c r="N121" s="40">
        <v>190.41047625191999</v>
      </c>
    </row>
    <row r="122" spans="11:14" x14ac:dyDescent="0.25">
      <c r="K122" s="38">
        <v>39355</v>
      </c>
      <c r="L122" s="39">
        <v>185.25374251112601</v>
      </c>
      <c r="M122" s="40">
        <v>166.10632344602001</v>
      </c>
      <c r="N122" s="40">
        <v>189.01373478697801</v>
      </c>
    </row>
    <row r="123" spans="11:14" x14ac:dyDescent="0.25">
      <c r="K123" s="38">
        <v>39386</v>
      </c>
      <c r="L123" s="39">
        <v>182.083770939939</v>
      </c>
      <c r="M123" s="40">
        <v>161.656551405285</v>
      </c>
      <c r="N123" s="40">
        <v>186.27345491720101</v>
      </c>
    </row>
    <row r="124" spans="11:14" x14ac:dyDescent="0.25">
      <c r="K124" s="38">
        <v>39416</v>
      </c>
      <c r="L124" s="39">
        <v>178.745161155809</v>
      </c>
      <c r="M124" s="40">
        <v>155.21094015838199</v>
      </c>
      <c r="N124" s="40">
        <v>183.63802535115701</v>
      </c>
    </row>
    <row r="125" spans="11:14" x14ac:dyDescent="0.25">
      <c r="K125" s="38">
        <v>39447</v>
      </c>
      <c r="L125" s="39">
        <v>178.24527173078101</v>
      </c>
      <c r="M125" s="40">
        <v>153.03570579623201</v>
      </c>
      <c r="N125" s="40">
        <v>183.39243579852001</v>
      </c>
    </row>
    <row r="126" spans="11:14" x14ac:dyDescent="0.25">
      <c r="K126" s="38">
        <v>39478</v>
      </c>
      <c r="L126" s="39">
        <v>179.79262078576599</v>
      </c>
      <c r="M126" s="40">
        <v>153.027237193313</v>
      </c>
      <c r="N126" s="40">
        <v>185.02971160030501</v>
      </c>
    </row>
    <row r="127" spans="11:14" x14ac:dyDescent="0.25">
      <c r="K127" s="38">
        <v>39507</v>
      </c>
      <c r="L127" s="39">
        <v>180.31007505384599</v>
      </c>
      <c r="M127" s="40">
        <v>158.16118220918699</v>
      </c>
      <c r="N127" s="40">
        <v>184.52388923150801</v>
      </c>
    </row>
    <row r="128" spans="11:14" x14ac:dyDescent="0.25">
      <c r="K128" s="38">
        <v>39538</v>
      </c>
      <c r="L128" s="39">
        <v>178.459682292228</v>
      </c>
      <c r="M128" s="40">
        <v>160.73375274256099</v>
      </c>
      <c r="N128" s="40">
        <v>181.902137037393</v>
      </c>
    </row>
    <row r="129" spans="11:14" x14ac:dyDescent="0.25">
      <c r="K129" s="38">
        <v>39568</v>
      </c>
      <c r="L129" s="39">
        <v>175.29770953248499</v>
      </c>
      <c r="M129" s="40">
        <v>160.628346376693</v>
      </c>
      <c r="N129" s="40">
        <v>178.31540309350001</v>
      </c>
    </row>
    <row r="130" spans="11:14" x14ac:dyDescent="0.25">
      <c r="K130" s="38">
        <v>39599</v>
      </c>
      <c r="L130" s="39">
        <v>173.40063952561599</v>
      </c>
      <c r="M130" s="40">
        <v>156.01650751065301</v>
      </c>
      <c r="N130" s="40">
        <v>176.868920302502</v>
      </c>
    </row>
    <row r="131" spans="11:14" x14ac:dyDescent="0.25">
      <c r="K131" s="38">
        <v>39629</v>
      </c>
      <c r="L131" s="39">
        <v>172.89430867211399</v>
      </c>
      <c r="M131" s="40">
        <v>153.53478746184601</v>
      </c>
      <c r="N131" s="40">
        <v>176.70245846544699</v>
      </c>
    </row>
    <row r="132" spans="11:14" x14ac:dyDescent="0.25">
      <c r="K132" s="38">
        <v>39660</v>
      </c>
      <c r="L132" s="39">
        <v>172.68650666107101</v>
      </c>
      <c r="M132" s="40">
        <v>153.310092497455</v>
      </c>
      <c r="N132" s="40">
        <v>176.492081080182</v>
      </c>
    </row>
    <row r="133" spans="11:14" x14ac:dyDescent="0.25">
      <c r="K133" s="38">
        <v>39691</v>
      </c>
      <c r="L133" s="39">
        <v>172.17106295084301</v>
      </c>
      <c r="M133" s="40">
        <v>155.084304294107</v>
      </c>
      <c r="N133" s="40">
        <v>175.58162771455</v>
      </c>
    </row>
    <row r="134" spans="11:14" x14ac:dyDescent="0.25">
      <c r="K134" s="38">
        <v>39721</v>
      </c>
      <c r="L134" s="39">
        <v>168.46835767287999</v>
      </c>
      <c r="M134" s="40">
        <v>151.58098256174301</v>
      </c>
      <c r="N134" s="40">
        <v>171.79669570548899</v>
      </c>
    </row>
    <row r="135" spans="11:14" x14ac:dyDescent="0.25">
      <c r="K135" s="38">
        <v>39752</v>
      </c>
      <c r="L135" s="39">
        <v>164.235850486804</v>
      </c>
      <c r="M135" s="40">
        <v>143.21710646742599</v>
      </c>
      <c r="N135" s="40">
        <v>168.10135765276399</v>
      </c>
    </row>
    <row r="136" spans="11:14" x14ac:dyDescent="0.25">
      <c r="K136" s="38">
        <v>39782</v>
      </c>
      <c r="L136" s="39">
        <v>158.20147941250099</v>
      </c>
      <c r="M136" s="40">
        <v>134.14834058699299</v>
      </c>
      <c r="N136" s="40">
        <v>162.408388386745</v>
      </c>
    </row>
    <row r="137" spans="11:14" x14ac:dyDescent="0.25">
      <c r="K137" s="38">
        <v>39813</v>
      </c>
      <c r="L137" s="39">
        <v>155.487787902392</v>
      </c>
      <c r="M137" s="40">
        <v>132.03694589227999</v>
      </c>
      <c r="N137" s="40">
        <v>159.46908135750601</v>
      </c>
    </row>
    <row r="138" spans="11:14" x14ac:dyDescent="0.25">
      <c r="K138" s="38">
        <v>39844</v>
      </c>
      <c r="L138" s="39">
        <v>151.605003798897</v>
      </c>
      <c r="M138" s="40">
        <v>130.81728477680701</v>
      </c>
      <c r="N138" s="40">
        <v>155.138741936934</v>
      </c>
    </row>
    <row r="139" spans="11:14" x14ac:dyDescent="0.25">
      <c r="K139" s="38">
        <v>39872</v>
      </c>
      <c r="L139" s="39">
        <v>149.19196890329101</v>
      </c>
      <c r="M139" s="40">
        <v>127.934842569838</v>
      </c>
      <c r="N139" s="40">
        <v>152.88604106324499</v>
      </c>
    </row>
    <row r="140" spans="11:14" x14ac:dyDescent="0.25">
      <c r="K140" s="38">
        <v>39903</v>
      </c>
      <c r="L140" s="39">
        <v>144.323125702547</v>
      </c>
      <c r="M140" s="40">
        <v>117.970743434569</v>
      </c>
      <c r="N140" s="40">
        <v>148.72182125654501</v>
      </c>
    </row>
    <row r="141" spans="11:14" x14ac:dyDescent="0.25">
      <c r="K141" s="38">
        <v>39933</v>
      </c>
      <c r="L141" s="39">
        <v>141.10169553451399</v>
      </c>
      <c r="M141" s="40">
        <v>112.665081676969</v>
      </c>
      <c r="N141" s="40">
        <v>145.83957178475799</v>
      </c>
    </row>
    <row r="142" spans="11:14" x14ac:dyDescent="0.25">
      <c r="K142" s="38">
        <v>39964</v>
      </c>
      <c r="L142" s="39">
        <v>139.125411578794</v>
      </c>
      <c r="M142" s="40">
        <v>109.27658412418</v>
      </c>
      <c r="N142" s="40">
        <v>143.97819727878101</v>
      </c>
    </row>
    <row r="143" spans="11:14" x14ac:dyDescent="0.25">
      <c r="K143" s="38">
        <v>39994</v>
      </c>
      <c r="L143" s="39">
        <v>139.60628403323901</v>
      </c>
      <c r="M143" s="40">
        <v>111.024221550718</v>
      </c>
      <c r="N143" s="40">
        <v>144.38210001503299</v>
      </c>
    </row>
    <row r="144" spans="11:14" x14ac:dyDescent="0.25">
      <c r="K144" s="38">
        <v>40025</v>
      </c>
      <c r="L144" s="39">
        <v>140.01942167095399</v>
      </c>
      <c r="M144" s="40">
        <v>110.23676658031</v>
      </c>
      <c r="N144" s="40">
        <v>145.31318231335999</v>
      </c>
    </row>
    <row r="145" spans="11:14" x14ac:dyDescent="0.25">
      <c r="K145" s="38">
        <v>40056</v>
      </c>
      <c r="L145" s="39">
        <v>139.08124575857701</v>
      </c>
      <c r="M145" s="40">
        <v>108.278060884553</v>
      </c>
      <c r="N145" s="40">
        <v>145.14493606791899</v>
      </c>
    </row>
    <row r="146" spans="11:14" x14ac:dyDescent="0.25">
      <c r="K146" s="38">
        <v>40086</v>
      </c>
      <c r="L146" s="39">
        <v>135.13669014919199</v>
      </c>
      <c r="M146" s="40">
        <v>104.167498723259</v>
      </c>
      <c r="N146" s="40">
        <v>141.796004019983</v>
      </c>
    </row>
    <row r="147" spans="11:14" x14ac:dyDescent="0.25">
      <c r="K147" s="38">
        <v>40117</v>
      </c>
      <c r="L147" s="39">
        <v>130.56046343585999</v>
      </c>
      <c r="M147" s="40">
        <v>100.87191435031799</v>
      </c>
      <c r="N147" s="40">
        <v>137.17427421962401</v>
      </c>
    </row>
    <row r="148" spans="11:14" x14ac:dyDescent="0.25">
      <c r="K148" s="38">
        <v>40147</v>
      </c>
      <c r="L148" s="39">
        <v>128.68200693650101</v>
      </c>
      <c r="M148" s="40">
        <v>100.44981579459299</v>
      </c>
      <c r="N148" s="40">
        <v>134.772194098482</v>
      </c>
    </row>
    <row r="149" spans="11:14" x14ac:dyDescent="0.25">
      <c r="K149" s="38">
        <v>40178</v>
      </c>
      <c r="L149" s="39">
        <v>129.324008964142</v>
      </c>
      <c r="M149" s="40">
        <v>101.161063393471</v>
      </c>
      <c r="N149" s="40">
        <v>134.97959901593899</v>
      </c>
    </row>
    <row r="150" spans="11:14" x14ac:dyDescent="0.25">
      <c r="K150" s="38">
        <v>40209</v>
      </c>
      <c r="L150" s="39">
        <v>131.412981824295</v>
      </c>
      <c r="M150" s="40">
        <v>101.472121938474</v>
      </c>
      <c r="N150" s="40">
        <v>136.99678743949801</v>
      </c>
    </row>
    <row r="151" spans="11:14" x14ac:dyDescent="0.25">
      <c r="K151" s="38">
        <v>40237</v>
      </c>
      <c r="L151" s="39">
        <v>132.64081111319001</v>
      </c>
      <c r="M151" s="40">
        <v>100.732144753794</v>
      </c>
      <c r="N151" s="40">
        <v>138.43835524848501</v>
      </c>
    </row>
    <row r="152" spans="11:14" x14ac:dyDescent="0.25">
      <c r="K152" s="38">
        <v>40268</v>
      </c>
      <c r="L152" s="39">
        <v>131.90870890191201</v>
      </c>
      <c r="M152" s="40">
        <v>101.498861176706</v>
      </c>
      <c r="N152" s="40">
        <v>137.55837565015301</v>
      </c>
    </row>
    <row r="153" spans="11:14" x14ac:dyDescent="0.25">
      <c r="K153" s="38">
        <v>40298</v>
      </c>
      <c r="L153" s="39">
        <v>129.37306313932999</v>
      </c>
      <c r="M153" s="40">
        <v>104.752599721344</v>
      </c>
      <c r="N153" s="40">
        <v>134.10636815010801</v>
      </c>
    </row>
    <row r="154" spans="11:14" x14ac:dyDescent="0.25">
      <c r="K154" s="38">
        <v>40329</v>
      </c>
      <c r="L154" s="39">
        <v>126.032651889942</v>
      </c>
      <c r="M154" s="40">
        <v>107.033998292717</v>
      </c>
      <c r="N154" s="40">
        <v>129.803801558392</v>
      </c>
    </row>
    <row r="155" spans="11:14" x14ac:dyDescent="0.25">
      <c r="K155" s="38">
        <v>40359</v>
      </c>
      <c r="L155" s="39">
        <v>124.25824526032299</v>
      </c>
      <c r="M155" s="40">
        <v>107.096196032733</v>
      </c>
      <c r="N155" s="40">
        <v>127.699972291592</v>
      </c>
    </row>
    <row r="156" spans="11:14" x14ac:dyDescent="0.25">
      <c r="K156" s="38">
        <v>40390</v>
      </c>
      <c r="L156" s="39">
        <v>124.11882270989</v>
      </c>
      <c r="M156" s="40">
        <v>104.218914073848</v>
      </c>
      <c r="N156" s="40">
        <v>128.289906274023</v>
      </c>
    </row>
    <row r="157" spans="11:14" x14ac:dyDescent="0.25">
      <c r="K157" s="38">
        <v>40421</v>
      </c>
      <c r="L157" s="39">
        <v>125.109009232058</v>
      </c>
      <c r="M157" s="40">
        <v>102.784454711004</v>
      </c>
      <c r="N157" s="40">
        <v>129.87739153094401</v>
      </c>
    </row>
    <row r="158" spans="11:14" x14ac:dyDescent="0.25">
      <c r="K158" s="38">
        <v>40451</v>
      </c>
      <c r="L158" s="39">
        <v>124.375760491319</v>
      </c>
      <c r="M158" s="40">
        <v>102.8886108263</v>
      </c>
      <c r="N158" s="40">
        <v>129.05038365751099</v>
      </c>
    </row>
    <row r="159" spans="11:14" x14ac:dyDescent="0.25">
      <c r="K159" s="38">
        <v>40482</v>
      </c>
      <c r="L159" s="39">
        <v>123.115697333781</v>
      </c>
      <c r="M159" s="40">
        <v>105.52456021864801</v>
      </c>
      <c r="N159" s="40">
        <v>126.71422730806199</v>
      </c>
    </row>
    <row r="160" spans="11:14" x14ac:dyDescent="0.25">
      <c r="K160" s="38">
        <v>40512</v>
      </c>
      <c r="L160" s="39">
        <v>122.170529395771</v>
      </c>
      <c r="M160" s="40">
        <v>108.729124006212</v>
      </c>
      <c r="N160" s="40">
        <v>124.661493032845</v>
      </c>
    </row>
    <row r="161" spans="11:14" x14ac:dyDescent="0.25">
      <c r="K161" s="38">
        <v>40543</v>
      </c>
      <c r="L161" s="39">
        <v>122.85686932773</v>
      </c>
      <c r="M161" s="40">
        <v>111.615906336336</v>
      </c>
      <c r="N161" s="40">
        <v>124.689927506944</v>
      </c>
    </row>
    <row r="162" spans="11:14" x14ac:dyDescent="0.25">
      <c r="K162" s="38">
        <v>40574</v>
      </c>
      <c r="L162" s="39">
        <v>122.30715297963</v>
      </c>
      <c r="M162" s="40">
        <v>110.58414089622499</v>
      </c>
      <c r="N162" s="40">
        <v>124.246336201031</v>
      </c>
    </row>
    <row r="163" spans="11:14" x14ac:dyDescent="0.25">
      <c r="K163" s="38">
        <v>40602</v>
      </c>
      <c r="L163" s="39">
        <v>121.0512857554</v>
      </c>
      <c r="M163" s="40">
        <v>105.84242426809701</v>
      </c>
      <c r="N163" s="40">
        <v>123.924954340879</v>
      </c>
    </row>
    <row r="164" spans="11:14" x14ac:dyDescent="0.25">
      <c r="K164" s="38">
        <v>40633</v>
      </c>
      <c r="L164" s="39">
        <v>119.646971090921</v>
      </c>
      <c r="M164" s="40">
        <v>102.019002911752</v>
      </c>
      <c r="N164" s="40">
        <v>123.16354181953101</v>
      </c>
    </row>
    <row r="165" spans="11:14" x14ac:dyDescent="0.25">
      <c r="K165" s="38">
        <v>40663</v>
      </c>
      <c r="L165" s="39">
        <v>120.00450628753801</v>
      </c>
      <c r="M165" s="40">
        <v>101.120208435103</v>
      </c>
      <c r="N165" s="40">
        <v>123.914836432665</v>
      </c>
    </row>
    <row r="166" spans="11:14" x14ac:dyDescent="0.25">
      <c r="K166" s="38">
        <v>40694</v>
      </c>
      <c r="L166" s="39">
        <v>120.77160746412</v>
      </c>
      <c r="M166" s="40">
        <v>103.768134824765</v>
      </c>
      <c r="N166" s="40">
        <v>124.157080180235</v>
      </c>
    </row>
    <row r="167" spans="11:14" x14ac:dyDescent="0.25">
      <c r="K167" s="38">
        <v>40724</v>
      </c>
      <c r="L167" s="39">
        <v>120.761674412951</v>
      </c>
      <c r="M167" s="40">
        <v>105.72836778084699</v>
      </c>
      <c r="N167" s="40">
        <v>123.684421323119</v>
      </c>
    </row>
    <row r="168" spans="11:14" x14ac:dyDescent="0.25">
      <c r="K168" s="38">
        <v>40755</v>
      </c>
      <c r="L168" s="39">
        <v>120.560714923002</v>
      </c>
      <c r="M168" s="40">
        <v>108.123908746113</v>
      </c>
      <c r="N168" s="40">
        <v>122.933377232431</v>
      </c>
    </row>
    <row r="169" spans="11:14" x14ac:dyDescent="0.25">
      <c r="K169" s="38">
        <v>40786</v>
      </c>
      <c r="L169" s="39">
        <v>121.40627137281</v>
      </c>
      <c r="M169" s="40">
        <v>109.68758945168599</v>
      </c>
      <c r="N169" s="40">
        <v>123.64996368386799</v>
      </c>
    </row>
    <row r="170" spans="11:14" x14ac:dyDescent="0.25">
      <c r="K170" s="38">
        <v>40816</v>
      </c>
      <c r="L170" s="39">
        <v>122.902336365946</v>
      </c>
      <c r="M170" s="40">
        <v>111.21737435094801</v>
      </c>
      <c r="N170" s="40">
        <v>125.056627103154</v>
      </c>
    </row>
    <row r="171" spans="11:14" x14ac:dyDescent="0.25">
      <c r="K171" s="38">
        <v>40847</v>
      </c>
      <c r="L171" s="39">
        <v>124.054344665625</v>
      </c>
      <c r="M171" s="40">
        <v>113.248415874551</v>
      </c>
      <c r="N171" s="40">
        <v>125.95429804403901</v>
      </c>
    </row>
    <row r="172" spans="11:14" x14ac:dyDescent="0.25">
      <c r="K172" s="38">
        <v>40877</v>
      </c>
      <c r="L172" s="39">
        <v>124.194835908596</v>
      </c>
      <c r="M172" s="40">
        <v>113.649794561725</v>
      </c>
      <c r="N172" s="40">
        <v>125.961120750576</v>
      </c>
    </row>
    <row r="173" spans="11:14" x14ac:dyDescent="0.25">
      <c r="K173" s="38">
        <v>40908</v>
      </c>
      <c r="L173" s="39">
        <v>123.693193548209</v>
      </c>
      <c r="M173" s="40">
        <v>114.11807512657001</v>
      </c>
      <c r="N173" s="40">
        <v>125.207036929349</v>
      </c>
    </row>
    <row r="174" spans="11:14" x14ac:dyDescent="0.25">
      <c r="K174" s="38">
        <v>40939</v>
      </c>
      <c r="L174" s="39">
        <v>122.15866085795101</v>
      </c>
      <c r="M174" s="40">
        <v>111.04621847591601</v>
      </c>
      <c r="N174" s="40">
        <v>124.013058392997</v>
      </c>
    </row>
    <row r="175" spans="11:14" x14ac:dyDescent="0.25">
      <c r="K175" s="38">
        <v>40968</v>
      </c>
      <c r="L175" s="39">
        <v>120.37304891441801</v>
      </c>
      <c r="M175" s="40">
        <v>108.903403407754</v>
      </c>
      <c r="N175" s="40">
        <v>122.347486826766</v>
      </c>
    </row>
    <row r="176" spans="11:14" x14ac:dyDescent="0.25">
      <c r="K176" s="38">
        <v>40999</v>
      </c>
      <c r="L176" s="39">
        <v>120.324155481335</v>
      </c>
      <c r="M176" s="40">
        <v>107.959704051564</v>
      </c>
      <c r="N176" s="40">
        <v>122.577297883895</v>
      </c>
    </row>
    <row r="177" spans="11:14" x14ac:dyDescent="0.25">
      <c r="K177" s="38">
        <v>41029</v>
      </c>
      <c r="L177" s="39">
        <v>120.981278620919</v>
      </c>
      <c r="M177" s="40">
        <v>109.566297959525</v>
      </c>
      <c r="N177" s="40">
        <v>123.09931674290399</v>
      </c>
    </row>
    <row r="178" spans="11:14" x14ac:dyDescent="0.25">
      <c r="K178" s="38">
        <v>41060</v>
      </c>
      <c r="L178" s="39">
        <v>122.552354429779</v>
      </c>
      <c r="M178" s="40">
        <v>111.326263281994</v>
      </c>
      <c r="N178" s="40">
        <v>124.686969159336</v>
      </c>
    </row>
    <row r="179" spans="11:14" x14ac:dyDescent="0.25">
      <c r="K179" s="38">
        <v>41090</v>
      </c>
      <c r="L179" s="39">
        <v>123.173478382288</v>
      </c>
      <c r="M179" s="40">
        <v>112.837694573885</v>
      </c>
      <c r="N179" s="40">
        <v>125.118334179568</v>
      </c>
    </row>
    <row r="180" spans="11:14" x14ac:dyDescent="0.25">
      <c r="K180" s="38">
        <v>41121</v>
      </c>
      <c r="L180" s="39">
        <v>124.25221387867801</v>
      </c>
      <c r="M180" s="40">
        <v>114.593954779505</v>
      </c>
      <c r="N180" s="40">
        <v>126.02760737022901</v>
      </c>
    </row>
    <row r="181" spans="11:14" x14ac:dyDescent="0.25">
      <c r="K181" s="38">
        <v>41152</v>
      </c>
      <c r="L181" s="39">
        <v>125.372361163714</v>
      </c>
      <c r="M181" s="40">
        <v>116.363098037878</v>
      </c>
      <c r="N181" s="40">
        <v>126.93322346019499</v>
      </c>
    </row>
    <row r="182" spans="11:14" x14ac:dyDescent="0.25">
      <c r="K182" s="38">
        <v>41182</v>
      </c>
      <c r="L182" s="39">
        <v>126.56180107691</v>
      </c>
      <c r="M182" s="40">
        <v>116.48175923780001</v>
      </c>
      <c r="N182" s="40">
        <v>128.33949144020201</v>
      </c>
    </row>
    <row r="183" spans="11:14" x14ac:dyDescent="0.25">
      <c r="K183" s="38">
        <v>41213</v>
      </c>
      <c r="L183" s="39">
        <v>128.400467831367</v>
      </c>
      <c r="M183" s="40">
        <v>116.114768655326</v>
      </c>
      <c r="N183" s="40">
        <v>130.62262352067</v>
      </c>
    </row>
    <row r="184" spans="11:14" x14ac:dyDescent="0.25">
      <c r="K184" s="38">
        <v>41243</v>
      </c>
      <c r="L184" s="39">
        <v>129.611408726272</v>
      </c>
      <c r="M184" s="40">
        <v>115.440798927854</v>
      </c>
      <c r="N184" s="40">
        <v>132.25905906676701</v>
      </c>
    </row>
    <row r="185" spans="11:14" x14ac:dyDescent="0.25">
      <c r="K185" s="38">
        <v>41274</v>
      </c>
      <c r="L185" s="39">
        <v>130.47145209941601</v>
      </c>
      <c r="M185" s="40">
        <v>116.286066202188</v>
      </c>
      <c r="N185" s="40">
        <v>133.07189911294299</v>
      </c>
    </row>
    <row r="186" spans="11:14" x14ac:dyDescent="0.25">
      <c r="K186" s="38">
        <v>41305</v>
      </c>
      <c r="L186" s="39">
        <v>129.104621473153</v>
      </c>
      <c r="M186" s="40">
        <v>115.559155374131</v>
      </c>
      <c r="N186" s="40">
        <v>131.56293532634001</v>
      </c>
    </row>
    <row r="187" spans="11:14" x14ac:dyDescent="0.25">
      <c r="K187" s="38">
        <v>41333</v>
      </c>
      <c r="L187" s="39">
        <v>127.57107199671</v>
      </c>
      <c r="M187" s="40">
        <v>117.02633519811801</v>
      </c>
      <c r="N187" s="40">
        <v>129.44225997645199</v>
      </c>
    </row>
    <row r="188" spans="11:14" x14ac:dyDescent="0.25">
      <c r="K188" s="38">
        <v>41364</v>
      </c>
      <c r="L188" s="39">
        <v>127.31230244701101</v>
      </c>
      <c r="M188" s="40">
        <v>118.500766401795</v>
      </c>
      <c r="N188" s="40">
        <v>128.81656551192199</v>
      </c>
    </row>
    <row r="189" spans="11:14" x14ac:dyDescent="0.25">
      <c r="K189" s="38">
        <v>41394</v>
      </c>
      <c r="L189" s="39">
        <v>129.35022329869199</v>
      </c>
      <c r="M189" s="40">
        <v>122.336701959929</v>
      </c>
      <c r="N189" s="40">
        <v>130.40730944996599</v>
      </c>
    </row>
    <row r="190" spans="11:14" x14ac:dyDescent="0.25">
      <c r="K190" s="38">
        <v>41425</v>
      </c>
      <c r="L190" s="39">
        <v>132.03897313169099</v>
      </c>
      <c r="M190" s="40">
        <v>123.53730209588601</v>
      </c>
      <c r="N190" s="40">
        <v>133.304436541006</v>
      </c>
    </row>
    <row r="191" spans="11:14" x14ac:dyDescent="0.25">
      <c r="K191" s="38">
        <v>41455</v>
      </c>
      <c r="L191" s="39">
        <v>134.43975376021999</v>
      </c>
      <c r="M191" s="40">
        <v>124.414490394132</v>
      </c>
      <c r="N191" s="40">
        <v>136.01144081826001</v>
      </c>
    </row>
    <row r="192" spans="11:14" x14ac:dyDescent="0.25">
      <c r="K192" s="38">
        <v>41486</v>
      </c>
      <c r="L192" s="39">
        <v>135.37035430971</v>
      </c>
      <c r="M192" s="40">
        <v>123.146945909499</v>
      </c>
      <c r="N192" s="40">
        <v>137.51630343516601</v>
      </c>
    </row>
    <row r="193" spans="11:14" x14ac:dyDescent="0.25">
      <c r="K193" s="38">
        <v>41517</v>
      </c>
      <c r="L193" s="39">
        <v>136.33242573139501</v>
      </c>
      <c r="M193" s="40">
        <v>123.88357411563899</v>
      </c>
      <c r="N193" s="40">
        <v>138.60163661329901</v>
      </c>
    </row>
    <row r="194" spans="11:14" x14ac:dyDescent="0.25">
      <c r="K194" s="38">
        <v>41547</v>
      </c>
      <c r="L194" s="39">
        <v>137.05694896121901</v>
      </c>
      <c r="M194" s="40">
        <v>124.210610957211</v>
      </c>
      <c r="N194" s="40">
        <v>139.388980623772</v>
      </c>
    </row>
    <row r="195" spans="11:14" x14ac:dyDescent="0.25">
      <c r="K195" s="38">
        <v>41578</v>
      </c>
      <c r="L195" s="39">
        <v>137.64598749185399</v>
      </c>
      <c r="M195" s="40">
        <v>125.416543847402</v>
      </c>
      <c r="N195" s="40">
        <v>139.76372290880701</v>
      </c>
    </row>
    <row r="196" spans="11:14" x14ac:dyDescent="0.25">
      <c r="K196" s="38">
        <v>41608</v>
      </c>
      <c r="L196" s="39">
        <v>138.432771173791</v>
      </c>
      <c r="M196" s="40">
        <v>126.68935526296301</v>
      </c>
      <c r="N196" s="40">
        <v>140.374790828334</v>
      </c>
    </row>
    <row r="197" spans="11:14" x14ac:dyDescent="0.25">
      <c r="K197" s="38">
        <v>41639</v>
      </c>
      <c r="L197" s="39">
        <v>139.73496287164099</v>
      </c>
      <c r="M197" s="40">
        <v>128.053837684831</v>
      </c>
      <c r="N197" s="40">
        <v>141.69587449532199</v>
      </c>
    </row>
    <row r="198" spans="11:14" x14ac:dyDescent="0.25">
      <c r="K198" s="38">
        <v>41670</v>
      </c>
      <c r="L198" s="39">
        <v>141.87303419325301</v>
      </c>
      <c r="M198" s="40">
        <v>130.10913796499599</v>
      </c>
      <c r="N198" s="40">
        <v>143.89163287639499</v>
      </c>
    </row>
    <row r="199" spans="11:14" x14ac:dyDescent="0.25">
      <c r="K199" s="38">
        <v>41698</v>
      </c>
      <c r="L199" s="39">
        <v>142.86601025186101</v>
      </c>
      <c r="M199" s="40">
        <v>131.89878328759301</v>
      </c>
      <c r="N199" s="40">
        <v>144.765572260525</v>
      </c>
    </row>
    <row r="200" spans="11:14" x14ac:dyDescent="0.25">
      <c r="K200" s="38">
        <v>41729</v>
      </c>
      <c r="L200" s="39">
        <v>143.43471243949</v>
      </c>
      <c r="M200" s="40">
        <v>133.88957829046899</v>
      </c>
      <c r="N200" s="40">
        <v>144.99118333869299</v>
      </c>
    </row>
    <row r="201" spans="11:14" x14ac:dyDescent="0.25">
      <c r="K201" s="38">
        <v>41759</v>
      </c>
      <c r="L201" s="39">
        <v>143.53728970763899</v>
      </c>
      <c r="M201" s="40">
        <v>134.418809428244</v>
      </c>
      <c r="N201" s="40">
        <v>144.96048572172799</v>
      </c>
    </row>
    <row r="202" spans="11:14" x14ac:dyDescent="0.25">
      <c r="K202" s="38">
        <v>41790</v>
      </c>
      <c r="L202" s="39">
        <v>145.62342319103999</v>
      </c>
      <c r="M202" s="40">
        <v>135.57294705584201</v>
      </c>
      <c r="N202" s="40">
        <v>147.18585046871499</v>
      </c>
    </row>
    <row r="203" spans="11:14" x14ac:dyDescent="0.25">
      <c r="K203" s="38">
        <v>41820</v>
      </c>
      <c r="L203" s="39">
        <v>147.76571222392599</v>
      </c>
      <c r="M203" s="40">
        <v>135.99566605533599</v>
      </c>
      <c r="N203" s="40">
        <v>149.682057825556</v>
      </c>
    </row>
    <row r="204" spans="11:14" x14ac:dyDescent="0.25">
      <c r="K204" s="38">
        <v>41851</v>
      </c>
      <c r="L204" s="39">
        <v>150.650780979128</v>
      </c>
      <c r="M204" s="40">
        <v>136.92824917088601</v>
      </c>
      <c r="N204" s="40">
        <v>153.01552572021001</v>
      </c>
    </row>
    <row r="205" spans="11:14" x14ac:dyDescent="0.25">
      <c r="K205" s="38">
        <v>41882</v>
      </c>
      <c r="L205" s="39">
        <v>151.93626051345399</v>
      </c>
      <c r="M205" s="40">
        <v>137.67130754509401</v>
      </c>
      <c r="N205" s="40">
        <v>154.47606211214699</v>
      </c>
    </row>
    <row r="206" spans="11:14" x14ac:dyDescent="0.25">
      <c r="K206" s="38">
        <v>41912</v>
      </c>
      <c r="L206" s="39">
        <v>153.34866456264899</v>
      </c>
      <c r="M206" s="40">
        <v>139.24324933184801</v>
      </c>
      <c r="N206" s="40">
        <v>155.830053805137</v>
      </c>
    </row>
    <row r="207" spans="11:14" x14ac:dyDescent="0.25">
      <c r="K207" s="38">
        <v>41943</v>
      </c>
      <c r="L207" s="39">
        <v>153.92322012079799</v>
      </c>
      <c r="M207" s="40">
        <v>140.96223864733</v>
      </c>
      <c r="N207" s="40">
        <v>156.06880210566399</v>
      </c>
    </row>
    <row r="208" spans="11:14" x14ac:dyDescent="0.25">
      <c r="K208" s="38">
        <v>41973</v>
      </c>
      <c r="L208" s="39">
        <v>155.15339627646699</v>
      </c>
      <c r="M208" s="40">
        <v>143.54324890991199</v>
      </c>
      <c r="N208" s="40">
        <v>156.90021885411099</v>
      </c>
    </row>
    <row r="209" spans="11:14" x14ac:dyDescent="0.25">
      <c r="K209" s="38">
        <v>42004</v>
      </c>
      <c r="L209" s="39">
        <v>155.92665785003601</v>
      </c>
      <c r="M209" s="40">
        <v>145.937766511907</v>
      </c>
      <c r="N209" s="40">
        <v>157.29192320911201</v>
      </c>
    </row>
    <row r="210" spans="11:14" x14ac:dyDescent="0.25">
      <c r="K210" s="38">
        <v>42035</v>
      </c>
      <c r="L210" s="39">
        <v>157.494140412024</v>
      </c>
      <c r="M210" s="40">
        <v>148.591323895318</v>
      </c>
      <c r="N210" s="40">
        <v>158.657173707634</v>
      </c>
    </row>
    <row r="211" spans="11:14" x14ac:dyDescent="0.25">
      <c r="K211" s="38">
        <v>42063</v>
      </c>
      <c r="L211" s="39">
        <v>157.879106456588</v>
      </c>
      <c r="M211" s="40">
        <v>148.03475835675101</v>
      </c>
      <c r="N211" s="40">
        <v>159.37970511653</v>
      </c>
    </row>
    <row r="212" spans="11:14" x14ac:dyDescent="0.25">
      <c r="K212" s="38">
        <v>42094</v>
      </c>
      <c r="L212" s="39">
        <v>158.900746492374</v>
      </c>
      <c r="M212" s="40">
        <v>148.42394269847401</v>
      </c>
      <c r="N212" s="40">
        <v>160.603231174538</v>
      </c>
    </row>
    <row r="213" spans="11:14" x14ac:dyDescent="0.25">
      <c r="K213" s="38">
        <v>42124</v>
      </c>
      <c r="L213" s="39">
        <v>159.64528607575599</v>
      </c>
      <c r="M213" s="40">
        <v>148.14994047341099</v>
      </c>
      <c r="N213" s="40">
        <v>161.643658529959</v>
      </c>
    </row>
    <row r="214" spans="11:14" x14ac:dyDescent="0.25">
      <c r="K214" s="38">
        <v>42155</v>
      </c>
      <c r="L214" s="39">
        <v>161.99443730301601</v>
      </c>
      <c r="M214" s="40">
        <v>150.82705606852201</v>
      </c>
      <c r="N214" s="40">
        <v>163.81908125272901</v>
      </c>
    </row>
    <row r="215" spans="11:14" x14ac:dyDescent="0.25">
      <c r="K215" s="38">
        <v>42185</v>
      </c>
      <c r="L215" s="39">
        <v>164.220349888491</v>
      </c>
      <c r="M215" s="40">
        <v>151.843913144814</v>
      </c>
      <c r="N215" s="40">
        <v>166.221671249303</v>
      </c>
    </row>
    <row r="216" spans="11:14" x14ac:dyDescent="0.25">
      <c r="K216" s="38">
        <v>42216</v>
      </c>
      <c r="L216" s="39">
        <v>166.725337470379</v>
      </c>
      <c r="M216" s="40">
        <v>154.32150495598</v>
      </c>
      <c r="N216" s="40">
        <v>168.680552021522</v>
      </c>
    </row>
    <row r="217" spans="11:14" x14ac:dyDescent="0.25">
      <c r="K217" s="38">
        <v>42247</v>
      </c>
      <c r="L217" s="39">
        <v>167.68055928007101</v>
      </c>
      <c r="M217" s="40">
        <v>155.334437395078</v>
      </c>
      <c r="N217" s="40">
        <v>169.64054815712299</v>
      </c>
    </row>
    <row r="218" spans="11:14" x14ac:dyDescent="0.25">
      <c r="K218" s="38">
        <v>42277</v>
      </c>
      <c r="L218" s="39">
        <v>167.29478934839699</v>
      </c>
      <c r="M218" s="40">
        <v>155.345183920328</v>
      </c>
      <c r="N218" s="40">
        <v>169.23488129472699</v>
      </c>
    </row>
    <row r="219" spans="11:14" x14ac:dyDescent="0.25">
      <c r="K219" s="38">
        <v>42308</v>
      </c>
      <c r="L219" s="39">
        <v>166.06696001779201</v>
      </c>
      <c r="M219" s="40">
        <v>153.277590676307</v>
      </c>
      <c r="N219" s="40">
        <v>168.24259249131299</v>
      </c>
    </row>
    <row r="220" spans="11:14" x14ac:dyDescent="0.25">
      <c r="K220" s="38">
        <v>42338</v>
      </c>
      <c r="L220" s="39">
        <v>166.16083485745199</v>
      </c>
      <c r="M220" s="40">
        <v>153.03193658674101</v>
      </c>
      <c r="N220" s="40">
        <v>168.43411831197099</v>
      </c>
    </row>
    <row r="221" spans="11:14" x14ac:dyDescent="0.25">
      <c r="K221" s="38">
        <v>42369</v>
      </c>
      <c r="L221" s="39">
        <v>168.069991352057</v>
      </c>
      <c r="M221" s="40">
        <v>155.23828661915101</v>
      </c>
      <c r="N221" s="40">
        <v>170.19336669443899</v>
      </c>
    </row>
    <row r="222" spans="11:14" x14ac:dyDescent="0.25">
      <c r="K222" s="38">
        <v>42400</v>
      </c>
      <c r="L222" s="39">
        <v>171.88647474450499</v>
      </c>
      <c r="M222" s="40">
        <v>159.84119569180299</v>
      </c>
      <c r="N222" s="40">
        <v>173.78683698137201</v>
      </c>
    </row>
    <row r="223" spans="11:14" x14ac:dyDescent="0.25">
      <c r="K223" s="38">
        <v>42429</v>
      </c>
      <c r="L223" s="39">
        <v>173.49911874011099</v>
      </c>
      <c r="M223" s="40">
        <v>162.30762205649401</v>
      </c>
      <c r="N223" s="40">
        <v>175.21840316714301</v>
      </c>
    </row>
    <row r="224" spans="11:14" x14ac:dyDescent="0.25">
      <c r="K224" s="38">
        <v>42460</v>
      </c>
      <c r="L224" s="39">
        <v>173.38563510786901</v>
      </c>
      <c r="M224" s="40">
        <v>161.61911969139001</v>
      </c>
      <c r="N224" s="40">
        <v>175.40996171189599</v>
      </c>
    </row>
    <row r="225" spans="11:14" x14ac:dyDescent="0.25">
      <c r="K225" s="38">
        <v>42490</v>
      </c>
      <c r="L225" s="39">
        <v>171.96253762200499</v>
      </c>
      <c r="M225" s="40">
        <v>159.519630440388</v>
      </c>
      <c r="N225" s="40">
        <v>174.183296316309</v>
      </c>
    </row>
    <row r="226" spans="11:14" x14ac:dyDescent="0.25">
      <c r="K226" s="38">
        <v>42521</v>
      </c>
      <c r="L226" s="39">
        <v>173.069535148396</v>
      </c>
      <c r="M226" s="40">
        <v>159.607552885611</v>
      </c>
      <c r="N226" s="40">
        <v>175.53020269557501</v>
      </c>
    </row>
    <row r="227" spans="11:14" x14ac:dyDescent="0.25">
      <c r="K227" s="38">
        <v>42551</v>
      </c>
      <c r="L227" s="39">
        <v>175.631452304205</v>
      </c>
      <c r="M227" s="40">
        <v>162.19493373379899</v>
      </c>
      <c r="N227" s="40">
        <v>177.98315846558299</v>
      </c>
    </row>
    <row r="228" spans="11:14" x14ac:dyDescent="0.25">
      <c r="K228" s="38">
        <v>42582</v>
      </c>
      <c r="L228" s="39">
        <v>179.778381861469</v>
      </c>
      <c r="M228" s="40">
        <v>165.568789213766</v>
      </c>
      <c r="N228" s="40">
        <v>182.23693076483099</v>
      </c>
    </row>
    <row r="229" spans="11:14" x14ac:dyDescent="0.25">
      <c r="K229" s="38">
        <v>42613</v>
      </c>
      <c r="L229" s="39">
        <v>182.19449486000099</v>
      </c>
      <c r="M229" s="40">
        <v>168.38365167320799</v>
      </c>
      <c r="N229" s="40">
        <v>184.45948359496899</v>
      </c>
    </row>
    <row r="230" spans="11:14" x14ac:dyDescent="0.25">
      <c r="K230" s="38">
        <v>42643</v>
      </c>
      <c r="L230" s="39">
        <v>183.53327960829799</v>
      </c>
      <c r="M230" s="40">
        <v>169.49991979377199</v>
      </c>
      <c r="N230" s="40">
        <v>185.86204743014699</v>
      </c>
    </row>
    <row r="231" spans="11:14" x14ac:dyDescent="0.25">
      <c r="K231" s="38">
        <v>42674</v>
      </c>
      <c r="L231" s="39">
        <v>182.80813070243599</v>
      </c>
      <c r="M231" s="40">
        <v>169.101557733731</v>
      </c>
      <c r="N231" s="40">
        <v>185.08136209948901</v>
      </c>
    </row>
    <row r="232" spans="11:14" x14ac:dyDescent="0.25">
      <c r="K232" s="38">
        <v>42704</v>
      </c>
      <c r="L232" s="39">
        <v>182.80089292349399</v>
      </c>
      <c r="M232" s="40">
        <v>168.314992565766</v>
      </c>
      <c r="N232" s="40">
        <v>185.290887681219</v>
      </c>
    </row>
    <row r="233" spans="11:14" x14ac:dyDescent="0.25">
      <c r="K233" s="38">
        <v>42735</v>
      </c>
      <c r="L233" s="39">
        <v>183.96969898761299</v>
      </c>
      <c r="M233" s="40">
        <v>167.37450267593201</v>
      </c>
      <c r="N233" s="40">
        <v>187.029332462756</v>
      </c>
    </row>
    <row r="234" spans="11:14" x14ac:dyDescent="0.25">
      <c r="K234" s="38">
        <v>42766</v>
      </c>
      <c r="L234" s="39">
        <v>187.94690635786799</v>
      </c>
      <c r="M234" s="40">
        <v>169.22373096567</v>
      </c>
      <c r="N234" s="40">
        <v>191.47517050815199</v>
      </c>
    </row>
    <row r="235" spans="11:14" x14ac:dyDescent="0.25">
      <c r="K235" s="38">
        <v>42794</v>
      </c>
      <c r="L235" s="39">
        <v>191.920630060691</v>
      </c>
      <c r="M235" s="40">
        <v>171.35730455399599</v>
      </c>
      <c r="N235" s="40">
        <v>195.90321510239701</v>
      </c>
    </row>
    <row r="236" spans="11:14" x14ac:dyDescent="0.25">
      <c r="K236" s="38">
        <v>42825</v>
      </c>
      <c r="L236" s="39">
        <v>194.17775953578101</v>
      </c>
      <c r="M236" s="40">
        <v>174.77339583691699</v>
      </c>
      <c r="N236" s="40">
        <v>197.869795962615</v>
      </c>
    </row>
    <row r="237" spans="11:14" x14ac:dyDescent="0.25">
      <c r="K237" s="38">
        <v>42855</v>
      </c>
      <c r="L237" s="39">
        <v>195.49835779847501</v>
      </c>
      <c r="M237" s="40">
        <v>176.06953033908201</v>
      </c>
      <c r="N237" s="40">
        <v>199.32897615656799</v>
      </c>
    </row>
    <row r="238" spans="11:14" x14ac:dyDescent="0.25">
      <c r="K238" s="38">
        <v>42886</v>
      </c>
      <c r="L238" s="39">
        <v>197.76944007312099</v>
      </c>
      <c r="M238" s="40">
        <v>176.89540517466301</v>
      </c>
      <c r="N238" s="40">
        <v>202.30067090583</v>
      </c>
    </row>
    <row r="239" spans="11:14" x14ac:dyDescent="0.25">
      <c r="K239" s="38">
        <v>42916</v>
      </c>
      <c r="L239" s="39">
        <v>202.62507642065799</v>
      </c>
      <c r="M239" s="40">
        <v>177.37797168846799</v>
      </c>
      <c r="N239" s="40">
        <v>208.796386758496</v>
      </c>
    </row>
    <row r="240" spans="11:14" x14ac:dyDescent="0.25">
      <c r="K240" s="38">
        <v>42947</v>
      </c>
      <c r="L240" s="39">
        <v>206.13513834041299</v>
      </c>
      <c r="M240" s="40">
        <v>177.98234759693699</v>
      </c>
      <c r="N240" s="40">
        <v>213.47407862933699</v>
      </c>
    </row>
    <row r="241" spans="11:14" x14ac:dyDescent="0.25">
      <c r="K241" s="38">
        <v>42978</v>
      </c>
      <c r="L241" s="39">
        <v>206.88281958662699</v>
      </c>
      <c r="M241" s="40">
        <v>180.376878689411</v>
      </c>
      <c r="N241" s="40">
        <v>213.483976050747</v>
      </c>
    </row>
    <row r="242" spans="11:14" x14ac:dyDescent="0.25">
      <c r="K242" s="38">
        <v>43008</v>
      </c>
      <c r="L242" s="39">
        <v>204.55075405865699</v>
      </c>
      <c r="M242" s="40">
        <v>181.55913083455499</v>
      </c>
      <c r="N242" s="40">
        <v>209.90401935271899</v>
      </c>
    </row>
    <row r="243" spans="11:14" x14ac:dyDescent="0.25">
      <c r="K243" s="38">
        <v>43039</v>
      </c>
      <c r="L243" s="39">
        <v>202.957381845832</v>
      </c>
      <c r="M243" s="40">
        <v>182.73152997240001</v>
      </c>
      <c r="N243" s="40">
        <v>207.303989767519</v>
      </c>
    </row>
    <row r="244" spans="11:14" x14ac:dyDescent="0.25">
      <c r="K244" s="38">
        <v>43069</v>
      </c>
      <c r="L244" s="39">
        <v>204.234128760435</v>
      </c>
      <c r="M244" s="40">
        <v>180.59884743824</v>
      </c>
      <c r="N244" s="40">
        <v>209.70893054519701</v>
      </c>
    </row>
    <row r="245" spans="11:14" x14ac:dyDescent="0.25">
      <c r="K245" s="38">
        <v>43100</v>
      </c>
      <c r="L245" s="39">
        <v>207.22582850890601</v>
      </c>
      <c r="M245" s="40">
        <v>181.091612758606</v>
      </c>
      <c r="N245" s="40">
        <v>213.39125324988501</v>
      </c>
    </row>
    <row r="246" spans="11:14" x14ac:dyDescent="0.25">
      <c r="K246" s="38">
        <v>43131</v>
      </c>
      <c r="L246" s="39">
        <v>211.10418174910799</v>
      </c>
      <c r="M246" s="40">
        <v>184.10327761727899</v>
      </c>
      <c r="N246" s="40">
        <v>217.30130742885899</v>
      </c>
    </row>
    <row r="247" spans="11:14" x14ac:dyDescent="0.25">
      <c r="K247" s="38">
        <v>43159</v>
      </c>
      <c r="L247" s="39">
        <v>210.65267476843599</v>
      </c>
      <c r="M247" s="40">
        <v>190.403879898013</v>
      </c>
      <c r="N247" s="40">
        <v>214.57921112126201</v>
      </c>
    </row>
    <row r="248" spans="11:14" x14ac:dyDescent="0.25">
      <c r="K248" s="38">
        <v>43190</v>
      </c>
      <c r="L248" s="39">
        <v>208.54997776872699</v>
      </c>
      <c r="M248" s="40">
        <v>193.23583789595099</v>
      </c>
      <c r="N248" s="40">
        <v>211.04644696980299</v>
      </c>
    </row>
    <row r="249" spans="11:14" x14ac:dyDescent="0.25">
      <c r="K249" s="38">
        <v>43220</v>
      </c>
      <c r="L249" s="39">
        <v>207.81725553606699</v>
      </c>
      <c r="M249" s="40">
        <v>192.553927906235</v>
      </c>
      <c r="N249" s="40">
        <v>210.38501769265301</v>
      </c>
    </row>
    <row r="250" spans="11:14" x14ac:dyDescent="0.25">
      <c r="K250" s="38">
        <v>43251</v>
      </c>
      <c r="L250" s="39">
        <v>210.07489230434399</v>
      </c>
      <c r="M250" s="40">
        <v>189.92296297386801</v>
      </c>
      <c r="N250" s="40">
        <v>213.94818770295001</v>
      </c>
    </row>
    <row r="251" spans="11:14" x14ac:dyDescent="0.25">
      <c r="K251" s="38">
        <v>43281</v>
      </c>
      <c r="L251" s="39">
        <v>214.70214452580399</v>
      </c>
      <c r="M251" s="40">
        <v>190.15523947052799</v>
      </c>
      <c r="N251" s="40">
        <v>219.87564782450599</v>
      </c>
    </row>
    <row r="252" spans="11:14" x14ac:dyDescent="0.25">
      <c r="K252" s="38">
        <v>43312</v>
      </c>
      <c r="L252" s="39">
        <v>217.39003098857299</v>
      </c>
      <c r="M252" s="40">
        <v>193.66033101971101</v>
      </c>
      <c r="N252" s="40">
        <v>222.37512949330301</v>
      </c>
    </row>
    <row r="253" spans="11:14" x14ac:dyDescent="0.25">
      <c r="K253" s="38">
        <v>43343</v>
      </c>
      <c r="L253" s="39">
        <v>217.935941790968</v>
      </c>
      <c r="M253" s="40">
        <v>198.06303573066199</v>
      </c>
      <c r="N253" s="40">
        <v>221.80711514512899</v>
      </c>
    </row>
    <row r="254" spans="11:14" x14ac:dyDescent="0.25">
      <c r="K254" s="38">
        <v>43373</v>
      </c>
      <c r="L254" s="39">
        <v>216.17416424470801</v>
      </c>
      <c r="M254" s="40">
        <v>200.24946381198299</v>
      </c>
      <c r="N254" s="40">
        <v>218.99427918995499</v>
      </c>
    </row>
    <row r="255" spans="11:14" x14ac:dyDescent="0.25">
      <c r="K255" s="38">
        <v>43404</v>
      </c>
      <c r="L255" s="39">
        <v>217.18022873488701</v>
      </c>
      <c r="M255" s="40">
        <v>200.885193524225</v>
      </c>
      <c r="N255" s="40">
        <v>220.11133760775101</v>
      </c>
    </row>
    <row r="256" spans="11:14" x14ac:dyDescent="0.25">
      <c r="K256" s="38">
        <v>43434</v>
      </c>
      <c r="L256" s="39">
        <v>218.80403835920899</v>
      </c>
      <c r="M256" s="40">
        <v>199.298427784143</v>
      </c>
      <c r="N256" s="40">
        <v>222.67583899458299</v>
      </c>
    </row>
    <row r="257" spans="11:14" x14ac:dyDescent="0.25">
      <c r="K257" s="38">
        <v>43465</v>
      </c>
      <c r="L257" s="39">
        <v>221.267215925247</v>
      </c>
      <c r="M257" s="40">
        <v>198.48612339374</v>
      </c>
      <c r="N257" s="40">
        <v>226.088340769019</v>
      </c>
    </row>
    <row r="258" spans="11:14" x14ac:dyDescent="0.25">
      <c r="K258" s="38">
        <v>43496</v>
      </c>
      <c r="L258" s="39">
        <v>223.09029414561201</v>
      </c>
      <c r="M258" s="40">
        <v>199.78010724254699</v>
      </c>
      <c r="N258" s="40">
        <v>227.83735900514</v>
      </c>
    </row>
    <row r="259" spans="11:14" x14ac:dyDescent="0.25">
      <c r="K259" s="38">
        <v>43524</v>
      </c>
      <c r="L259" s="39">
        <v>222.613906856688</v>
      </c>
      <c r="M259" s="40">
        <v>202.89511627121499</v>
      </c>
      <c r="N259" s="40">
        <v>226.20320070741101</v>
      </c>
    </row>
    <row r="260" spans="11:14" x14ac:dyDescent="0.25">
      <c r="K260" s="38">
        <v>43555</v>
      </c>
      <c r="L260" s="39">
        <v>222.659434796358</v>
      </c>
      <c r="M260" s="40">
        <v>205.408049145409</v>
      </c>
      <c r="N260" s="40">
        <v>225.544573717806</v>
      </c>
    </row>
    <row r="261" spans="11:14" x14ac:dyDescent="0.25">
      <c r="K261" s="38">
        <v>43585</v>
      </c>
      <c r="L261" s="39">
        <v>223.17704961058101</v>
      </c>
      <c r="M261" s="40">
        <v>207.01645796861101</v>
      </c>
      <c r="N261" s="40">
        <v>225.83764694500201</v>
      </c>
    </row>
    <row r="262" spans="11:14" x14ac:dyDescent="0.25">
      <c r="K262" s="38">
        <v>43616</v>
      </c>
      <c r="L262" s="39">
        <v>224.708261722061</v>
      </c>
      <c r="M262" s="40">
        <v>207.49837306620299</v>
      </c>
      <c r="N262" s="40">
        <v>227.62977892576399</v>
      </c>
    </row>
    <row r="263" spans="11:14" x14ac:dyDescent="0.25">
      <c r="K263" s="38">
        <v>43646</v>
      </c>
      <c r="L263" s="39">
        <v>226.273831419684</v>
      </c>
      <c r="M263" s="40">
        <v>208.70750530130499</v>
      </c>
      <c r="N263" s="40">
        <v>229.31943232613301</v>
      </c>
    </row>
    <row r="264" spans="11:14" x14ac:dyDescent="0.25">
      <c r="K264" s="38">
        <v>43677</v>
      </c>
      <c r="L264" s="39">
        <v>229.09676129103099</v>
      </c>
      <c r="M264" s="40">
        <v>209.97876306504</v>
      </c>
      <c r="N264" s="40">
        <v>232.435913041681</v>
      </c>
    </row>
    <row r="265" spans="11:14" x14ac:dyDescent="0.25">
      <c r="K265" s="38">
        <v>43708</v>
      </c>
      <c r="L265" s="39">
        <v>231.21044540731501</v>
      </c>
      <c r="M265" s="40">
        <v>208.081067585695</v>
      </c>
      <c r="N265" s="40">
        <v>235.80954700962801</v>
      </c>
    </row>
    <row r="266" spans="11:14" x14ac:dyDescent="0.25">
      <c r="K266" s="38">
        <v>43738</v>
      </c>
      <c r="L266" s="39">
        <v>232.26442849301901</v>
      </c>
      <c r="M266" s="40">
        <v>206.75572990838501</v>
      </c>
      <c r="N266" s="40">
        <v>237.49832961573901</v>
      </c>
    </row>
    <row r="267" spans="11:14" x14ac:dyDescent="0.25">
      <c r="K267" s="38">
        <v>43769</v>
      </c>
      <c r="L267" s="39">
        <v>231.61589066731099</v>
      </c>
      <c r="M267" s="40">
        <v>206.83227906566799</v>
      </c>
      <c r="N267" s="40">
        <v>236.65181551513601</v>
      </c>
    </row>
    <row r="268" spans="11:14" x14ac:dyDescent="0.25">
      <c r="K268" s="38">
        <v>43799</v>
      </c>
      <c r="L268" s="39">
        <v>230.05987056330801</v>
      </c>
      <c r="M268" s="40">
        <v>209.72505508293699</v>
      </c>
      <c r="N268" s="40">
        <v>233.75508990698199</v>
      </c>
    </row>
    <row r="269" spans="11:14" x14ac:dyDescent="0.25">
      <c r="K269" s="38">
        <v>43830</v>
      </c>
      <c r="L269" s="39">
        <v>230.61076472778601</v>
      </c>
      <c r="M269" s="40">
        <v>214.53279886287501</v>
      </c>
      <c r="N269" s="40">
        <v>233.13650398084999</v>
      </c>
    </row>
    <row r="270" spans="11:14" x14ac:dyDescent="0.25">
      <c r="K270" s="38">
        <v>43861</v>
      </c>
      <c r="L270" s="39">
        <v>234.48086104654499</v>
      </c>
      <c r="M270" s="40">
        <v>223.108185080553</v>
      </c>
      <c r="N270" s="40">
        <v>235.801359843189</v>
      </c>
    </row>
    <row r="271" spans="11:14" x14ac:dyDescent="0.25">
      <c r="K271" s="38">
        <v>43890</v>
      </c>
      <c r="L271" s="39">
        <v>238.97287840608001</v>
      </c>
      <c r="M271" s="40">
        <v>228.511164454702</v>
      </c>
      <c r="N271" s="40">
        <v>240.15551211552901</v>
      </c>
    </row>
    <row r="272" spans="11:14" x14ac:dyDescent="0.25">
      <c r="K272" s="38">
        <v>43921</v>
      </c>
      <c r="L272" s="39">
        <v>241.33191543008101</v>
      </c>
      <c r="M272" s="40">
        <v>229.25652301010601</v>
      </c>
      <c r="N272" s="40">
        <v>243.017816434406</v>
      </c>
    </row>
    <row r="273" spans="11:14" x14ac:dyDescent="0.25">
      <c r="K273" s="38">
        <v>43951</v>
      </c>
      <c r="L273" s="39">
        <v>241.32851813124901</v>
      </c>
      <c r="M273" s="40">
        <v>223.49800823536199</v>
      </c>
      <c r="N273" s="40">
        <v>244.29526177730901</v>
      </c>
    </row>
    <row r="274" spans="11:14" x14ac:dyDescent="0.25">
      <c r="K274" s="38">
        <v>43982</v>
      </c>
      <c r="L274" s="39">
        <v>237.79142433115399</v>
      </c>
      <c r="M274" s="40">
        <v>213.35696066723099</v>
      </c>
      <c r="N274" s="40">
        <v>242.13376718983599</v>
      </c>
    </row>
    <row r="275" spans="11:14" x14ac:dyDescent="0.25">
      <c r="K275" s="38">
        <v>44012</v>
      </c>
      <c r="L275" s="39">
        <v>236.35210541246499</v>
      </c>
      <c r="M275" s="40">
        <v>211.99065693910899</v>
      </c>
      <c r="N275" s="40">
        <v>240.61676473731899</v>
      </c>
    </row>
    <row r="276" spans="11:14" x14ac:dyDescent="0.25">
      <c r="K276" s="38">
        <v>44043</v>
      </c>
      <c r="L276" s="39">
        <v>236.748361353267</v>
      </c>
      <c r="M276" s="40">
        <v>216.75184714567601</v>
      </c>
      <c r="N276" s="40">
        <v>240.12163098248899</v>
      </c>
    </row>
    <row r="277" spans="11:14" x14ac:dyDescent="0.25">
      <c r="K277" s="38">
        <v>44074</v>
      </c>
      <c r="L277" s="39">
        <v>239.56415106125499</v>
      </c>
      <c r="M277" s="40">
        <v>221.57027859573699</v>
      </c>
      <c r="N277" s="40">
        <v>242.470801756518</v>
      </c>
    </row>
    <row r="278" spans="11:14" x14ac:dyDescent="0.25">
      <c r="K278" s="38">
        <v>44104</v>
      </c>
      <c r="L278" s="39">
        <v>243.84528222678</v>
      </c>
      <c r="M278" s="40">
        <v>225.59972904669101</v>
      </c>
      <c r="N278" s="40">
        <v>246.86683600723899</v>
      </c>
    </row>
    <row r="279" spans="11:14" x14ac:dyDescent="0.25">
      <c r="K279" s="38">
        <v>44135</v>
      </c>
      <c r="L279" s="39">
        <v>250.052544650008</v>
      </c>
      <c r="M279" s="40">
        <v>232.592355375951</v>
      </c>
      <c r="N279" s="40">
        <v>252.65309318228501</v>
      </c>
    </row>
    <row r="280" spans="11:14" x14ac:dyDescent="0.25">
      <c r="K280" s="38">
        <v>44165</v>
      </c>
      <c r="L280" s="39">
        <v>252.74169507891699</v>
      </c>
      <c r="M280" s="40">
        <v>236.42308335402501</v>
      </c>
      <c r="N280" s="40">
        <v>255.05229159113401</v>
      </c>
    </row>
    <row r="281" spans="11:14" x14ac:dyDescent="0.25">
      <c r="K281" s="38">
        <v>44196</v>
      </c>
      <c r="L281" s="39">
        <v>254.34709580423899</v>
      </c>
      <c r="M281" s="40">
        <v>238.82652865283401</v>
      </c>
      <c r="N281" s="40">
        <v>256.50918539106101</v>
      </c>
    </row>
    <row r="282" spans="11:14" x14ac:dyDescent="0.25">
      <c r="K282" s="38">
        <v>44227</v>
      </c>
      <c r="L282" s="41">
        <v>254.356276121603</v>
      </c>
      <c r="M282" s="40">
        <v>239.531959360569</v>
      </c>
      <c r="N282" s="40">
        <v>256.546973408996</v>
      </c>
    </row>
    <row r="283" spans="11:14" x14ac:dyDescent="0.25">
      <c r="K283" s="38">
        <v>44255</v>
      </c>
      <c r="L283" s="41">
        <v>254.486222832332</v>
      </c>
      <c r="M283" s="40">
        <v>239.118423630205</v>
      </c>
      <c r="N283" s="40">
        <v>256.94903756510598</v>
      </c>
    </row>
    <row r="284" spans="11:14" x14ac:dyDescent="0.25">
      <c r="K284" s="38">
        <v>44286</v>
      </c>
      <c r="L284" s="41">
        <v>257.017987637163</v>
      </c>
      <c r="M284" s="40">
        <v>243.10171819163801</v>
      </c>
      <c r="N284" s="40">
        <v>259.206157424362</v>
      </c>
    </row>
    <row r="285" spans="11:14" x14ac:dyDescent="0.25">
      <c r="K285" s="38">
        <v>44316</v>
      </c>
      <c r="L285" s="41">
        <v>261.14013820120698</v>
      </c>
      <c r="M285" s="40">
        <v>248.571725035268</v>
      </c>
      <c r="N285" s="40">
        <v>262.96097638912198</v>
      </c>
    </row>
    <row r="286" spans="11:14" x14ac:dyDescent="0.25">
      <c r="K286" s="38">
        <v>44347</v>
      </c>
      <c r="L286" s="41">
        <v>265.26151099452699</v>
      </c>
      <c r="M286" s="40">
        <v>251.69659774819101</v>
      </c>
      <c r="N286" s="40">
        <v>267.19772327066198</v>
      </c>
    </row>
    <row r="287" spans="11:14" x14ac:dyDescent="0.25">
      <c r="K287" s="38">
        <v>44377</v>
      </c>
      <c r="L287" s="41">
        <v>268.26988584937197</v>
      </c>
      <c r="M287" s="40">
        <v>250.44396002852801</v>
      </c>
      <c r="N287" s="40">
        <v>271.08731743398602</v>
      </c>
    </row>
    <row r="288" spans="11:14" x14ac:dyDescent="0.25">
      <c r="K288" s="38">
        <v>44408</v>
      </c>
      <c r="L288" s="41">
        <v>271.775736229443</v>
      </c>
      <c r="M288" s="40">
        <v>253.790869508762</v>
      </c>
      <c r="N288" s="40">
        <v>274.61302777619699</v>
      </c>
    </row>
    <row r="289" spans="11:14" x14ac:dyDescent="0.25">
      <c r="K289" s="38">
        <v>44439</v>
      </c>
      <c r="L289" s="41">
        <v>275.80610599156302</v>
      </c>
      <c r="M289" s="40">
        <v>257.96994470804498</v>
      </c>
      <c r="N289" s="40">
        <v>278.522518466419</v>
      </c>
    </row>
    <row r="290" spans="11:14" x14ac:dyDescent="0.25">
      <c r="K290" s="38">
        <v>44469</v>
      </c>
      <c r="L290" s="41">
        <v>280.823119336096</v>
      </c>
      <c r="M290" s="40">
        <v>269.14842413130998</v>
      </c>
      <c r="N290" s="40">
        <v>282.00677381202399</v>
      </c>
    </row>
    <row r="291" spans="11:14" x14ac:dyDescent="0.25">
      <c r="K291" s="38">
        <v>44500</v>
      </c>
      <c r="L291" s="41">
        <v>287.83117505456198</v>
      </c>
      <c r="M291" s="40">
        <v>278.05976250723398</v>
      </c>
      <c r="N291" s="40">
        <v>288.33866976280399</v>
      </c>
    </row>
    <row r="292" spans="11:14" x14ac:dyDescent="0.25">
      <c r="K292" s="38">
        <v>44530</v>
      </c>
      <c r="L292" s="41">
        <v>293.66993458919302</v>
      </c>
      <c r="M292" s="40">
        <v>284.080635784398</v>
      </c>
      <c r="N292" s="40">
        <v>293.97463986693703</v>
      </c>
    </row>
    <row r="293" spans="11:14" x14ac:dyDescent="0.25">
      <c r="K293" s="38">
        <v>44561</v>
      </c>
      <c r="L293" s="41">
        <v>295.56623155340799</v>
      </c>
      <c r="M293" s="40">
        <v>280.48243987236498</v>
      </c>
      <c r="N293" s="40">
        <v>296.99727557281301</v>
      </c>
    </row>
    <row r="294" spans="11:14" x14ac:dyDescent="0.25">
      <c r="K294" s="38">
        <v>44592</v>
      </c>
      <c r="L294" s="41">
        <v>294.55878395859003</v>
      </c>
      <c r="M294" s="40">
        <v>275.27093111597202</v>
      </c>
      <c r="N294" s="40">
        <v>297.19029327680897</v>
      </c>
    </row>
    <row r="295" spans="11:14" x14ac:dyDescent="0.25">
      <c r="K295" s="38">
        <v>44620</v>
      </c>
      <c r="L295" s="41">
        <v>291.07497626559598</v>
      </c>
      <c r="M295" s="40">
        <v>266.77915455068501</v>
      </c>
      <c r="N295" s="40">
        <v>295.08618805466102</v>
      </c>
    </row>
    <row r="296" spans="11:14" x14ac:dyDescent="0.25">
      <c r="K296" s="38">
        <v>44651</v>
      </c>
      <c r="L296" s="41">
        <v>294.74306323616298</v>
      </c>
      <c r="M296" s="40">
        <v>271.048379500914</v>
      </c>
      <c r="N296" s="40">
        <v>298.87688854824103</v>
      </c>
    </row>
    <row r="297" spans="11:14" x14ac:dyDescent="0.25">
      <c r="K297" s="38">
        <v>44681</v>
      </c>
      <c r="L297" s="41">
        <v>302.74683082820098</v>
      </c>
      <c r="M297" s="40">
        <v>280.31549802888998</v>
      </c>
      <c r="N297" s="40">
        <v>306.51999897381199</v>
      </c>
    </row>
    <row r="298" spans="11:14" x14ac:dyDescent="0.25">
      <c r="K298" s="38">
        <v>44712</v>
      </c>
      <c r="L298" s="41">
        <v>315.905108551193</v>
      </c>
      <c r="M298" s="40">
        <v>300.85497822086899</v>
      </c>
      <c r="N298" s="40">
        <v>318.00771099059102</v>
      </c>
    </row>
    <row r="299" spans="11:14" x14ac:dyDescent="0.25">
      <c r="K299" s="38">
        <v>44742</v>
      </c>
      <c r="L299" s="41">
        <v>320.36265828577098</v>
      </c>
      <c r="M299" s="40">
        <v>305.08271693435398</v>
      </c>
      <c r="N299" s="40">
        <v>322.48676533684602</v>
      </c>
    </row>
    <row r="300" spans="11:14" x14ac:dyDescent="0.25">
      <c r="K300" s="38">
        <v>44773</v>
      </c>
      <c r="L300" s="41" t="s">
        <v>75</v>
      </c>
      <c r="M300" s="40" t="s">
        <v>75</v>
      </c>
      <c r="N300" s="40" t="s">
        <v>75</v>
      </c>
    </row>
    <row r="301" spans="11:14" x14ac:dyDescent="0.25">
      <c r="K301" s="81"/>
      <c r="L301" s="127" t="s">
        <v>104</v>
      </c>
      <c r="M301" s="128" t="s">
        <v>105</v>
      </c>
      <c r="N301" s="128" t="s">
        <v>106</v>
      </c>
    </row>
    <row r="302" spans="11:14" x14ac:dyDescent="0.25">
      <c r="K302" s="81" t="s">
        <v>96</v>
      </c>
      <c r="L302" s="129">
        <f>MAX($L$102:$L$137)</f>
        <v>187.11918364143099</v>
      </c>
      <c r="M302" s="129">
        <f>MAX($M$102:$M$137)</f>
        <v>170.01774879981099</v>
      </c>
      <c r="N302" s="129">
        <f>MAX($N$102:$N$137)</f>
        <v>190.41047625191999</v>
      </c>
    </row>
    <row r="303" spans="11:14" x14ac:dyDescent="0.25">
      <c r="K303" s="81" t="s">
        <v>97</v>
      </c>
      <c r="L303" s="129">
        <f>MIN($L$138:$L$173)</f>
        <v>119.646971090921</v>
      </c>
      <c r="M303" s="129">
        <f>MIN($M$138:$M$173)</f>
        <v>100.44981579459299</v>
      </c>
      <c r="N303" s="129">
        <f>MIN($N$138:$N$173)</f>
        <v>122.933377232431</v>
      </c>
    </row>
    <row r="304" spans="11:14" x14ac:dyDescent="0.25">
      <c r="K304" s="81" t="s">
        <v>98</v>
      </c>
      <c r="L304" s="130">
        <f>L299/L302-1</f>
        <v>0.7120781100652358</v>
      </c>
      <c r="M304" s="130">
        <f>M299/M302-1</f>
        <v>0.79441687169718089</v>
      </c>
      <c r="N304" s="130">
        <f>N299/N302-1</f>
        <v>0.69363982321111517</v>
      </c>
    </row>
    <row r="305" spans="11:14" x14ac:dyDescent="0.25">
      <c r="K305" s="81" t="s">
        <v>99</v>
      </c>
      <c r="L305" s="130">
        <f>L299/$L$164-1</f>
        <v>1.6775659706615054</v>
      </c>
      <c r="M305" s="130">
        <f>M299/$M$152-1</f>
        <v>2.0057747781348554</v>
      </c>
      <c r="N305" s="130">
        <f>N299/$N$164-1</f>
        <v>1.6183622245077949</v>
      </c>
    </row>
    <row r="306" spans="11:14" x14ac:dyDescent="0.25">
      <c r="K306" s="81" t="s">
        <v>100</v>
      </c>
      <c r="L306" s="130">
        <f>L299/L287-1</f>
        <v>0.19418046968435365</v>
      </c>
      <c r="M306" s="130">
        <f>M299/M287-1</f>
        <v>0.21816759685321263</v>
      </c>
      <c r="N306" s="130">
        <f>N299/N287-1</f>
        <v>0.18960476790057346</v>
      </c>
    </row>
    <row r="307" spans="11:14" x14ac:dyDescent="0.25">
      <c r="K307" s="81" t="s">
        <v>101</v>
      </c>
      <c r="L307" s="130">
        <f>L299/L296-1</f>
        <v>8.6921791367419843E-2</v>
      </c>
      <c r="M307" s="130">
        <f>M299/M296-1</f>
        <v>0.12556554477878823</v>
      </c>
      <c r="N307" s="130">
        <f>N299/N296-1</f>
        <v>7.8995324473856599E-2</v>
      </c>
    </row>
    <row r="308" spans="11:14" x14ac:dyDescent="0.25">
      <c r="K308" s="81" t="s">
        <v>102</v>
      </c>
      <c r="L308" s="130">
        <f>L299/L298-1</f>
        <v>1.4110407251789026E-2</v>
      </c>
      <c r="M308" s="130">
        <f>M299/M298-1</f>
        <v>1.4052414018495218E-2</v>
      </c>
      <c r="N308" s="130">
        <f>N299/N298-1</f>
        <v>1.4084735028288442E-2</v>
      </c>
    </row>
    <row r="309" spans="11:14" x14ac:dyDescent="0.25">
      <c r="K309" s="81" t="s">
        <v>107</v>
      </c>
      <c r="L309" s="130">
        <f>L303/L302-1</f>
        <v>-0.36058415410685152</v>
      </c>
      <c r="M309" s="130">
        <f t="shared" ref="M309" si="0">M303/M302-1</f>
        <v>-0.4091804149643895</v>
      </c>
      <c r="N309" s="130">
        <f>N303/N302-1</f>
        <v>-0.35437702981328789</v>
      </c>
    </row>
    <row r="310" spans="11:14" x14ac:dyDescent="0.25">
      <c r="K310" s="38">
        <v>45077</v>
      </c>
      <c r="L310" s="41" t="s">
        <v>75</v>
      </c>
      <c r="M310" s="40" t="s">
        <v>75</v>
      </c>
      <c r="N310" s="40" t="s">
        <v>75</v>
      </c>
    </row>
    <row r="311" spans="11:14" x14ac:dyDescent="0.25">
      <c r="K311" s="38">
        <v>45107</v>
      </c>
      <c r="L311" s="41" t="s">
        <v>75</v>
      </c>
      <c r="M311" s="40" t="s">
        <v>75</v>
      </c>
      <c r="N311" s="40" t="s">
        <v>75</v>
      </c>
    </row>
    <row r="312" spans="11:14" x14ac:dyDescent="0.25">
      <c r="K312" s="38">
        <v>45138</v>
      </c>
      <c r="L312" s="41" t="s">
        <v>75</v>
      </c>
      <c r="M312" s="40" t="s">
        <v>75</v>
      </c>
      <c r="N312" s="40" t="s">
        <v>75</v>
      </c>
    </row>
    <row r="313" spans="11:14" x14ac:dyDescent="0.25">
      <c r="K313" s="38">
        <v>45169</v>
      </c>
      <c r="L313" s="41" t="s">
        <v>75</v>
      </c>
      <c r="M313" s="40" t="s">
        <v>75</v>
      </c>
      <c r="N313" s="40" t="s">
        <v>75</v>
      </c>
    </row>
    <row r="314" spans="11:14" x14ac:dyDescent="0.25">
      <c r="K314" s="38">
        <v>45199</v>
      </c>
      <c r="L314" s="41" t="s">
        <v>75</v>
      </c>
      <c r="M314" s="40" t="s">
        <v>75</v>
      </c>
      <c r="N314" s="40" t="s">
        <v>75</v>
      </c>
    </row>
    <row r="315" spans="11:14" x14ac:dyDescent="0.25">
      <c r="K315" s="38">
        <v>45230</v>
      </c>
      <c r="L315" s="41" t="s">
        <v>75</v>
      </c>
      <c r="M315" s="40" t="s">
        <v>75</v>
      </c>
      <c r="N315" s="40" t="s">
        <v>75</v>
      </c>
    </row>
    <row r="316" spans="11:14" x14ac:dyDescent="0.25">
      <c r="K316" s="38">
        <v>45260</v>
      </c>
      <c r="L316" s="41" t="s">
        <v>75</v>
      </c>
      <c r="M316" s="40" t="s">
        <v>75</v>
      </c>
      <c r="N316" s="40" t="s">
        <v>75</v>
      </c>
    </row>
    <row r="317" spans="11:14" x14ac:dyDescent="0.25">
      <c r="K317" s="38">
        <v>45291</v>
      </c>
      <c r="L317" s="41" t="s">
        <v>75</v>
      </c>
      <c r="M317" s="40" t="s">
        <v>75</v>
      </c>
      <c r="N317" s="40" t="s">
        <v>75</v>
      </c>
    </row>
    <row r="318" spans="11:14" x14ac:dyDescent="0.25">
      <c r="K318" s="38">
        <v>45322</v>
      </c>
      <c r="L318" s="41" t="s">
        <v>75</v>
      </c>
      <c r="M318" s="40" t="s">
        <v>75</v>
      </c>
      <c r="N318" s="40" t="s">
        <v>75</v>
      </c>
    </row>
    <row r="319" spans="11:14" x14ac:dyDescent="0.25">
      <c r="K319" s="38">
        <v>45351</v>
      </c>
      <c r="L319" s="41" t="s">
        <v>75</v>
      </c>
      <c r="M319" s="40" t="s">
        <v>75</v>
      </c>
      <c r="N319" s="40" t="s">
        <v>75</v>
      </c>
    </row>
    <row r="320" spans="11:14" x14ac:dyDescent="0.25">
      <c r="K320" s="38">
        <v>45382</v>
      </c>
      <c r="L320" s="41" t="s">
        <v>75</v>
      </c>
      <c r="M320" s="40" t="s">
        <v>75</v>
      </c>
      <c r="N320" s="40" t="s">
        <v>75</v>
      </c>
    </row>
    <row r="321" spans="11:14" x14ac:dyDescent="0.25">
      <c r="K321" s="38">
        <v>45412</v>
      </c>
      <c r="L321" s="41" t="s">
        <v>75</v>
      </c>
      <c r="M321" s="40" t="s">
        <v>75</v>
      </c>
      <c r="N321" s="40" t="s">
        <v>75</v>
      </c>
    </row>
    <row r="322" spans="11:14" x14ac:dyDescent="0.25">
      <c r="K322" s="38">
        <v>45443</v>
      </c>
      <c r="L322" s="41" t="s">
        <v>75</v>
      </c>
      <c r="M322" s="40" t="s">
        <v>75</v>
      </c>
      <c r="N322" s="40" t="s">
        <v>75</v>
      </c>
    </row>
    <row r="323" spans="11:14" x14ac:dyDescent="0.25">
      <c r="K323" s="38">
        <v>45473</v>
      </c>
      <c r="L323" s="41" t="s">
        <v>75</v>
      </c>
      <c r="M323" s="40" t="s">
        <v>75</v>
      </c>
      <c r="N323" s="40" t="s">
        <v>75</v>
      </c>
    </row>
    <row r="324" spans="11:14" x14ac:dyDescent="0.25">
      <c r="K324" s="38">
        <v>45504</v>
      </c>
      <c r="L324" s="41" t="s">
        <v>75</v>
      </c>
      <c r="M324" s="40" t="s">
        <v>75</v>
      </c>
      <c r="N324" s="40" t="s">
        <v>75</v>
      </c>
    </row>
    <row r="325" spans="11:14" x14ac:dyDescent="0.25">
      <c r="K325" s="38">
        <v>45535</v>
      </c>
      <c r="L325" s="41" t="s">
        <v>75</v>
      </c>
      <c r="M325" s="40" t="s">
        <v>75</v>
      </c>
      <c r="N325" s="40" t="s">
        <v>75</v>
      </c>
    </row>
    <row r="326" spans="11:14" x14ac:dyDescent="0.25">
      <c r="K326" s="38">
        <v>45565</v>
      </c>
      <c r="L326" s="41" t="s">
        <v>75</v>
      </c>
      <c r="M326" s="40" t="s">
        <v>75</v>
      </c>
      <c r="N326" s="40" t="s">
        <v>75</v>
      </c>
    </row>
    <row r="327" spans="11:14" x14ac:dyDescent="0.25">
      <c r="K327" s="38">
        <v>45596</v>
      </c>
      <c r="L327" s="41" t="s">
        <v>75</v>
      </c>
      <c r="M327" s="40" t="s">
        <v>75</v>
      </c>
      <c r="N327" s="40" t="s">
        <v>75</v>
      </c>
    </row>
    <row r="328" spans="11:14" x14ac:dyDescent="0.25">
      <c r="L328" s="43"/>
    </row>
    <row r="329" spans="11:14" x14ac:dyDescent="0.25">
      <c r="L329" s="43"/>
    </row>
    <row r="330" spans="11:14" x14ac:dyDescent="0.25">
      <c r="L330" s="43"/>
    </row>
    <row r="331" spans="11:14" x14ac:dyDescent="0.25">
      <c r="L331" s="43"/>
    </row>
    <row r="332" spans="11:14" x14ac:dyDescent="0.25">
      <c r="L332" s="43"/>
    </row>
    <row r="333" spans="11:14" x14ac:dyDescent="0.25">
      <c r="L333" s="43"/>
    </row>
    <row r="334" spans="11:14" x14ac:dyDescent="0.25">
      <c r="L334" s="43"/>
    </row>
    <row r="335" spans="11:14" x14ac:dyDescent="0.25">
      <c r="L335" s="43"/>
    </row>
    <row r="336" spans="11:14" x14ac:dyDescent="0.25">
      <c r="L336" s="43"/>
    </row>
    <row r="337" spans="12:12" x14ac:dyDescent="0.25">
      <c r="L337" s="43"/>
    </row>
    <row r="338" spans="12:12" x14ac:dyDescent="0.25">
      <c r="L338" s="43"/>
    </row>
    <row r="339" spans="12:12" x14ac:dyDescent="0.25">
      <c r="L339" s="43"/>
    </row>
    <row r="340" spans="12:12" x14ac:dyDescent="0.25">
      <c r="L340" s="43"/>
    </row>
    <row r="341" spans="12:12" x14ac:dyDescent="0.25">
      <c r="L341" s="43"/>
    </row>
    <row r="342" spans="12:12" x14ac:dyDescent="0.25">
      <c r="L342" s="43"/>
    </row>
    <row r="343" spans="12:12" x14ac:dyDescent="0.25">
      <c r="L343" s="43"/>
    </row>
    <row r="344" spans="12:12" x14ac:dyDescent="0.25">
      <c r="L344" s="43"/>
    </row>
    <row r="345" spans="12:12" x14ac:dyDescent="0.25">
      <c r="L345" s="43"/>
    </row>
    <row r="346" spans="12:12" x14ac:dyDescent="0.25">
      <c r="L346" s="43"/>
    </row>
    <row r="347" spans="12:12" x14ac:dyDescent="0.25">
      <c r="L347" s="43"/>
    </row>
    <row r="348" spans="12:12" x14ac:dyDescent="0.25">
      <c r="L348" s="43"/>
    </row>
    <row r="349" spans="12:12" x14ac:dyDescent="0.25">
      <c r="L349" s="43"/>
    </row>
    <row r="350" spans="12:12" x14ac:dyDescent="0.25">
      <c r="L350" s="43"/>
    </row>
    <row r="351" spans="12:12" x14ac:dyDescent="0.25">
      <c r="L351" s="43"/>
    </row>
    <row r="352" spans="12:12" x14ac:dyDescent="0.25">
      <c r="L352" s="43"/>
    </row>
    <row r="353" spans="12:12" x14ac:dyDescent="0.25">
      <c r="L353" s="43"/>
    </row>
    <row r="354" spans="12:12" x14ac:dyDescent="0.25">
      <c r="L354" s="43"/>
    </row>
    <row r="355" spans="12:12" x14ac:dyDescent="0.25">
      <c r="L355" s="43"/>
    </row>
    <row r="356" spans="12:12" x14ac:dyDescent="0.25">
      <c r="L356" s="43"/>
    </row>
    <row r="357" spans="12:12" x14ac:dyDescent="0.25">
      <c r="L357" s="43"/>
    </row>
    <row r="358" spans="12:12" x14ac:dyDescent="0.25">
      <c r="L358" s="43"/>
    </row>
    <row r="359" spans="12:12" x14ac:dyDescent="0.25">
      <c r="L359" s="43"/>
    </row>
    <row r="360" spans="12:12" x14ac:dyDescent="0.25">
      <c r="L360" s="43"/>
    </row>
    <row r="361" spans="12:12" x14ac:dyDescent="0.25">
      <c r="L361" s="43"/>
    </row>
    <row r="362" spans="12:12" x14ac:dyDescent="0.25">
      <c r="L362" s="43"/>
    </row>
    <row r="363" spans="12:12" x14ac:dyDescent="0.25">
      <c r="L363" s="43"/>
    </row>
    <row r="364" spans="12:12" x14ac:dyDescent="0.25">
      <c r="L364" s="43"/>
    </row>
    <row r="365" spans="12:12" x14ac:dyDescent="0.25">
      <c r="L365" s="43"/>
    </row>
    <row r="366" spans="12:12" x14ac:dyDescent="0.25">
      <c r="L366" s="43"/>
    </row>
    <row r="367" spans="12:12" x14ac:dyDescent="0.25">
      <c r="L367" s="43"/>
    </row>
    <row r="368" spans="12:12" x14ac:dyDescent="0.25">
      <c r="L368" s="43"/>
    </row>
    <row r="369" spans="12:12" x14ac:dyDescent="0.25">
      <c r="L369" s="43"/>
    </row>
    <row r="370" spans="12:12" x14ac:dyDescent="0.25">
      <c r="L370" s="43"/>
    </row>
    <row r="371" spans="12:12" x14ac:dyDescent="0.25">
      <c r="L371" s="43"/>
    </row>
    <row r="372" spans="12:12" x14ac:dyDescent="0.25">
      <c r="L372" s="43"/>
    </row>
    <row r="373" spans="12:12" x14ac:dyDescent="0.25">
      <c r="L373" s="43"/>
    </row>
    <row r="374" spans="12:12" x14ac:dyDescent="0.25">
      <c r="L374" s="43"/>
    </row>
    <row r="375" spans="12:12" x14ac:dyDescent="0.25">
      <c r="L375" s="43"/>
    </row>
    <row r="376" spans="12:12" x14ac:dyDescent="0.25">
      <c r="L376" s="43"/>
    </row>
    <row r="377" spans="12:12" x14ac:dyDescent="0.25">
      <c r="L377" s="43"/>
    </row>
    <row r="378" spans="12:12" x14ac:dyDescent="0.25">
      <c r="L378" s="43"/>
    </row>
    <row r="379" spans="12:12" x14ac:dyDescent="0.25">
      <c r="L379" s="43"/>
    </row>
    <row r="380" spans="12:12" x14ac:dyDescent="0.25">
      <c r="L380" s="43"/>
    </row>
    <row r="381" spans="12:12" x14ac:dyDescent="0.25">
      <c r="L381" s="43"/>
    </row>
    <row r="382" spans="12:12" x14ac:dyDescent="0.25">
      <c r="L382" s="43"/>
    </row>
    <row r="383" spans="12:12" x14ac:dyDescent="0.25">
      <c r="L383" s="43"/>
    </row>
    <row r="384" spans="12:12" x14ac:dyDescent="0.25">
      <c r="L384" s="43"/>
    </row>
    <row r="385" spans="12:12" x14ac:dyDescent="0.25">
      <c r="L385" s="43"/>
    </row>
    <row r="386" spans="12:12" x14ac:dyDescent="0.25">
      <c r="L386" s="43"/>
    </row>
    <row r="387" spans="12:12" x14ac:dyDescent="0.25">
      <c r="L387" s="43"/>
    </row>
    <row r="388" spans="12:12" x14ac:dyDescent="0.25">
      <c r="L388" s="43"/>
    </row>
    <row r="389" spans="12:12" x14ac:dyDescent="0.25">
      <c r="L389" s="43"/>
    </row>
    <row r="390" spans="12:12" x14ac:dyDescent="0.25">
      <c r="L390" s="43"/>
    </row>
    <row r="391" spans="12:12" x14ac:dyDescent="0.25">
      <c r="L391" s="43"/>
    </row>
    <row r="392" spans="12:12" x14ac:dyDescent="0.25">
      <c r="L392" s="43"/>
    </row>
    <row r="393" spans="12:12" x14ac:dyDescent="0.25">
      <c r="L393" s="43"/>
    </row>
    <row r="394" spans="12:12" x14ac:dyDescent="0.25">
      <c r="L394" s="43"/>
    </row>
    <row r="395" spans="12:12" x14ac:dyDescent="0.25">
      <c r="L395" s="43"/>
    </row>
    <row r="396" spans="12:12" x14ac:dyDescent="0.25">
      <c r="L396" s="43"/>
    </row>
    <row r="397" spans="12:12" x14ac:dyDescent="0.25">
      <c r="L397" s="43"/>
    </row>
    <row r="398" spans="12:12" x14ac:dyDescent="0.25">
      <c r="L398" s="43"/>
    </row>
    <row r="399" spans="12:12" x14ac:dyDescent="0.25">
      <c r="L399" s="43"/>
    </row>
    <row r="400" spans="12:12" x14ac:dyDescent="0.25">
      <c r="L400" s="43"/>
    </row>
    <row r="401" spans="12:12" x14ac:dyDescent="0.25">
      <c r="L401" s="43"/>
    </row>
    <row r="402" spans="12:12" x14ac:dyDescent="0.25">
      <c r="L402" s="43"/>
    </row>
    <row r="403" spans="12:12" x14ac:dyDescent="0.25">
      <c r="L403" s="43"/>
    </row>
    <row r="404" spans="12:12" x14ac:dyDescent="0.25">
      <c r="L404" s="43"/>
    </row>
    <row r="405" spans="12:12" x14ac:dyDescent="0.25">
      <c r="L405" s="43"/>
    </row>
    <row r="406" spans="12:12" x14ac:dyDescent="0.25">
      <c r="L406" s="43"/>
    </row>
    <row r="407" spans="12:12" x14ac:dyDescent="0.25">
      <c r="L407" s="43"/>
    </row>
    <row r="408" spans="12:12" x14ac:dyDescent="0.25">
      <c r="L408" s="43"/>
    </row>
    <row r="409" spans="12:12" x14ac:dyDescent="0.25">
      <c r="L409" s="43"/>
    </row>
    <row r="410" spans="12:12" x14ac:dyDescent="0.25">
      <c r="L410" s="43"/>
    </row>
    <row r="411" spans="12:12" x14ac:dyDescent="0.25">
      <c r="L411" s="43"/>
    </row>
    <row r="412" spans="12:12" x14ac:dyDescent="0.25">
      <c r="L412" s="43"/>
    </row>
    <row r="413" spans="12:12" x14ac:dyDescent="0.25">
      <c r="L413" s="43"/>
    </row>
    <row r="414" spans="12:12" x14ac:dyDescent="0.25">
      <c r="L414" s="43"/>
    </row>
    <row r="415" spans="12:12" x14ac:dyDescent="0.25">
      <c r="L415" s="43"/>
    </row>
    <row r="416" spans="12:12" x14ac:dyDescent="0.25">
      <c r="L416" s="43"/>
    </row>
    <row r="417" spans="12:12" x14ac:dyDescent="0.25">
      <c r="L417" s="43"/>
    </row>
    <row r="418" spans="12:12" x14ac:dyDescent="0.25">
      <c r="L418" s="43"/>
    </row>
    <row r="419" spans="12:12" x14ac:dyDescent="0.25">
      <c r="L419" s="43"/>
    </row>
    <row r="420" spans="12:12" x14ac:dyDescent="0.25">
      <c r="L420" s="43"/>
    </row>
    <row r="421" spans="12:12" x14ac:dyDescent="0.25">
      <c r="L421" s="43"/>
    </row>
    <row r="422" spans="12:12" x14ac:dyDescent="0.25">
      <c r="L422" s="43"/>
    </row>
    <row r="423" spans="12:12" x14ac:dyDescent="0.25">
      <c r="L423" s="43"/>
    </row>
    <row r="424" spans="12:12" x14ac:dyDescent="0.25">
      <c r="L424" s="43"/>
    </row>
    <row r="425" spans="12:12" x14ac:dyDescent="0.25">
      <c r="L425" s="43"/>
    </row>
    <row r="426" spans="12:12" x14ac:dyDescent="0.25">
      <c r="L426" s="43"/>
    </row>
    <row r="427" spans="12:12" x14ac:dyDescent="0.25">
      <c r="L427" s="43"/>
    </row>
    <row r="428" spans="12:12" x14ac:dyDescent="0.25">
      <c r="L428" s="43"/>
    </row>
    <row r="429" spans="12:12" x14ac:dyDescent="0.25">
      <c r="L429" s="43"/>
    </row>
    <row r="430" spans="12:12" x14ac:dyDescent="0.25">
      <c r="L430" s="43"/>
    </row>
    <row r="431" spans="12:12" x14ac:dyDescent="0.25">
      <c r="L431" s="43"/>
    </row>
    <row r="432" spans="12:12" x14ac:dyDescent="0.25">
      <c r="L432" s="43"/>
    </row>
    <row r="433" spans="12:12" x14ac:dyDescent="0.25">
      <c r="L433" s="43"/>
    </row>
    <row r="434" spans="12:12" x14ac:dyDescent="0.25">
      <c r="L434" s="43"/>
    </row>
    <row r="435" spans="12:12" x14ac:dyDescent="0.25">
      <c r="L435" s="43"/>
    </row>
    <row r="436" spans="12:12" x14ac:dyDescent="0.25">
      <c r="L436" s="43"/>
    </row>
    <row r="437" spans="12:12" x14ac:dyDescent="0.25">
      <c r="L437" s="43"/>
    </row>
    <row r="438" spans="12:12" x14ac:dyDescent="0.25">
      <c r="L438" s="43"/>
    </row>
    <row r="439" spans="12:12" x14ac:dyDescent="0.25">
      <c r="L439" s="43"/>
    </row>
    <row r="440" spans="12:12" x14ac:dyDescent="0.25">
      <c r="L440" s="43"/>
    </row>
    <row r="441" spans="12:12" x14ac:dyDescent="0.25">
      <c r="L441" s="43"/>
    </row>
    <row r="442" spans="12:12" x14ac:dyDescent="0.25">
      <c r="L442" s="43"/>
    </row>
    <row r="443" spans="12:12" x14ac:dyDescent="0.25">
      <c r="L443" s="43"/>
    </row>
    <row r="444" spans="12:12" x14ac:dyDescent="0.25">
      <c r="L444" s="43"/>
    </row>
    <row r="445" spans="12:12" x14ac:dyDescent="0.25">
      <c r="L445" s="43"/>
    </row>
    <row r="446" spans="12:12" x14ac:dyDescent="0.25">
      <c r="L446" s="43"/>
    </row>
    <row r="447" spans="12:12" x14ac:dyDescent="0.25">
      <c r="L447" s="43"/>
    </row>
    <row r="448" spans="12:12" x14ac:dyDescent="0.25">
      <c r="L448" s="43"/>
    </row>
    <row r="449" spans="12:12" x14ac:dyDescent="0.25">
      <c r="L449" s="43"/>
    </row>
    <row r="450" spans="12:12" x14ac:dyDescent="0.25">
      <c r="L450" s="43"/>
    </row>
    <row r="451" spans="12:12" x14ac:dyDescent="0.25">
      <c r="L451" s="43"/>
    </row>
    <row r="452" spans="12:12" x14ac:dyDescent="0.25">
      <c r="L452" s="43"/>
    </row>
    <row r="453" spans="12:12" x14ac:dyDescent="0.25">
      <c r="L453" s="43"/>
    </row>
    <row r="454" spans="12:12" x14ac:dyDescent="0.25">
      <c r="L454" s="43"/>
    </row>
    <row r="455" spans="12:12" x14ac:dyDescent="0.25">
      <c r="L455" s="43"/>
    </row>
    <row r="456" spans="12:12" x14ac:dyDescent="0.25">
      <c r="L456" s="43"/>
    </row>
    <row r="457" spans="12:12" x14ac:dyDescent="0.25">
      <c r="L457" s="43"/>
    </row>
    <row r="458" spans="12:12" x14ac:dyDescent="0.25">
      <c r="L458" s="43"/>
    </row>
    <row r="459" spans="12:12" x14ac:dyDescent="0.25">
      <c r="L459" s="43"/>
    </row>
    <row r="460" spans="12:12" x14ac:dyDescent="0.25">
      <c r="L460" s="43"/>
    </row>
    <row r="461" spans="12:12" x14ac:dyDescent="0.25">
      <c r="L461" s="43"/>
    </row>
    <row r="462" spans="12:12" x14ac:dyDescent="0.25">
      <c r="L462" s="43"/>
    </row>
    <row r="463" spans="12:12" x14ac:dyDescent="0.25">
      <c r="L463" s="43"/>
    </row>
    <row r="464" spans="12:12" x14ac:dyDescent="0.25">
      <c r="L464" s="43"/>
    </row>
    <row r="465" spans="12:12" x14ac:dyDescent="0.25">
      <c r="L465" s="43"/>
    </row>
    <row r="466" spans="12:12" x14ac:dyDescent="0.25">
      <c r="L466" s="43"/>
    </row>
    <row r="467" spans="12:12" x14ac:dyDescent="0.25">
      <c r="L467" s="43"/>
    </row>
    <row r="468" spans="12:12" x14ac:dyDescent="0.25">
      <c r="L468" s="43"/>
    </row>
    <row r="469" spans="12:12" x14ac:dyDescent="0.25">
      <c r="L469" s="43"/>
    </row>
    <row r="470" spans="12:12" x14ac:dyDescent="0.25">
      <c r="L470" s="43"/>
    </row>
    <row r="471" spans="12:12" x14ac:dyDescent="0.25">
      <c r="L471" s="43"/>
    </row>
    <row r="472" spans="12:12" x14ac:dyDescent="0.25">
      <c r="L472" s="43"/>
    </row>
    <row r="473" spans="12:12" x14ac:dyDescent="0.25">
      <c r="L473" s="43"/>
    </row>
    <row r="474" spans="12:12" x14ac:dyDescent="0.25">
      <c r="L474" s="43"/>
    </row>
    <row r="475" spans="12:12" x14ac:dyDescent="0.25">
      <c r="L475" s="43"/>
    </row>
    <row r="476" spans="12:12" x14ac:dyDescent="0.25">
      <c r="L476" s="43"/>
    </row>
    <row r="477" spans="12:12" x14ac:dyDescent="0.25">
      <c r="L477" s="43"/>
    </row>
    <row r="478" spans="12:12" x14ac:dyDescent="0.25">
      <c r="L478" s="43"/>
    </row>
    <row r="479" spans="12:12" x14ac:dyDescent="0.25">
      <c r="L479" s="43"/>
    </row>
    <row r="480" spans="12:12" x14ac:dyDescent="0.25">
      <c r="L480" s="43"/>
    </row>
    <row r="481" spans="12:12" x14ac:dyDescent="0.25">
      <c r="L481" s="43"/>
    </row>
    <row r="482" spans="12:12" x14ac:dyDescent="0.25">
      <c r="L482" s="43"/>
    </row>
    <row r="483" spans="12:12" x14ac:dyDescent="0.25">
      <c r="L483" s="43"/>
    </row>
    <row r="484" spans="12:12" x14ac:dyDescent="0.25">
      <c r="L484" s="43"/>
    </row>
    <row r="485" spans="12:12" x14ac:dyDescent="0.25">
      <c r="L485" s="43"/>
    </row>
    <row r="486" spans="12:12" x14ac:dyDescent="0.25">
      <c r="L486" s="43"/>
    </row>
    <row r="487" spans="12:12" x14ac:dyDescent="0.25">
      <c r="L487" s="43"/>
    </row>
    <row r="488" spans="12:12" x14ac:dyDescent="0.25">
      <c r="L488" s="43"/>
    </row>
    <row r="489" spans="12:12" x14ac:dyDescent="0.25">
      <c r="L489" s="43"/>
    </row>
    <row r="490" spans="12:12" x14ac:dyDescent="0.25">
      <c r="L490" s="43"/>
    </row>
    <row r="491" spans="12:12" x14ac:dyDescent="0.25">
      <c r="L491" s="43"/>
    </row>
    <row r="492" spans="12:12" x14ac:dyDescent="0.25">
      <c r="L492" s="43"/>
    </row>
    <row r="493" spans="12:12" x14ac:dyDescent="0.25">
      <c r="L493" s="43"/>
    </row>
    <row r="494" spans="12:12" x14ac:dyDescent="0.25">
      <c r="L494" s="43"/>
    </row>
    <row r="495" spans="12:12" x14ac:dyDescent="0.25">
      <c r="L495" s="43"/>
    </row>
    <row r="496" spans="12:12" x14ac:dyDescent="0.25">
      <c r="L496" s="43"/>
    </row>
    <row r="497" spans="12:12" x14ac:dyDescent="0.25">
      <c r="L497" s="43"/>
    </row>
    <row r="498" spans="12:12" x14ac:dyDescent="0.25">
      <c r="L498" s="43"/>
    </row>
    <row r="499" spans="12:12" x14ac:dyDescent="0.25">
      <c r="L499" s="43"/>
    </row>
    <row r="500" spans="12:12" x14ac:dyDescent="0.25">
      <c r="L500" s="43"/>
    </row>
    <row r="501" spans="12:12" x14ac:dyDescent="0.25">
      <c r="L501" s="43"/>
    </row>
    <row r="502" spans="12:12" x14ac:dyDescent="0.25">
      <c r="L502" s="43"/>
    </row>
    <row r="503" spans="12:12" x14ac:dyDescent="0.25">
      <c r="L503" s="43"/>
    </row>
    <row r="504" spans="12:12" x14ac:dyDescent="0.25">
      <c r="L504" s="43"/>
    </row>
    <row r="505" spans="12:12" x14ac:dyDescent="0.25">
      <c r="L505" s="43"/>
    </row>
    <row r="506" spans="12:12" x14ac:dyDescent="0.25">
      <c r="L506" s="43"/>
    </row>
    <row r="507" spans="12:12" x14ac:dyDescent="0.25">
      <c r="L507" s="43"/>
    </row>
    <row r="508" spans="12:12" x14ac:dyDescent="0.25">
      <c r="L508" s="43"/>
    </row>
  </sheetData>
  <mergeCells count="2">
    <mergeCell ref="A7:J7"/>
    <mergeCell ref="A8:J8"/>
  </mergeCells>
  <conditionalFormatting sqref="K6:K300 K310:K327">
    <cfRule type="expression" dxfId="35" priority="3">
      <formula>$L6=""</formula>
    </cfRule>
  </conditionalFormatting>
  <conditionalFormatting sqref="K301:K305">
    <cfRule type="expression" dxfId="34" priority="1">
      <formula>$L301=""</formula>
    </cfRule>
  </conditionalFormatting>
  <conditionalFormatting sqref="K306:K309">
    <cfRule type="expression" dxfId="33" priority="2">
      <formula>$L305=""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406DD-D42F-425C-AB68-B994FF50101B}">
  <sheetPr codeName="Sheet4"/>
  <dimension ref="A1:N364"/>
  <sheetViews>
    <sheetView workbookViewId="0">
      <selection activeCell="K336" sqref="K336"/>
    </sheetView>
  </sheetViews>
  <sheetFormatPr defaultColWidth="9.140625" defaultRowHeight="15.75" x14ac:dyDescent="0.25"/>
  <cols>
    <col min="1" max="10" width="13.7109375" style="37" customWidth="1"/>
    <col min="11" max="11" width="23.85546875" style="55" customWidth="1"/>
    <col min="12" max="12" width="27.28515625" style="16" customWidth="1"/>
    <col min="13" max="13" width="20.85546875" style="16" customWidth="1"/>
    <col min="14" max="14" width="11.42578125" style="15" customWidth="1"/>
    <col min="15" max="16384" width="9.140625" style="37"/>
  </cols>
  <sheetData>
    <row r="1" spans="1:14" s="44" customFormat="1" ht="15.95" customHeight="1" x14ac:dyDescent="0.25">
      <c r="K1" s="45"/>
      <c r="L1" s="2"/>
      <c r="M1" s="2"/>
      <c r="N1" s="1"/>
    </row>
    <row r="2" spans="1:14" s="46" customFormat="1" ht="15.95" customHeight="1" x14ac:dyDescent="0.25">
      <c r="K2" s="5"/>
      <c r="L2" s="5"/>
      <c r="M2" s="5"/>
      <c r="N2" s="4"/>
    </row>
    <row r="3" spans="1:14" s="46" customFormat="1" ht="15.95" customHeight="1" x14ac:dyDescent="0.25">
      <c r="K3" s="47"/>
      <c r="L3" s="5"/>
      <c r="M3" s="5"/>
      <c r="N3" s="4"/>
    </row>
    <row r="4" spans="1:14" s="48" customFormat="1" ht="15.95" customHeight="1" x14ac:dyDescent="0.25">
      <c r="K4" s="49"/>
      <c r="L4" s="8"/>
      <c r="M4" s="8"/>
      <c r="N4" s="7"/>
    </row>
    <row r="5" spans="1:14" s="50" customFormat="1" ht="45.75" customHeight="1" x14ac:dyDescent="0.25">
      <c r="K5" s="51" t="s">
        <v>0</v>
      </c>
      <c r="L5" s="36" t="s">
        <v>5</v>
      </c>
      <c r="M5" s="36" t="s">
        <v>6</v>
      </c>
      <c r="N5" s="52"/>
    </row>
    <row r="6" spans="1:14" x14ac:dyDescent="0.25">
      <c r="A6" s="53"/>
      <c r="K6" s="54">
        <v>35079</v>
      </c>
      <c r="L6" s="20">
        <v>64.509271561747696</v>
      </c>
      <c r="M6" s="20">
        <v>70.709184405015293</v>
      </c>
    </row>
    <row r="7" spans="1:14" x14ac:dyDescent="0.25">
      <c r="A7" s="156" t="s">
        <v>77</v>
      </c>
      <c r="B7" s="156"/>
      <c r="C7" s="156"/>
      <c r="D7" s="156"/>
      <c r="E7" s="156"/>
      <c r="F7" s="156"/>
      <c r="G7" s="156"/>
      <c r="H7" s="156"/>
      <c r="I7" s="156"/>
      <c r="J7" s="156"/>
      <c r="K7" s="54">
        <v>35110</v>
      </c>
      <c r="L7" s="20">
        <v>63.790566194295401</v>
      </c>
      <c r="M7" s="20">
        <v>68.238915521278003</v>
      </c>
    </row>
    <row r="8" spans="1:14" x14ac:dyDescent="0.25">
      <c r="A8" s="156" t="s">
        <v>74</v>
      </c>
      <c r="B8" s="156"/>
      <c r="C8" s="156"/>
      <c r="D8" s="156"/>
      <c r="E8" s="156"/>
      <c r="F8" s="156"/>
      <c r="G8" s="156"/>
      <c r="H8" s="156"/>
      <c r="I8" s="156"/>
      <c r="J8" s="156"/>
      <c r="K8" s="54">
        <v>35139</v>
      </c>
      <c r="L8" s="20">
        <v>63.591392865760803</v>
      </c>
      <c r="M8" s="20">
        <v>66.650489633400497</v>
      </c>
    </row>
    <row r="9" spans="1:14" x14ac:dyDescent="0.25">
      <c r="K9" s="54">
        <v>35170</v>
      </c>
      <c r="L9" s="20">
        <v>63.692139803900098</v>
      </c>
      <c r="M9" s="20">
        <v>66.154530113168803</v>
      </c>
    </row>
    <row r="10" spans="1:14" x14ac:dyDescent="0.25">
      <c r="K10" s="54">
        <v>35200</v>
      </c>
      <c r="L10" s="20">
        <v>63.5734794479934</v>
      </c>
      <c r="M10" s="20">
        <v>64.811373062476207</v>
      </c>
    </row>
    <row r="11" spans="1:14" x14ac:dyDescent="0.25">
      <c r="K11" s="54">
        <v>35231</v>
      </c>
      <c r="L11" s="20">
        <v>63.6852242524578</v>
      </c>
      <c r="M11" s="20">
        <v>65.612922805330101</v>
      </c>
    </row>
    <row r="12" spans="1:14" x14ac:dyDescent="0.25">
      <c r="K12" s="54">
        <v>35261</v>
      </c>
      <c r="L12" s="20">
        <v>63.764429160005299</v>
      </c>
      <c r="M12" s="20">
        <v>66.773518528491806</v>
      </c>
    </row>
    <row r="13" spans="1:14" x14ac:dyDescent="0.25">
      <c r="K13" s="54">
        <v>35292</v>
      </c>
      <c r="L13" s="20">
        <v>63.399123854524397</v>
      </c>
      <c r="M13" s="20">
        <v>68.445194137213207</v>
      </c>
    </row>
    <row r="14" spans="1:14" x14ac:dyDescent="0.25">
      <c r="K14" s="54">
        <v>35323</v>
      </c>
      <c r="L14" s="20">
        <v>63.100259371253003</v>
      </c>
      <c r="M14" s="20">
        <v>68.580049085313107</v>
      </c>
    </row>
    <row r="15" spans="1:14" x14ac:dyDescent="0.25">
      <c r="K15" s="54">
        <v>35353</v>
      </c>
      <c r="L15" s="20">
        <v>62.5926441907434</v>
      </c>
      <c r="M15" s="20">
        <v>68.342699710171203</v>
      </c>
    </row>
    <row r="16" spans="1:14" x14ac:dyDescent="0.25">
      <c r="K16" s="54">
        <v>35384</v>
      </c>
      <c r="L16" s="20">
        <v>64.283863378162707</v>
      </c>
      <c r="M16" s="20">
        <v>67.594668178145</v>
      </c>
    </row>
    <row r="17" spans="11:13" x14ac:dyDescent="0.25">
      <c r="K17" s="54">
        <v>35414</v>
      </c>
      <c r="L17" s="20">
        <v>67.019642985236601</v>
      </c>
      <c r="M17" s="20">
        <v>68.068315188073598</v>
      </c>
    </row>
    <row r="18" spans="11:13" x14ac:dyDescent="0.25">
      <c r="K18" s="54">
        <v>35445</v>
      </c>
      <c r="L18" s="20">
        <v>70.632405048164998</v>
      </c>
      <c r="M18" s="20">
        <v>68.080838630892899</v>
      </c>
    </row>
    <row r="19" spans="11:13" x14ac:dyDescent="0.25">
      <c r="K19" s="54">
        <v>35476</v>
      </c>
      <c r="L19" s="20">
        <v>72.118291895762596</v>
      </c>
      <c r="M19" s="20">
        <v>69.204620440423</v>
      </c>
    </row>
    <row r="20" spans="11:13" x14ac:dyDescent="0.25">
      <c r="K20" s="54">
        <v>35504</v>
      </c>
      <c r="L20" s="20">
        <v>72.301091220954106</v>
      </c>
      <c r="M20" s="20">
        <v>68.954139760735202</v>
      </c>
    </row>
    <row r="21" spans="11:13" x14ac:dyDescent="0.25">
      <c r="K21" s="54">
        <v>35535</v>
      </c>
      <c r="L21" s="20">
        <v>71.516509371250507</v>
      </c>
      <c r="M21" s="20">
        <v>69.547250913524095</v>
      </c>
    </row>
    <row r="22" spans="11:13" x14ac:dyDescent="0.25">
      <c r="K22" s="54">
        <v>35565</v>
      </c>
      <c r="L22" s="20">
        <v>71.668920094993595</v>
      </c>
      <c r="M22" s="20">
        <v>70.211924658457406</v>
      </c>
    </row>
    <row r="23" spans="11:13" x14ac:dyDescent="0.25">
      <c r="K23" s="54">
        <v>35596</v>
      </c>
      <c r="L23" s="20">
        <v>72.510621874282606</v>
      </c>
      <c r="M23" s="20">
        <v>70.861052648515297</v>
      </c>
    </row>
    <row r="24" spans="11:13" x14ac:dyDescent="0.25">
      <c r="K24" s="54">
        <v>35626</v>
      </c>
      <c r="L24" s="20">
        <v>73.729128649818804</v>
      </c>
      <c r="M24" s="20">
        <v>71.635315027292194</v>
      </c>
    </row>
    <row r="25" spans="11:13" x14ac:dyDescent="0.25">
      <c r="K25" s="54">
        <v>35657</v>
      </c>
      <c r="L25" s="20">
        <v>73.909982741672493</v>
      </c>
      <c r="M25" s="20">
        <v>72.057886062484201</v>
      </c>
    </row>
    <row r="26" spans="11:13" x14ac:dyDescent="0.25">
      <c r="K26" s="54">
        <v>35688</v>
      </c>
      <c r="L26" s="20">
        <v>74.951235296043393</v>
      </c>
      <c r="M26" s="20">
        <v>74.261216656696305</v>
      </c>
    </row>
    <row r="27" spans="11:13" x14ac:dyDescent="0.25">
      <c r="K27" s="54">
        <v>35718</v>
      </c>
      <c r="L27" s="20">
        <v>75.539982384382299</v>
      </c>
      <c r="M27" s="20">
        <v>75.926992671526705</v>
      </c>
    </row>
    <row r="28" spans="11:13" x14ac:dyDescent="0.25">
      <c r="K28" s="54">
        <v>35749</v>
      </c>
      <c r="L28" s="20">
        <v>79.018637170871003</v>
      </c>
      <c r="M28" s="20">
        <v>76.794849361063498</v>
      </c>
    </row>
    <row r="29" spans="11:13" x14ac:dyDescent="0.25">
      <c r="K29" s="54">
        <v>35779</v>
      </c>
      <c r="L29" s="20">
        <v>81.267029676829907</v>
      </c>
      <c r="M29" s="20">
        <v>77.602615457375194</v>
      </c>
    </row>
    <row r="30" spans="11:13" x14ac:dyDescent="0.25">
      <c r="K30" s="54">
        <v>35810</v>
      </c>
      <c r="L30" s="20">
        <v>85.601163002526604</v>
      </c>
      <c r="M30" s="20">
        <v>78.431499224926597</v>
      </c>
    </row>
    <row r="31" spans="11:13" x14ac:dyDescent="0.25">
      <c r="K31" s="54">
        <v>35841</v>
      </c>
      <c r="L31" s="20">
        <v>84.423617620296895</v>
      </c>
      <c r="M31" s="20">
        <v>80.153446615257593</v>
      </c>
    </row>
    <row r="32" spans="11:13" x14ac:dyDescent="0.25">
      <c r="K32" s="54">
        <v>35869</v>
      </c>
      <c r="L32" s="20">
        <v>83.009103283962602</v>
      </c>
      <c r="M32" s="20">
        <v>80.217045265174704</v>
      </c>
    </row>
    <row r="33" spans="11:13" x14ac:dyDescent="0.25">
      <c r="K33" s="54">
        <v>35900</v>
      </c>
      <c r="L33" s="20">
        <v>81.062745197976199</v>
      </c>
      <c r="M33" s="20">
        <v>80.087871126540605</v>
      </c>
    </row>
    <row r="34" spans="11:13" x14ac:dyDescent="0.25">
      <c r="K34" s="54">
        <v>35930</v>
      </c>
      <c r="L34" s="20">
        <v>83.098631854455206</v>
      </c>
      <c r="M34" s="20">
        <v>79.272344745834701</v>
      </c>
    </row>
    <row r="35" spans="11:13" x14ac:dyDescent="0.25">
      <c r="K35" s="54">
        <v>35961</v>
      </c>
      <c r="L35" s="20">
        <v>86.045108491424699</v>
      </c>
      <c r="M35" s="20">
        <v>79.640895449130596</v>
      </c>
    </row>
    <row r="36" spans="11:13" x14ac:dyDescent="0.25">
      <c r="K36" s="54">
        <v>35991</v>
      </c>
      <c r="L36" s="20">
        <v>86.655042686071397</v>
      </c>
      <c r="M36" s="20">
        <v>80.806783222659305</v>
      </c>
    </row>
    <row r="37" spans="11:13" x14ac:dyDescent="0.25">
      <c r="K37" s="54">
        <v>36022</v>
      </c>
      <c r="L37" s="20">
        <v>86.898908423121398</v>
      </c>
      <c r="M37" s="20">
        <v>82.178255355501094</v>
      </c>
    </row>
    <row r="38" spans="11:13" x14ac:dyDescent="0.25">
      <c r="K38" s="54">
        <v>36053</v>
      </c>
      <c r="L38" s="20">
        <v>86.629481109507296</v>
      </c>
      <c r="M38" s="20">
        <v>82.1042396752852</v>
      </c>
    </row>
    <row r="39" spans="11:13" x14ac:dyDescent="0.25">
      <c r="K39" s="54">
        <v>36083</v>
      </c>
      <c r="L39" s="20">
        <v>87.919040409347602</v>
      </c>
      <c r="M39" s="20">
        <v>80.253557127434803</v>
      </c>
    </row>
    <row r="40" spans="11:13" x14ac:dyDescent="0.25">
      <c r="K40" s="54">
        <v>36114</v>
      </c>
      <c r="L40" s="20">
        <v>88.164588649410405</v>
      </c>
      <c r="M40" s="20">
        <v>80.250614263999495</v>
      </c>
    </row>
    <row r="41" spans="11:13" x14ac:dyDescent="0.25">
      <c r="K41" s="54">
        <v>36144</v>
      </c>
      <c r="L41" s="20">
        <v>88.064319077103903</v>
      </c>
      <c r="M41" s="20">
        <v>80.546630917216405</v>
      </c>
    </row>
    <row r="42" spans="11:13" x14ac:dyDescent="0.25">
      <c r="K42" s="54">
        <v>36175</v>
      </c>
      <c r="L42" s="20">
        <v>87.688752642063506</v>
      </c>
      <c r="M42" s="20">
        <v>82.472629962494196</v>
      </c>
    </row>
    <row r="43" spans="11:13" x14ac:dyDescent="0.25">
      <c r="K43" s="54">
        <v>36206</v>
      </c>
      <c r="L43" s="20">
        <v>86.817234478877197</v>
      </c>
      <c r="M43" s="20">
        <v>81.255034598729097</v>
      </c>
    </row>
    <row r="44" spans="11:13" x14ac:dyDescent="0.25">
      <c r="K44" s="54">
        <v>36234</v>
      </c>
      <c r="L44" s="20">
        <v>85.324429323265804</v>
      </c>
      <c r="M44" s="20">
        <v>81.304658537551603</v>
      </c>
    </row>
    <row r="45" spans="11:13" x14ac:dyDescent="0.25">
      <c r="K45" s="54">
        <v>36265</v>
      </c>
      <c r="L45" s="20">
        <v>84.017083451736397</v>
      </c>
      <c r="M45" s="20">
        <v>81.327961383898</v>
      </c>
    </row>
    <row r="46" spans="11:13" x14ac:dyDescent="0.25">
      <c r="K46" s="54">
        <v>36295</v>
      </c>
      <c r="L46" s="20">
        <v>83.815569963174397</v>
      </c>
      <c r="M46" s="20">
        <v>82.649180086537697</v>
      </c>
    </row>
    <row r="47" spans="11:13" x14ac:dyDescent="0.25">
      <c r="K47" s="54">
        <v>36326</v>
      </c>
      <c r="L47" s="20">
        <v>85.1783669419669</v>
      </c>
      <c r="M47" s="20">
        <v>83.754490063947003</v>
      </c>
    </row>
    <row r="48" spans="11:13" x14ac:dyDescent="0.25">
      <c r="K48" s="54">
        <v>36356</v>
      </c>
      <c r="L48" s="20">
        <v>86.638108985641196</v>
      </c>
      <c r="M48" s="20">
        <v>85.290681560484103</v>
      </c>
    </row>
    <row r="49" spans="11:13" x14ac:dyDescent="0.25">
      <c r="K49" s="54">
        <v>36387</v>
      </c>
      <c r="L49" s="20">
        <v>88.307277750136194</v>
      </c>
      <c r="M49" s="20">
        <v>89.004431002320402</v>
      </c>
    </row>
    <row r="50" spans="11:13" x14ac:dyDescent="0.25">
      <c r="K50" s="54">
        <v>36418</v>
      </c>
      <c r="L50" s="20">
        <v>89.048199749907894</v>
      </c>
      <c r="M50" s="20">
        <v>92.797277762797094</v>
      </c>
    </row>
    <row r="51" spans="11:13" x14ac:dyDescent="0.25">
      <c r="K51" s="54">
        <v>36448</v>
      </c>
      <c r="L51" s="20">
        <v>89.934415863867699</v>
      </c>
      <c r="M51" s="20">
        <v>95.231701594322999</v>
      </c>
    </row>
    <row r="52" spans="11:13" x14ac:dyDescent="0.25">
      <c r="K52" s="54">
        <v>36479</v>
      </c>
      <c r="L52" s="20">
        <v>90.256191167419999</v>
      </c>
      <c r="M52" s="20">
        <v>94.949148758451798</v>
      </c>
    </row>
    <row r="53" spans="11:13" x14ac:dyDescent="0.25">
      <c r="K53" s="54">
        <v>36509</v>
      </c>
      <c r="L53" s="20">
        <v>90.493759449909703</v>
      </c>
      <c r="M53" s="20">
        <v>93.833319437660904</v>
      </c>
    </row>
    <row r="54" spans="11:13" x14ac:dyDescent="0.25">
      <c r="K54" s="54">
        <v>36540</v>
      </c>
      <c r="L54" s="20">
        <v>91.090277272262298</v>
      </c>
      <c r="M54" s="20">
        <v>93.660493620933707</v>
      </c>
    </row>
    <row r="55" spans="11:13" x14ac:dyDescent="0.25">
      <c r="K55" s="54">
        <v>36571</v>
      </c>
      <c r="L55" s="20">
        <v>88.160369331834602</v>
      </c>
      <c r="M55" s="20">
        <v>93.933859770240502</v>
      </c>
    </row>
    <row r="56" spans="11:13" x14ac:dyDescent="0.25">
      <c r="K56" s="54">
        <v>36600</v>
      </c>
      <c r="L56" s="20">
        <v>85.806870695009096</v>
      </c>
      <c r="M56" s="20">
        <v>95.164249022636497</v>
      </c>
    </row>
    <row r="57" spans="11:13" x14ac:dyDescent="0.25">
      <c r="K57" s="54">
        <v>36631</v>
      </c>
      <c r="L57" s="20">
        <v>83.997469134394606</v>
      </c>
      <c r="M57" s="20">
        <v>95.026407619030806</v>
      </c>
    </row>
    <row r="58" spans="11:13" x14ac:dyDescent="0.25">
      <c r="K58" s="54">
        <v>36661</v>
      </c>
      <c r="L58" s="20">
        <v>87.650764334937705</v>
      </c>
      <c r="M58" s="20">
        <v>94.849192980738096</v>
      </c>
    </row>
    <row r="59" spans="11:13" x14ac:dyDescent="0.25">
      <c r="K59" s="54">
        <v>36692</v>
      </c>
      <c r="L59" s="20">
        <v>92.112533041162393</v>
      </c>
      <c r="M59" s="20">
        <v>93.908992864069603</v>
      </c>
    </row>
    <row r="60" spans="11:13" x14ac:dyDescent="0.25">
      <c r="K60" s="54">
        <v>36722</v>
      </c>
      <c r="L60" s="20">
        <v>95.401577487274594</v>
      </c>
      <c r="M60" s="20">
        <v>94.735909497376497</v>
      </c>
    </row>
    <row r="61" spans="11:13" x14ac:dyDescent="0.25">
      <c r="K61" s="54">
        <v>36753</v>
      </c>
      <c r="L61" s="20">
        <v>97.073756611137895</v>
      </c>
      <c r="M61" s="20">
        <v>95.673391767242805</v>
      </c>
    </row>
    <row r="62" spans="11:13" x14ac:dyDescent="0.25">
      <c r="K62" s="54">
        <v>36784</v>
      </c>
      <c r="L62" s="20">
        <v>98.393725635640394</v>
      </c>
      <c r="M62" s="20">
        <v>96.889059895546197</v>
      </c>
    </row>
    <row r="63" spans="11:13" x14ac:dyDescent="0.25">
      <c r="K63" s="54">
        <v>36814</v>
      </c>
      <c r="L63" s="20">
        <v>99.656456176287406</v>
      </c>
      <c r="M63" s="20">
        <v>97.830513712440705</v>
      </c>
    </row>
    <row r="64" spans="11:13" x14ac:dyDescent="0.25">
      <c r="K64" s="54">
        <v>36845</v>
      </c>
      <c r="L64" s="20">
        <v>100.343872382068</v>
      </c>
      <c r="M64" s="20">
        <v>98.773810022588705</v>
      </c>
    </row>
    <row r="65" spans="11:13" x14ac:dyDescent="0.25">
      <c r="K65" s="54">
        <v>36875</v>
      </c>
      <c r="L65" s="20">
        <v>100</v>
      </c>
      <c r="M65" s="20">
        <v>100</v>
      </c>
    </row>
    <row r="66" spans="11:13" x14ac:dyDescent="0.25">
      <c r="K66" s="54">
        <v>36906</v>
      </c>
      <c r="L66" s="20">
        <v>99.907471122635499</v>
      </c>
      <c r="M66" s="20">
        <v>100.60849330744399</v>
      </c>
    </row>
    <row r="67" spans="11:13" x14ac:dyDescent="0.25">
      <c r="K67" s="54">
        <v>36937</v>
      </c>
      <c r="L67" s="20">
        <v>99.302360493623596</v>
      </c>
      <c r="M67" s="20">
        <v>101.435067918198</v>
      </c>
    </row>
    <row r="68" spans="11:13" x14ac:dyDescent="0.25">
      <c r="K68" s="54">
        <v>36965</v>
      </c>
      <c r="L68" s="20">
        <v>99.188484672250794</v>
      </c>
      <c r="M68" s="20">
        <v>101.36010757411501</v>
      </c>
    </row>
    <row r="69" spans="11:13" x14ac:dyDescent="0.25">
      <c r="K69" s="54">
        <v>36996</v>
      </c>
      <c r="L69" s="20">
        <v>98.844645535364407</v>
      </c>
      <c r="M69" s="20">
        <v>101.2677441151</v>
      </c>
    </row>
    <row r="70" spans="11:13" x14ac:dyDescent="0.25">
      <c r="K70" s="54">
        <v>37026</v>
      </c>
      <c r="L70" s="20">
        <v>98.894796660108696</v>
      </c>
      <c r="M70" s="20">
        <v>101.73470717419001</v>
      </c>
    </row>
    <row r="71" spans="11:13" x14ac:dyDescent="0.25">
      <c r="K71" s="54">
        <v>37057</v>
      </c>
      <c r="L71" s="20">
        <v>99.162847610329607</v>
      </c>
      <c r="M71" s="20">
        <v>102.949489576281</v>
      </c>
    </row>
    <row r="72" spans="11:13" x14ac:dyDescent="0.25">
      <c r="K72" s="54">
        <v>37087</v>
      </c>
      <c r="L72" s="20">
        <v>100.137514445253</v>
      </c>
      <c r="M72" s="20">
        <v>104.035992692687</v>
      </c>
    </row>
    <row r="73" spans="11:13" x14ac:dyDescent="0.25">
      <c r="K73" s="54">
        <v>37118</v>
      </c>
      <c r="L73" s="20">
        <v>100.415412979557</v>
      </c>
      <c r="M73" s="20">
        <v>104.36583290564</v>
      </c>
    </row>
    <row r="74" spans="11:13" x14ac:dyDescent="0.25">
      <c r="K74" s="54">
        <v>37149</v>
      </c>
      <c r="L74" s="20">
        <v>100.09859878693599</v>
      </c>
      <c r="M74" s="20">
        <v>104.522090347082</v>
      </c>
    </row>
    <row r="75" spans="11:13" x14ac:dyDescent="0.25">
      <c r="K75" s="54">
        <v>37179</v>
      </c>
      <c r="L75" s="20">
        <v>98.146229967579899</v>
      </c>
      <c r="M75" s="20">
        <v>104.65590581077799</v>
      </c>
    </row>
    <row r="76" spans="11:13" x14ac:dyDescent="0.25">
      <c r="K76" s="54">
        <v>37210</v>
      </c>
      <c r="L76" s="20">
        <v>96.518323935611093</v>
      </c>
      <c r="M76" s="20">
        <v>104.61318073734</v>
      </c>
    </row>
    <row r="77" spans="11:13" x14ac:dyDescent="0.25">
      <c r="K77" s="54">
        <v>37240</v>
      </c>
      <c r="L77" s="20">
        <v>95.065904110705901</v>
      </c>
      <c r="M77" s="20">
        <v>105.031575666961</v>
      </c>
    </row>
    <row r="78" spans="11:13" x14ac:dyDescent="0.25">
      <c r="K78" s="54">
        <v>37271</v>
      </c>
      <c r="L78" s="20">
        <v>95.735064006389507</v>
      </c>
      <c r="M78" s="20">
        <v>106.374737851265</v>
      </c>
    </row>
    <row r="79" spans="11:13" x14ac:dyDescent="0.25">
      <c r="K79" s="54">
        <v>37302</v>
      </c>
      <c r="L79" s="20">
        <v>96.831410630354796</v>
      </c>
      <c r="M79" s="20">
        <v>108.55253449768399</v>
      </c>
    </row>
    <row r="80" spans="11:13" x14ac:dyDescent="0.25">
      <c r="K80" s="54">
        <v>37330</v>
      </c>
      <c r="L80" s="20">
        <v>97.929600032249297</v>
      </c>
      <c r="M80" s="20">
        <v>109.66555795413301</v>
      </c>
    </row>
    <row r="81" spans="11:13" x14ac:dyDescent="0.25">
      <c r="K81" s="54">
        <v>37361</v>
      </c>
      <c r="L81" s="20">
        <v>97.452735556539906</v>
      </c>
      <c r="M81" s="20">
        <v>111.183866206354</v>
      </c>
    </row>
    <row r="82" spans="11:13" x14ac:dyDescent="0.25">
      <c r="K82" s="54">
        <v>37391</v>
      </c>
      <c r="L82" s="20">
        <v>97.225701324183703</v>
      </c>
      <c r="M82" s="20">
        <v>111.166602188772</v>
      </c>
    </row>
    <row r="83" spans="11:13" x14ac:dyDescent="0.25">
      <c r="K83" s="54">
        <v>37422</v>
      </c>
      <c r="L83" s="20">
        <v>97.328389093925693</v>
      </c>
      <c r="M83" s="20">
        <v>112.09852427689199</v>
      </c>
    </row>
    <row r="84" spans="11:13" x14ac:dyDescent="0.25">
      <c r="K84" s="54">
        <v>37452</v>
      </c>
      <c r="L84" s="20">
        <v>98.018234263022606</v>
      </c>
      <c r="M84" s="20">
        <v>110.827938907625</v>
      </c>
    </row>
    <row r="85" spans="11:13" x14ac:dyDescent="0.25">
      <c r="K85" s="54">
        <v>37483</v>
      </c>
      <c r="L85" s="20">
        <v>98.380521746726103</v>
      </c>
      <c r="M85" s="20">
        <v>110.430908628164</v>
      </c>
    </row>
    <row r="86" spans="11:13" x14ac:dyDescent="0.25">
      <c r="K86" s="54">
        <v>37514</v>
      </c>
      <c r="L86" s="20">
        <v>98.743658141565305</v>
      </c>
      <c r="M86" s="20">
        <v>109.492598489396</v>
      </c>
    </row>
    <row r="87" spans="11:13" x14ac:dyDescent="0.25">
      <c r="K87" s="54">
        <v>37544</v>
      </c>
      <c r="L87" s="20">
        <v>99.259224197083</v>
      </c>
      <c r="M87" s="20">
        <v>110.625096874824</v>
      </c>
    </row>
    <row r="88" spans="11:13" x14ac:dyDescent="0.25">
      <c r="K88" s="54">
        <v>37575</v>
      </c>
      <c r="L88" s="20">
        <v>100.851017749755</v>
      </c>
      <c r="M88" s="20">
        <v>112.44524606886699</v>
      </c>
    </row>
    <row r="89" spans="11:13" x14ac:dyDescent="0.25">
      <c r="K89" s="54">
        <v>37605</v>
      </c>
      <c r="L89" s="20">
        <v>102.823766795235</v>
      </c>
      <c r="M89" s="20">
        <v>115.089059352131</v>
      </c>
    </row>
    <row r="90" spans="11:13" x14ac:dyDescent="0.25">
      <c r="K90" s="54">
        <v>37636</v>
      </c>
      <c r="L90" s="20">
        <v>105.48609445969301</v>
      </c>
      <c r="M90" s="20">
        <v>116.838301094532</v>
      </c>
    </row>
    <row r="91" spans="11:13" x14ac:dyDescent="0.25">
      <c r="K91" s="54">
        <v>37667</v>
      </c>
      <c r="L91" s="20">
        <v>106.351996886794</v>
      </c>
      <c r="M91" s="20">
        <v>118.040588160406</v>
      </c>
    </row>
    <row r="92" spans="11:13" x14ac:dyDescent="0.25">
      <c r="K92" s="54">
        <v>37695</v>
      </c>
      <c r="L92" s="20">
        <v>106.536053894543</v>
      </c>
      <c r="M92" s="20">
        <v>118.38696305737901</v>
      </c>
    </row>
    <row r="93" spans="11:13" x14ac:dyDescent="0.25">
      <c r="K93" s="54">
        <v>37726</v>
      </c>
      <c r="L93" s="20">
        <v>105.03365581428901</v>
      </c>
      <c r="M93" s="20">
        <v>119.186628581013</v>
      </c>
    </row>
    <row r="94" spans="11:13" x14ac:dyDescent="0.25">
      <c r="K94" s="54">
        <v>37756</v>
      </c>
      <c r="L94" s="20">
        <v>105.545796758977</v>
      </c>
      <c r="M94" s="20">
        <v>119.932155089359</v>
      </c>
    </row>
    <row r="95" spans="11:13" x14ac:dyDescent="0.25">
      <c r="K95" s="54">
        <v>37787</v>
      </c>
      <c r="L95" s="20">
        <v>105.507469281703</v>
      </c>
      <c r="M95" s="20">
        <v>121.347487216912</v>
      </c>
    </row>
    <row r="96" spans="11:13" x14ac:dyDescent="0.25">
      <c r="K96" s="54">
        <v>37817</v>
      </c>
      <c r="L96" s="20">
        <v>105.971563490766</v>
      </c>
      <c r="M96" s="20">
        <v>122.16971536917001</v>
      </c>
    </row>
    <row r="97" spans="11:13" x14ac:dyDescent="0.25">
      <c r="K97" s="54">
        <v>37848</v>
      </c>
      <c r="L97" s="20">
        <v>103.78119683427499</v>
      </c>
      <c r="M97" s="20">
        <v>122.60043402380499</v>
      </c>
    </row>
    <row r="98" spans="11:13" x14ac:dyDescent="0.25">
      <c r="K98" s="54">
        <v>37879</v>
      </c>
      <c r="L98" s="20">
        <v>102.643782782581</v>
      </c>
      <c r="M98" s="20">
        <v>121.749182468576</v>
      </c>
    </row>
    <row r="99" spans="11:13" x14ac:dyDescent="0.25">
      <c r="K99" s="54">
        <v>37909</v>
      </c>
      <c r="L99" s="20">
        <v>102.36585428686701</v>
      </c>
      <c r="M99" s="20">
        <v>121.06423318268</v>
      </c>
    </row>
    <row r="100" spans="11:13" x14ac:dyDescent="0.25">
      <c r="K100" s="54">
        <v>37940</v>
      </c>
      <c r="L100" s="20">
        <v>103.128325863317</v>
      </c>
      <c r="M100" s="20">
        <v>121.400427257735</v>
      </c>
    </row>
    <row r="101" spans="11:13" x14ac:dyDescent="0.25">
      <c r="K101" s="54">
        <v>37970</v>
      </c>
      <c r="L101" s="20">
        <v>104.104759274778</v>
      </c>
      <c r="M101" s="20">
        <v>123.104398107059</v>
      </c>
    </row>
    <row r="102" spans="11:13" x14ac:dyDescent="0.25">
      <c r="K102" s="54">
        <v>38001</v>
      </c>
      <c r="L102" s="20">
        <v>104.641155232853</v>
      </c>
      <c r="M102" s="20">
        <v>124.217486187821</v>
      </c>
    </row>
    <row r="103" spans="11:13" x14ac:dyDescent="0.25">
      <c r="K103" s="54">
        <v>38032</v>
      </c>
      <c r="L103" s="20">
        <v>108.233483385426</v>
      </c>
      <c r="M103" s="20">
        <v>124.335397167087</v>
      </c>
    </row>
    <row r="104" spans="11:13" x14ac:dyDescent="0.25">
      <c r="K104" s="54">
        <v>38061</v>
      </c>
      <c r="L104" s="20">
        <v>110.565106161683</v>
      </c>
      <c r="M104" s="20">
        <v>124.43638170944</v>
      </c>
    </row>
    <row r="105" spans="11:13" x14ac:dyDescent="0.25">
      <c r="K105" s="54">
        <v>38092</v>
      </c>
      <c r="L105" s="20">
        <v>113.429313433397</v>
      </c>
      <c r="M105" s="20">
        <v>125.686594377847</v>
      </c>
    </row>
    <row r="106" spans="11:13" x14ac:dyDescent="0.25">
      <c r="K106" s="54">
        <v>38122</v>
      </c>
      <c r="L106" s="20">
        <v>113.64930245181</v>
      </c>
      <c r="M106" s="20">
        <v>127.700858941127</v>
      </c>
    </row>
    <row r="107" spans="11:13" x14ac:dyDescent="0.25">
      <c r="K107" s="54">
        <v>38153</v>
      </c>
      <c r="L107" s="20">
        <v>116.13191386668301</v>
      </c>
      <c r="M107" s="20">
        <v>129.42711961696199</v>
      </c>
    </row>
    <row r="108" spans="11:13" x14ac:dyDescent="0.25">
      <c r="K108" s="54">
        <v>38183</v>
      </c>
      <c r="L108" s="20">
        <v>118.843090236235</v>
      </c>
      <c r="M108" s="20">
        <v>131.74653332563099</v>
      </c>
    </row>
    <row r="109" spans="11:13" x14ac:dyDescent="0.25">
      <c r="K109" s="54">
        <v>38214</v>
      </c>
      <c r="L109" s="20">
        <v>121.811250748153</v>
      </c>
      <c r="M109" s="20">
        <v>134.234764744394</v>
      </c>
    </row>
    <row r="110" spans="11:13" x14ac:dyDescent="0.25">
      <c r="K110" s="54">
        <v>38245</v>
      </c>
      <c r="L110" s="20">
        <v>123.77953277060701</v>
      </c>
      <c r="M110" s="20">
        <v>136.76236428967499</v>
      </c>
    </row>
    <row r="111" spans="11:13" x14ac:dyDescent="0.25">
      <c r="K111" s="54">
        <v>38275</v>
      </c>
      <c r="L111" s="20">
        <v>125.03934553449</v>
      </c>
      <c r="M111" s="20">
        <v>137.26094234448601</v>
      </c>
    </row>
    <row r="112" spans="11:13" x14ac:dyDescent="0.25">
      <c r="K112" s="54">
        <v>38306</v>
      </c>
      <c r="L112" s="20">
        <v>124.500860354163</v>
      </c>
      <c r="M112" s="20">
        <v>138.08846072595199</v>
      </c>
    </row>
    <row r="113" spans="11:13" x14ac:dyDescent="0.25">
      <c r="K113" s="54">
        <v>38336</v>
      </c>
      <c r="L113" s="20">
        <v>123.590329728471</v>
      </c>
      <c r="M113" s="20">
        <v>138.35636295344901</v>
      </c>
    </row>
    <row r="114" spans="11:13" x14ac:dyDescent="0.25">
      <c r="K114" s="54">
        <v>38367</v>
      </c>
      <c r="L114" s="20">
        <v>122.529007262408</v>
      </c>
      <c r="M114" s="20">
        <v>140.526991850934</v>
      </c>
    </row>
    <row r="115" spans="11:13" x14ac:dyDescent="0.25">
      <c r="K115" s="54">
        <v>38398</v>
      </c>
      <c r="L115" s="20">
        <v>125.153690230446</v>
      </c>
      <c r="M115" s="20">
        <v>141.82572474301199</v>
      </c>
    </row>
    <row r="116" spans="11:13" x14ac:dyDescent="0.25">
      <c r="K116" s="54">
        <v>38426</v>
      </c>
      <c r="L116" s="20">
        <v>126.852140255919</v>
      </c>
      <c r="M116" s="20">
        <v>144.194511137494</v>
      </c>
    </row>
    <row r="117" spans="11:13" x14ac:dyDescent="0.25">
      <c r="K117" s="54">
        <v>38457</v>
      </c>
      <c r="L117" s="20">
        <v>128.605119055979</v>
      </c>
      <c r="M117" s="20">
        <v>145.60263198765699</v>
      </c>
    </row>
    <row r="118" spans="11:13" x14ac:dyDescent="0.25">
      <c r="K118" s="54">
        <v>38487</v>
      </c>
      <c r="L118" s="20">
        <v>128.50064785966401</v>
      </c>
      <c r="M118" s="20">
        <v>147.13288597151799</v>
      </c>
    </row>
    <row r="119" spans="11:13" x14ac:dyDescent="0.25">
      <c r="K119" s="54">
        <v>38518</v>
      </c>
      <c r="L119" s="20">
        <v>129.78350168298701</v>
      </c>
      <c r="M119" s="20">
        <v>149.26322883294301</v>
      </c>
    </row>
    <row r="120" spans="11:13" x14ac:dyDescent="0.25">
      <c r="K120" s="54">
        <v>38548</v>
      </c>
      <c r="L120" s="20">
        <v>131.793296901069</v>
      </c>
      <c r="M120" s="20">
        <v>152.01457181829099</v>
      </c>
    </row>
    <row r="121" spans="11:13" x14ac:dyDescent="0.25">
      <c r="K121" s="54">
        <v>38579</v>
      </c>
      <c r="L121" s="20">
        <v>133.56237970645</v>
      </c>
      <c r="M121" s="20">
        <v>155.84545199730101</v>
      </c>
    </row>
    <row r="122" spans="11:13" x14ac:dyDescent="0.25">
      <c r="K122" s="54">
        <v>38610</v>
      </c>
      <c r="L122" s="20">
        <v>135.26024352040099</v>
      </c>
      <c r="M122" s="20">
        <v>159.44741651256001</v>
      </c>
    </row>
    <row r="123" spans="11:13" x14ac:dyDescent="0.25">
      <c r="K123" s="54">
        <v>38640</v>
      </c>
      <c r="L123" s="20">
        <v>137.34016931395601</v>
      </c>
      <c r="M123" s="20">
        <v>164.443394092093</v>
      </c>
    </row>
    <row r="124" spans="11:13" x14ac:dyDescent="0.25">
      <c r="K124" s="54">
        <v>38671</v>
      </c>
      <c r="L124" s="20">
        <v>139.40144833624399</v>
      </c>
      <c r="M124" s="20">
        <v>167.58624848497701</v>
      </c>
    </row>
    <row r="125" spans="11:13" x14ac:dyDescent="0.25">
      <c r="K125" s="54">
        <v>38701</v>
      </c>
      <c r="L125" s="20">
        <v>140.50798463752199</v>
      </c>
      <c r="M125" s="20">
        <v>169.00021339658301</v>
      </c>
    </row>
    <row r="126" spans="11:13" x14ac:dyDescent="0.25">
      <c r="K126" s="54">
        <v>38732</v>
      </c>
      <c r="L126" s="20">
        <v>141.02287139538501</v>
      </c>
      <c r="M126" s="20">
        <v>166.64276948779499</v>
      </c>
    </row>
    <row r="127" spans="11:13" x14ac:dyDescent="0.25">
      <c r="K127" s="54">
        <v>38763</v>
      </c>
      <c r="L127" s="20">
        <v>142.09555272647</v>
      </c>
      <c r="M127" s="20">
        <v>165.42629501510299</v>
      </c>
    </row>
    <row r="128" spans="11:13" x14ac:dyDescent="0.25">
      <c r="K128" s="54">
        <v>38791</v>
      </c>
      <c r="L128" s="20">
        <v>144.71382276358401</v>
      </c>
      <c r="M128" s="20">
        <v>164.72161854218101</v>
      </c>
    </row>
    <row r="129" spans="11:13" x14ac:dyDescent="0.25">
      <c r="K129" s="54">
        <v>38822</v>
      </c>
      <c r="L129" s="20">
        <v>147.122675175404</v>
      </c>
      <c r="M129" s="20">
        <v>164.89979121849899</v>
      </c>
    </row>
    <row r="130" spans="11:13" x14ac:dyDescent="0.25">
      <c r="K130" s="54">
        <v>38852</v>
      </c>
      <c r="L130" s="20">
        <v>148.99585103899801</v>
      </c>
      <c r="M130" s="20">
        <v>164.213060573283</v>
      </c>
    </row>
    <row r="131" spans="11:13" x14ac:dyDescent="0.25">
      <c r="K131" s="54">
        <v>38883</v>
      </c>
      <c r="L131" s="20">
        <v>150.67563838279301</v>
      </c>
      <c r="M131" s="20">
        <v>162.81512091101101</v>
      </c>
    </row>
    <row r="132" spans="11:13" x14ac:dyDescent="0.25">
      <c r="K132" s="54">
        <v>38913</v>
      </c>
      <c r="L132" s="20">
        <v>152.78819254502099</v>
      </c>
      <c r="M132" s="20">
        <v>162.09020828529799</v>
      </c>
    </row>
    <row r="133" spans="11:13" x14ac:dyDescent="0.25">
      <c r="K133" s="54">
        <v>38944</v>
      </c>
      <c r="L133" s="20">
        <v>154.568089583801</v>
      </c>
      <c r="M133" s="20">
        <v>161.288158138282</v>
      </c>
    </row>
    <row r="134" spans="11:13" x14ac:dyDescent="0.25">
      <c r="K134" s="54">
        <v>38975</v>
      </c>
      <c r="L134" s="20">
        <v>154.615152473753</v>
      </c>
      <c r="M134" s="20">
        <v>161.10838102766601</v>
      </c>
    </row>
    <row r="135" spans="11:13" x14ac:dyDescent="0.25">
      <c r="K135" s="54">
        <v>39005</v>
      </c>
      <c r="L135" s="20">
        <v>154.45884447240601</v>
      </c>
      <c r="M135" s="20">
        <v>167.793999908525</v>
      </c>
    </row>
    <row r="136" spans="11:13" x14ac:dyDescent="0.25">
      <c r="K136" s="54">
        <v>39036</v>
      </c>
      <c r="L136" s="20">
        <v>154.955157855621</v>
      </c>
      <c r="M136" s="20">
        <v>174.75834616842201</v>
      </c>
    </row>
    <row r="137" spans="11:13" x14ac:dyDescent="0.25">
      <c r="K137" s="54">
        <v>39066</v>
      </c>
      <c r="L137" s="20">
        <v>157.555558490805</v>
      </c>
      <c r="M137" s="20">
        <v>182.50582831564299</v>
      </c>
    </row>
    <row r="138" spans="11:13" x14ac:dyDescent="0.25">
      <c r="K138" s="54">
        <v>39097</v>
      </c>
      <c r="L138" s="20">
        <v>159.328364196157</v>
      </c>
      <c r="M138" s="20">
        <v>178.28344753848401</v>
      </c>
    </row>
    <row r="139" spans="11:13" x14ac:dyDescent="0.25">
      <c r="K139" s="54">
        <v>39128</v>
      </c>
      <c r="L139" s="20">
        <v>161.64925100378201</v>
      </c>
      <c r="M139" s="20">
        <v>175.21569634548999</v>
      </c>
    </row>
    <row r="140" spans="11:13" x14ac:dyDescent="0.25">
      <c r="K140" s="54">
        <v>39156</v>
      </c>
      <c r="L140" s="20">
        <v>162.46830045103999</v>
      </c>
      <c r="M140" s="20">
        <v>171.59872524344999</v>
      </c>
    </row>
    <row r="141" spans="11:13" x14ac:dyDescent="0.25">
      <c r="K141" s="54">
        <v>39187</v>
      </c>
      <c r="L141" s="20">
        <v>165.006404097184</v>
      </c>
      <c r="M141" s="20">
        <v>170.980249533196</v>
      </c>
    </row>
    <row r="142" spans="11:13" x14ac:dyDescent="0.25">
      <c r="K142" s="54">
        <v>39217</v>
      </c>
      <c r="L142" s="20">
        <v>166.671635198285</v>
      </c>
      <c r="M142" s="20">
        <v>171.25323734324201</v>
      </c>
    </row>
    <row r="143" spans="11:13" x14ac:dyDescent="0.25">
      <c r="K143" s="54">
        <v>39248</v>
      </c>
      <c r="L143" s="20">
        <v>169.01699116380399</v>
      </c>
      <c r="M143" s="20">
        <v>170.610344428442</v>
      </c>
    </row>
    <row r="144" spans="11:13" x14ac:dyDescent="0.25">
      <c r="K144" s="54">
        <v>39278</v>
      </c>
      <c r="L144" s="20">
        <v>170.325070132668</v>
      </c>
      <c r="M144" s="20">
        <v>172.767669130987</v>
      </c>
    </row>
    <row r="145" spans="11:13" x14ac:dyDescent="0.25">
      <c r="K145" s="54">
        <v>39309</v>
      </c>
      <c r="L145" s="20">
        <v>171.41204863257599</v>
      </c>
      <c r="M145" s="20">
        <v>170.927731512213</v>
      </c>
    </row>
    <row r="146" spans="11:13" x14ac:dyDescent="0.25">
      <c r="K146" s="54">
        <v>39340</v>
      </c>
      <c r="L146" s="20">
        <v>172.02755169887999</v>
      </c>
      <c r="M146" s="20">
        <v>171.41381155969501</v>
      </c>
    </row>
    <row r="147" spans="11:13" x14ac:dyDescent="0.25">
      <c r="K147" s="54">
        <v>39370</v>
      </c>
      <c r="L147" s="20">
        <v>172.241755542481</v>
      </c>
      <c r="M147" s="20">
        <v>168.59954516373799</v>
      </c>
    </row>
    <row r="148" spans="11:13" x14ac:dyDescent="0.25">
      <c r="K148" s="54">
        <v>39401</v>
      </c>
      <c r="L148" s="20">
        <v>172.52901530726899</v>
      </c>
      <c r="M148" s="20">
        <v>168.08927147948199</v>
      </c>
    </row>
    <row r="149" spans="11:13" x14ac:dyDescent="0.25">
      <c r="K149" s="54">
        <v>39431</v>
      </c>
      <c r="L149" s="20">
        <v>171.58481507385</v>
      </c>
      <c r="M149" s="20">
        <v>165.57446584625899</v>
      </c>
    </row>
    <row r="150" spans="11:13" x14ac:dyDescent="0.25">
      <c r="K150" s="54">
        <v>39462</v>
      </c>
      <c r="L150" s="20">
        <v>169.62502801646301</v>
      </c>
      <c r="M150" s="20">
        <v>164.46397978871701</v>
      </c>
    </row>
    <row r="151" spans="11:13" x14ac:dyDescent="0.25">
      <c r="K151" s="54">
        <v>39493</v>
      </c>
      <c r="L151" s="20">
        <v>163.40468082929499</v>
      </c>
      <c r="M151" s="20">
        <v>163.31471503227201</v>
      </c>
    </row>
    <row r="152" spans="11:13" x14ac:dyDescent="0.25">
      <c r="K152" s="54">
        <v>39522</v>
      </c>
      <c r="L152" s="20">
        <v>157.74637245755801</v>
      </c>
      <c r="M152" s="20">
        <v>162.713227777827</v>
      </c>
    </row>
    <row r="153" spans="11:13" x14ac:dyDescent="0.25">
      <c r="K153" s="54">
        <v>39553</v>
      </c>
      <c r="L153" s="20">
        <v>152.94339713959999</v>
      </c>
      <c r="M153" s="20">
        <v>161.031955181721</v>
      </c>
    </row>
    <row r="154" spans="11:13" x14ac:dyDescent="0.25">
      <c r="K154" s="54">
        <v>39583</v>
      </c>
      <c r="L154" s="20">
        <v>156.15434921596901</v>
      </c>
      <c r="M154" s="20">
        <v>159.15546944946701</v>
      </c>
    </row>
    <row r="155" spans="11:13" x14ac:dyDescent="0.25">
      <c r="K155" s="54">
        <v>39614</v>
      </c>
      <c r="L155" s="20">
        <v>160.53688152920401</v>
      </c>
      <c r="M155" s="20">
        <v>157.44489624729101</v>
      </c>
    </row>
    <row r="156" spans="11:13" x14ac:dyDescent="0.25">
      <c r="K156" s="54">
        <v>39644</v>
      </c>
      <c r="L156" s="20">
        <v>164.23279993918899</v>
      </c>
      <c r="M156" s="20">
        <v>157.99568532221099</v>
      </c>
    </row>
    <row r="157" spans="11:13" x14ac:dyDescent="0.25">
      <c r="K157" s="54">
        <v>39675</v>
      </c>
      <c r="L157" s="20">
        <v>160.16583473187001</v>
      </c>
      <c r="M157" s="20">
        <v>158.24030254853599</v>
      </c>
    </row>
    <row r="158" spans="11:13" x14ac:dyDescent="0.25">
      <c r="K158" s="54">
        <v>39706</v>
      </c>
      <c r="L158" s="20">
        <v>156.37169626259899</v>
      </c>
      <c r="M158" s="20">
        <v>157.583674495465</v>
      </c>
    </row>
    <row r="159" spans="11:13" x14ac:dyDescent="0.25">
      <c r="K159" s="54">
        <v>39736</v>
      </c>
      <c r="L159" s="20">
        <v>153.463676771737</v>
      </c>
      <c r="M159" s="20">
        <v>154.76427715704801</v>
      </c>
    </row>
    <row r="160" spans="11:13" x14ac:dyDescent="0.25">
      <c r="K160" s="54">
        <v>39767</v>
      </c>
      <c r="L160" s="20">
        <v>153.09621999296999</v>
      </c>
      <c r="M160" s="20">
        <v>148.73412406880101</v>
      </c>
    </row>
    <row r="161" spans="11:13" x14ac:dyDescent="0.25">
      <c r="K161" s="54">
        <v>39797</v>
      </c>
      <c r="L161" s="20">
        <v>151.94333147693399</v>
      </c>
      <c r="M161" s="20">
        <v>142.37951985771201</v>
      </c>
    </row>
    <row r="162" spans="11:13" x14ac:dyDescent="0.25">
      <c r="K162" s="54">
        <v>39828</v>
      </c>
      <c r="L162" s="20">
        <v>151.41663665842199</v>
      </c>
      <c r="M162" s="20">
        <v>136.85377261969799</v>
      </c>
    </row>
    <row r="163" spans="11:13" x14ac:dyDescent="0.25">
      <c r="K163" s="54">
        <v>39859</v>
      </c>
      <c r="L163" s="20">
        <v>148.512512904114</v>
      </c>
      <c r="M163" s="20">
        <v>136.85198657359001</v>
      </c>
    </row>
    <row r="164" spans="11:13" x14ac:dyDescent="0.25">
      <c r="K164" s="54">
        <v>39887</v>
      </c>
      <c r="L164" s="20">
        <v>143.091206349776</v>
      </c>
      <c r="M164" s="20">
        <v>135.29378301010999</v>
      </c>
    </row>
    <row r="165" spans="11:13" x14ac:dyDescent="0.25">
      <c r="K165" s="54">
        <v>39918</v>
      </c>
      <c r="L165" s="20">
        <v>135.32942529596701</v>
      </c>
      <c r="M165" s="20">
        <v>132.85054925136299</v>
      </c>
    </row>
    <row r="166" spans="11:13" x14ac:dyDescent="0.25">
      <c r="K166" s="54">
        <v>39948</v>
      </c>
      <c r="L166" s="20">
        <v>124.99718064664501</v>
      </c>
      <c r="M166" s="20">
        <v>127.23152037876601</v>
      </c>
    </row>
    <row r="167" spans="11:13" x14ac:dyDescent="0.25">
      <c r="K167" s="54">
        <v>39979</v>
      </c>
      <c r="L167" s="20">
        <v>117.214990233666</v>
      </c>
      <c r="M167" s="20">
        <v>124.298835475197</v>
      </c>
    </row>
    <row r="168" spans="11:13" x14ac:dyDescent="0.25">
      <c r="K168" s="54">
        <v>40009</v>
      </c>
      <c r="L168" s="20">
        <v>111.358134820914</v>
      </c>
      <c r="M168" s="20">
        <v>121.527932682789</v>
      </c>
    </row>
    <row r="169" spans="11:13" x14ac:dyDescent="0.25">
      <c r="K169" s="54">
        <v>40040</v>
      </c>
      <c r="L169" s="20">
        <v>112.588031135669</v>
      </c>
      <c r="M169" s="20">
        <v>121.29332725374999</v>
      </c>
    </row>
    <row r="170" spans="11:13" x14ac:dyDescent="0.25">
      <c r="K170" s="54">
        <v>40071</v>
      </c>
      <c r="L170" s="20">
        <v>113.771185520684</v>
      </c>
      <c r="M170" s="20">
        <v>120.047974151684</v>
      </c>
    </row>
    <row r="171" spans="11:13" x14ac:dyDescent="0.25">
      <c r="K171" s="54">
        <v>40101</v>
      </c>
      <c r="L171" s="20">
        <v>113.442610395049</v>
      </c>
      <c r="M171" s="20">
        <v>119.99507270741999</v>
      </c>
    </row>
    <row r="172" spans="11:13" x14ac:dyDescent="0.25">
      <c r="K172" s="54">
        <v>40132</v>
      </c>
      <c r="L172" s="20">
        <v>109.812770160141</v>
      </c>
      <c r="M172" s="20">
        <v>118.28978942410301</v>
      </c>
    </row>
    <row r="173" spans="11:13" x14ac:dyDescent="0.25">
      <c r="K173" s="54">
        <v>40162</v>
      </c>
      <c r="L173" s="20">
        <v>106.220421672184</v>
      </c>
      <c r="M173" s="20">
        <v>117.83399713371701</v>
      </c>
    </row>
    <row r="174" spans="11:13" x14ac:dyDescent="0.25">
      <c r="K174" s="54">
        <v>40193</v>
      </c>
      <c r="L174" s="20">
        <v>104.962426732167</v>
      </c>
      <c r="M174" s="20">
        <v>117.782559578834</v>
      </c>
    </row>
    <row r="175" spans="11:13" x14ac:dyDescent="0.25">
      <c r="K175" s="54">
        <v>40224</v>
      </c>
      <c r="L175" s="20">
        <v>106.348955242874</v>
      </c>
      <c r="M175" s="20">
        <v>118.595699388087</v>
      </c>
    </row>
    <row r="176" spans="11:13" x14ac:dyDescent="0.25">
      <c r="K176" s="54">
        <v>40252</v>
      </c>
      <c r="L176" s="20">
        <v>109.695717755215</v>
      </c>
      <c r="M176" s="20">
        <v>119.463631810385</v>
      </c>
    </row>
    <row r="177" spans="11:13" x14ac:dyDescent="0.25">
      <c r="K177" s="54">
        <v>40283</v>
      </c>
      <c r="L177" s="20">
        <v>114.471680832771</v>
      </c>
      <c r="M177" s="20">
        <v>120.273076976353</v>
      </c>
    </row>
    <row r="178" spans="11:13" x14ac:dyDescent="0.25">
      <c r="K178" s="54">
        <v>40313</v>
      </c>
      <c r="L178" s="20">
        <v>117.620164857521</v>
      </c>
      <c r="M178" s="20">
        <v>120.828705790729</v>
      </c>
    </row>
    <row r="179" spans="11:13" x14ac:dyDescent="0.25">
      <c r="K179" s="54">
        <v>40344</v>
      </c>
      <c r="L179" s="20">
        <v>118.34842798264199</v>
      </c>
      <c r="M179" s="20">
        <v>122.08823503377801</v>
      </c>
    </row>
    <row r="180" spans="11:13" x14ac:dyDescent="0.25">
      <c r="K180" s="54">
        <v>40374</v>
      </c>
      <c r="L180" s="20">
        <v>116.962197665787</v>
      </c>
      <c r="M180" s="20">
        <v>123.802110349698</v>
      </c>
    </row>
    <row r="181" spans="11:13" x14ac:dyDescent="0.25">
      <c r="K181" s="54">
        <v>40405</v>
      </c>
      <c r="L181" s="20">
        <v>116.687615143334</v>
      </c>
      <c r="M181" s="20">
        <v>128.68721148478599</v>
      </c>
    </row>
    <row r="182" spans="11:13" x14ac:dyDescent="0.25">
      <c r="K182" s="54">
        <v>40436</v>
      </c>
      <c r="L182" s="20">
        <v>117.422386492385</v>
      </c>
      <c r="M182" s="20">
        <v>133.79651704751601</v>
      </c>
    </row>
    <row r="183" spans="11:13" x14ac:dyDescent="0.25">
      <c r="K183" s="54">
        <v>40466</v>
      </c>
      <c r="L183" s="20">
        <v>118.60580946212001</v>
      </c>
      <c r="M183" s="20">
        <v>138.39441343822</v>
      </c>
    </row>
    <row r="184" spans="11:13" x14ac:dyDescent="0.25">
      <c r="K184" s="54">
        <v>40497</v>
      </c>
      <c r="L184" s="20">
        <v>117.494137338747</v>
      </c>
      <c r="M184" s="20">
        <v>139.95132211567699</v>
      </c>
    </row>
    <row r="185" spans="11:13" x14ac:dyDescent="0.25">
      <c r="K185" s="54">
        <v>40527</v>
      </c>
      <c r="L185" s="20">
        <v>117.846103011663</v>
      </c>
      <c r="M185" s="20">
        <v>141.34659369867501</v>
      </c>
    </row>
    <row r="186" spans="11:13" x14ac:dyDescent="0.25">
      <c r="K186" s="54">
        <v>40558</v>
      </c>
      <c r="L186" s="20">
        <v>118.890015730884</v>
      </c>
      <c r="M186" s="20">
        <v>142.84017167397499</v>
      </c>
    </row>
    <row r="187" spans="11:13" x14ac:dyDescent="0.25">
      <c r="K187" s="54">
        <v>40589</v>
      </c>
      <c r="L187" s="20">
        <v>122.062394057966</v>
      </c>
      <c r="M187" s="20">
        <v>142.037176593884</v>
      </c>
    </row>
    <row r="188" spans="11:13" x14ac:dyDescent="0.25">
      <c r="K188" s="54">
        <v>40617</v>
      </c>
      <c r="L188" s="20">
        <v>122.44938911650399</v>
      </c>
      <c r="M188" s="20">
        <v>139.97904751716999</v>
      </c>
    </row>
    <row r="189" spans="11:13" x14ac:dyDescent="0.25">
      <c r="K189" s="54">
        <v>40648</v>
      </c>
      <c r="L189" s="20">
        <v>121.521876153531</v>
      </c>
      <c r="M189" s="20">
        <v>138.29551726593701</v>
      </c>
    </row>
    <row r="190" spans="11:13" x14ac:dyDescent="0.25">
      <c r="K190" s="54">
        <v>40678</v>
      </c>
      <c r="L190" s="20">
        <v>120.219155958404</v>
      </c>
      <c r="M190" s="20">
        <v>139.666140616077</v>
      </c>
    </row>
    <row r="191" spans="11:13" x14ac:dyDescent="0.25">
      <c r="K191" s="54">
        <v>40709</v>
      </c>
      <c r="L191" s="20">
        <v>120.068038527485</v>
      </c>
      <c r="M191" s="20">
        <v>141.618202932326</v>
      </c>
    </row>
    <row r="192" spans="11:13" x14ac:dyDescent="0.25">
      <c r="K192" s="54">
        <v>40739</v>
      </c>
      <c r="L192" s="20">
        <v>118.777684545639</v>
      </c>
      <c r="M192" s="20">
        <v>143.98766616760301</v>
      </c>
    </row>
    <row r="193" spans="11:13" x14ac:dyDescent="0.25">
      <c r="K193" s="54">
        <v>40770</v>
      </c>
      <c r="L193" s="20">
        <v>118.19977394501601</v>
      </c>
      <c r="M193" s="20">
        <v>145.72640421434599</v>
      </c>
    </row>
    <row r="194" spans="11:13" x14ac:dyDescent="0.25">
      <c r="K194" s="54">
        <v>40801</v>
      </c>
      <c r="L194" s="20">
        <v>118.65364727411399</v>
      </c>
      <c r="M194" s="20">
        <v>149.16612794099399</v>
      </c>
    </row>
    <row r="195" spans="11:13" x14ac:dyDescent="0.25">
      <c r="K195" s="54">
        <v>40831</v>
      </c>
      <c r="L195" s="20">
        <v>121.374520126509</v>
      </c>
      <c r="M195" s="20">
        <v>151.38813902559599</v>
      </c>
    </row>
    <row r="196" spans="11:13" x14ac:dyDescent="0.25">
      <c r="K196" s="54">
        <v>40862</v>
      </c>
      <c r="L196" s="20">
        <v>123.448461411021</v>
      </c>
      <c r="M196" s="20">
        <v>153.74884024928701</v>
      </c>
    </row>
    <row r="197" spans="11:13" x14ac:dyDescent="0.25">
      <c r="K197" s="54">
        <v>40892</v>
      </c>
      <c r="L197" s="20">
        <v>125.43757554262601</v>
      </c>
      <c r="M197" s="20">
        <v>152.83937866679901</v>
      </c>
    </row>
    <row r="198" spans="11:13" x14ac:dyDescent="0.25">
      <c r="K198" s="54">
        <v>40923</v>
      </c>
      <c r="L198" s="20">
        <v>126.35658290985501</v>
      </c>
      <c r="M198" s="20">
        <v>151.78866974340801</v>
      </c>
    </row>
    <row r="199" spans="11:13" x14ac:dyDescent="0.25">
      <c r="K199" s="54">
        <v>40954</v>
      </c>
      <c r="L199" s="20">
        <v>127.311873358146</v>
      </c>
      <c r="M199" s="20">
        <v>148.264128988805</v>
      </c>
    </row>
    <row r="200" spans="11:13" x14ac:dyDescent="0.25">
      <c r="K200" s="54">
        <v>40983</v>
      </c>
      <c r="L200" s="20">
        <v>125.853373347443</v>
      </c>
      <c r="M200" s="20">
        <v>146.948479408384</v>
      </c>
    </row>
    <row r="201" spans="11:13" x14ac:dyDescent="0.25">
      <c r="K201" s="54">
        <v>41014</v>
      </c>
      <c r="L201" s="20">
        <v>125.142354706327</v>
      </c>
      <c r="M201" s="20">
        <v>146.54573450324</v>
      </c>
    </row>
    <row r="202" spans="11:13" x14ac:dyDescent="0.25">
      <c r="K202" s="54">
        <v>41044</v>
      </c>
      <c r="L202" s="20">
        <v>123.79266010568</v>
      </c>
      <c r="M202" s="20">
        <v>148.46124053590199</v>
      </c>
    </row>
    <row r="203" spans="11:13" x14ac:dyDescent="0.25">
      <c r="K203" s="54">
        <v>41075</v>
      </c>
      <c r="L203" s="20">
        <v>124.96597786878201</v>
      </c>
      <c r="M203" s="20">
        <v>149.43487984009701</v>
      </c>
    </row>
    <row r="204" spans="11:13" x14ac:dyDescent="0.25">
      <c r="K204" s="54">
        <v>41105</v>
      </c>
      <c r="L204" s="20">
        <v>125.940306194922</v>
      </c>
      <c r="M204" s="20">
        <v>152.43611840557799</v>
      </c>
    </row>
    <row r="205" spans="11:13" x14ac:dyDescent="0.25">
      <c r="K205" s="54">
        <v>41136</v>
      </c>
      <c r="L205" s="20">
        <v>127.38965316727101</v>
      </c>
      <c r="M205" s="20">
        <v>155.57866763377601</v>
      </c>
    </row>
    <row r="206" spans="11:13" x14ac:dyDescent="0.25">
      <c r="K206" s="54">
        <v>41167</v>
      </c>
      <c r="L206" s="20">
        <v>127.370759983132</v>
      </c>
      <c r="M206" s="20">
        <v>160.54914254984601</v>
      </c>
    </row>
    <row r="207" spans="11:13" x14ac:dyDescent="0.25">
      <c r="K207" s="54">
        <v>41197</v>
      </c>
      <c r="L207" s="20">
        <v>127.680716427885</v>
      </c>
      <c r="M207" s="20">
        <v>162.88506683021899</v>
      </c>
    </row>
    <row r="208" spans="11:13" x14ac:dyDescent="0.25">
      <c r="K208" s="54">
        <v>41228</v>
      </c>
      <c r="L208" s="20">
        <v>128.03488399542101</v>
      </c>
      <c r="M208" s="20">
        <v>164.19676896046701</v>
      </c>
    </row>
    <row r="209" spans="11:13" x14ac:dyDescent="0.25">
      <c r="K209" s="54">
        <v>41258</v>
      </c>
      <c r="L209" s="20">
        <v>129.32217380613801</v>
      </c>
      <c r="M209" s="20">
        <v>163.804483731863</v>
      </c>
    </row>
    <row r="210" spans="11:13" x14ac:dyDescent="0.25">
      <c r="K210" s="54">
        <v>41289</v>
      </c>
      <c r="L210" s="20">
        <v>129.49884820811201</v>
      </c>
      <c r="M210" s="20">
        <v>162.87365501831499</v>
      </c>
    </row>
    <row r="211" spans="11:13" x14ac:dyDescent="0.25">
      <c r="K211" s="54">
        <v>41320</v>
      </c>
      <c r="L211" s="20">
        <v>130.01321084981299</v>
      </c>
      <c r="M211" s="20">
        <v>163.17652102777799</v>
      </c>
    </row>
    <row r="212" spans="11:13" x14ac:dyDescent="0.25">
      <c r="K212" s="54">
        <v>41348</v>
      </c>
      <c r="L212" s="20">
        <v>131.21357750371999</v>
      </c>
      <c r="M212" s="20">
        <v>163.39575599547399</v>
      </c>
    </row>
    <row r="213" spans="11:13" x14ac:dyDescent="0.25">
      <c r="K213" s="54">
        <v>41379</v>
      </c>
      <c r="L213" s="20">
        <v>133.20805715102901</v>
      </c>
      <c r="M213" s="20">
        <v>165.43095511215199</v>
      </c>
    </row>
    <row r="214" spans="11:13" x14ac:dyDescent="0.25">
      <c r="K214" s="54">
        <v>41409</v>
      </c>
      <c r="L214" s="20">
        <v>136.32653620994199</v>
      </c>
      <c r="M214" s="20">
        <v>167.09056164896799</v>
      </c>
    </row>
    <row r="215" spans="11:13" x14ac:dyDescent="0.25">
      <c r="K215" s="54">
        <v>41440</v>
      </c>
      <c r="L215" s="20">
        <v>138.55375504613801</v>
      </c>
      <c r="M215" s="20">
        <v>169.601725437536</v>
      </c>
    </row>
    <row r="216" spans="11:13" x14ac:dyDescent="0.25">
      <c r="K216" s="54">
        <v>41470</v>
      </c>
      <c r="L216" s="20">
        <v>142.110852135822</v>
      </c>
      <c r="M216" s="20">
        <v>170.51556550987101</v>
      </c>
    </row>
    <row r="217" spans="11:13" x14ac:dyDescent="0.25">
      <c r="K217" s="54">
        <v>41501</v>
      </c>
      <c r="L217" s="20">
        <v>143.521958349523</v>
      </c>
      <c r="M217" s="20">
        <v>170.994414217735</v>
      </c>
    </row>
    <row r="218" spans="11:13" x14ac:dyDescent="0.25">
      <c r="K218" s="54">
        <v>41532</v>
      </c>
      <c r="L218" s="20">
        <v>146.320414927619</v>
      </c>
      <c r="M218" s="20">
        <v>172.35501991033701</v>
      </c>
    </row>
    <row r="219" spans="11:13" x14ac:dyDescent="0.25">
      <c r="K219" s="54">
        <v>41562</v>
      </c>
      <c r="L219" s="20">
        <v>146.85786881578599</v>
      </c>
      <c r="M219" s="20">
        <v>174.888802714722</v>
      </c>
    </row>
    <row r="220" spans="11:13" x14ac:dyDescent="0.25">
      <c r="K220" s="54">
        <v>41593</v>
      </c>
      <c r="L220" s="20">
        <v>147.702806222373</v>
      </c>
      <c r="M220" s="20">
        <v>177.44766495808</v>
      </c>
    </row>
    <row r="221" spans="11:13" x14ac:dyDescent="0.25">
      <c r="K221" s="54">
        <v>41623</v>
      </c>
      <c r="L221" s="20">
        <v>145.89362979494001</v>
      </c>
      <c r="M221" s="20">
        <v>177.98678634332299</v>
      </c>
    </row>
    <row r="222" spans="11:13" x14ac:dyDescent="0.25">
      <c r="K222" s="54">
        <v>41654</v>
      </c>
      <c r="L222" s="20">
        <v>144.97879446004501</v>
      </c>
      <c r="M222" s="20">
        <v>178.76780417305301</v>
      </c>
    </row>
    <row r="223" spans="11:13" x14ac:dyDescent="0.25">
      <c r="K223" s="54">
        <v>41685</v>
      </c>
      <c r="L223" s="20">
        <v>143.747849307927</v>
      </c>
      <c r="M223" s="20">
        <v>179.520499457467</v>
      </c>
    </row>
    <row r="224" spans="11:13" x14ac:dyDescent="0.25">
      <c r="K224" s="54">
        <v>41713</v>
      </c>
      <c r="L224" s="20">
        <v>144.55358944827901</v>
      </c>
      <c r="M224" s="20">
        <v>180.91081757843099</v>
      </c>
    </row>
    <row r="225" spans="11:13" x14ac:dyDescent="0.25">
      <c r="K225" s="54">
        <v>41744</v>
      </c>
      <c r="L225" s="20">
        <v>145.757590816619</v>
      </c>
      <c r="M225" s="20">
        <v>180.426134125696</v>
      </c>
    </row>
    <row r="226" spans="11:13" x14ac:dyDescent="0.25">
      <c r="K226" s="54">
        <v>41774</v>
      </c>
      <c r="L226" s="20">
        <v>148.43338436062299</v>
      </c>
      <c r="M226" s="20">
        <v>177.33484465543401</v>
      </c>
    </row>
    <row r="227" spans="11:13" x14ac:dyDescent="0.25">
      <c r="K227" s="54">
        <v>41805</v>
      </c>
      <c r="L227" s="20">
        <v>150.185879662791</v>
      </c>
      <c r="M227" s="20">
        <v>174.83279894511901</v>
      </c>
    </row>
    <row r="228" spans="11:13" x14ac:dyDescent="0.25">
      <c r="K228" s="54">
        <v>41835</v>
      </c>
      <c r="L228" s="20">
        <v>151.546001589372</v>
      </c>
      <c r="M228" s="20">
        <v>174.010995044547</v>
      </c>
    </row>
    <row r="229" spans="11:13" x14ac:dyDescent="0.25">
      <c r="K229" s="54">
        <v>41866</v>
      </c>
      <c r="L229" s="20">
        <v>152.35330404194201</v>
      </c>
      <c r="M229" s="20">
        <v>179.74351964023299</v>
      </c>
    </row>
    <row r="230" spans="11:13" x14ac:dyDescent="0.25">
      <c r="K230" s="54">
        <v>41897</v>
      </c>
      <c r="L230" s="20">
        <v>153.12978220930799</v>
      </c>
      <c r="M230" s="20">
        <v>185.10006736225799</v>
      </c>
    </row>
    <row r="231" spans="11:13" x14ac:dyDescent="0.25">
      <c r="K231" s="54">
        <v>41927</v>
      </c>
      <c r="L231" s="20">
        <v>154.23259438922199</v>
      </c>
      <c r="M231" s="20">
        <v>190.12749209734599</v>
      </c>
    </row>
    <row r="232" spans="11:13" x14ac:dyDescent="0.25">
      <c r="K232" s="54">
        <v>41958</v>
      </c>
      <c r="L232" s="20">
        <v>154.87569340762701</v>
      </c>
      <c r="M232" s="20">
        <v>192.239995561987</v>
      </c>
    </row>
    <row r="233" spans="11:13" x14ac:dyDescent="0.25">
      <c r="K233" s="54">
        <v>41988</v>
      </c>
      <c r="L233" s="20">
        <v>158.270294788131</v>
      </c>
      <c r="M233" s="20">
        <v>194.86128316503701</v>
      </c>
    </row>
    <row r="234" spans="11:13" x14ac:dyDescent="0.25">
      <c r="K234" s="54">
        <v>42019</v>
      </c>
      <c r="L234" s="20">
        <v>161.724978058234</v>
      </c>
      <c r="M234" s="20">
        <v>197.47312396397299</v>
      </c>
    </row>
    <row r="235" spans="11:13" x14ac:dyDescent="0.25">
      <c r="K235" s="54">
        <v>42050</v>
      </c>
      <c r="L235" s="20">
        <v>166.628909519648</v>
      </c>
      <c r="M235" s="20">
        <v>198.204484654959</v>
      </c>
    </row>
    <row r="236" spans="11:13" x14ac:dyDescent="0.25">
      <c r="K236" s="54">
        <v>42078</v>
      </c>
      <c r="L236" s="20">
        <v>165.71722302746301</v>
      </c>
      <c r="M236" s="20">
        <v>199.51784707084201</v>
      </c>
    </row>
    <row r="237" spans="11:13" x14ac:dyDescent="0.25">
      <c r="K237" s="54">
        <v>42109</v>
      </c>
      <c r="L237" s="20">
        <v>166.44150258837101</v>
      </c>
      <c r="M237" s="20">
        <v>201.14049583629</v>
      </c>
    </row>
    <row r="238" spans="11:13" x14ac:dyDescent="0.25">
      <c r="K238" s="54">
        <v>42139</v>
      </c>
      <c r="L238" s="20">
        <v>166.11085327229901</v>
      </c>
      <c r="M238" s="20">
        <v>203.991755350815</v>
      </c>
    </row>
    <row r="239" spans="11:13" x14ac:dyDescent="0.25">
      <c r="K239" s="54">
        <v>42170</v>
      </c>
      <c r="L239" s="20">
        <v>169.019360912313</v>
      </c>
      <c r="M239" s="20">
        <v>205.01156643296201</v>
      </c>
    </row>
    <row r="240" spans="11:13" x14ac:dyDescent="0.25">
      <c r="K240" s="54">
        <v>42200</v>
      </c>
      <c r="L240" s="20">
        <v>169.09797128292999</v>
      </c>
      <c r="M240" s="20">
        <v>205.93412859813799</v>
      </c>
    </row>
    <row r="241" spans="11:13" x14ac:dyDescent="0.25">
      <c r="K241" s="54">
        <v>42231</v>
      </c>
      <c r="L241" s="20">
        <v>168.76759413048299</v>
      </c>
      <c r="M241" s="20">
        <v>206.092315447175</v>
      </c>
    </row>
    <row r="242" spans="11:13" x14ac:dyDescent="0.25">
      <c r="K242" s="54">
        <v>42262</v>
      </c>
      <c r="L242" s="20">
        <v>169.47854332557301</v>
      </c>
      <c r="M242" s="20">
        <v>207.13195120476001</v>
      </c>
    </row>
    <row r="243" spans="11:13" x14ac:dyDescent="0.25">
      <c r="K243" s="54">
        <v>42292</v>
      </c>
      <c r="L243" s="20">
        <v>169.40637345658399</v>
      </c>
      <c r="M243" s="20">
        <v>206.49940757136301</v>
      </c>
    </row>
    <row r="244" spans="11:13" x14ac:dyDescent="0.25">
      <c r="K244" s="54">
        <v>42323</v>
      </c>
      <c r="L244" s="20">
        <v>169.943347114559</v>
      </c>
      <c r="M244" s="20">
        <v>207.65199581798001</v>
      </c>
    </row>
    <row r="245" spans="11:13" x14ac:dyDescent="0.25">
      <c r="K245" s="54">
        <v>42353</v>
      </c>
      <c r="L245" s="20">
        <v>168.37887028349601</v>
      </c>
      <c r="M245" s="20">
        <v>209.19189612553899</v>
      </c>
    </row>
    <row r="246" spans="11:13" x14ac:dyDescent="0.25">
      <c r="K246" s="54">
        <v>42384</v>
      </c>
      <c r="L246" s="20">
        <v>167.84786556541599</v>
      </c>
      <c r="M246" s="20">
        <v>212.952245587096</v>
      </c>
    </row>
    <row r="247" spans="11:13" x14ac:dyDescent="0.25">
      <c r="K247" s="54">
        <v>42415</v>
      </c>
      <c r="L247" s="20">
        <v>165.92749804355699</v>
      </c>
      <c r="M247" s="20">
        <v>214.70939363863599</v>
      </c>
    </row>
    <row r="248" spans="11:13" x14ac:dyDescent="0.25">
      <c r="K248" s="54">
        <v>42444</v>
      </c>
      <c r="L248" s="20">
        <v>164.69031304815601</v>
      </c>
      <c r="M248" s="20">
        <v>217.04752809369199</v>
      </c>
    </row>
    <row r="249" spans="11:13" x14ac:dyDescent="0.25">
      <c r="K249" s="54">
        <v>42475</v>
      </c>
      <c r="L249" s="20">
        <v>164.07805589495601</v>
      </c>
      <c r="M249" s="20">
        <v>218.402052234015</v>
      </c>
    </row>
    <row r="250" spans="11:13" x14ac:dyDescent="0.25">
      <c r="K250" s="54">
        <v>42505</v>
      </c>
      <c r="L250" s="20">
        <v>166.82999681825399</v>
      </c>
      <c r="M250" s="20">
        <v>220.44604861516899</v>
      </c>
    </row>
    <row r="251" spans="11:13" x14ac:dyDescent="0.25">
      <c r="K251" s="54">
        <v>42536</v>
      </c>
      <c r="L251" s="20">
        <v>170.86405728831201</v>
      </c>
      <c r="M251" s="20">
        <v>221.683849592874</v>
      </c>
    </row>
    <row r="252" spans="11:13" x14ac:dyDescent="0.25">
      <c r="K252" s="54">
        <v>42566</v>
      </c>
      <c r="L252" s="20">
        <v>175.051346081112</v>
      </c>
      <c r="M252" s="20">
        <v>223.448847294351</v>
      </c>
    </row>
    <row r="253" spans="11:13" x14ac:dyDescent="0.25">
      <c r="K253" s="54">
        <v>42597</v>
      </c>
      <c r="L253" s="20">
        <v>176.77491625520901</v>
      </c>
      <c r="M253" s="20">
        <v>224.92120079968899</v>
      </c>
    </row>
    <row r="254" spans="11:13" x14ac:dyDescent="0.25">
      <c r="K254" s="54">
        <v>42628</v>
      </c>
      <c r="L254" s="20">
        <v>176.75173511310601</v>
      </c>
      <c r="M254" s="20">
        <v>225.76949786984699</v>
      </c>
    </row>
    <row r="255" spans="11:13" x14ac:dyDescent="0.25">
      <c r="K255" s="54">
        <v>42658</v>
      </c>
      <c r="L255" s="20">
        <v>177.83034793434501</v>
      </c>
      <c r="M255" s="20">
        <v>226.330623891474</v>
      </c>
    </row>
    <row r="256" spans="11:13" x14ac:dyDescent="0.25">
      <c r="K256" s="54">
        <v>42689</v>
      </c>
      <c r="L256" s="20">
        <v>177.655918527094</v>
      </c>
      <c r="M256" s="20">
        <v>227.341198402494</v>
      </c>
    </row>
    <row r="257" spans="11:13" x14ac:dyDescent="0.25">
      <c r="K257" s="54">
        <v>42719</v>
      </c>
      <c r="L257" s="20">
        <v>177.28128836838599</v>
      </c>
      <c r="M257" s="20">
        <v>228.68983012215401</v>
      </c>
    </row>
    <row r="258" spans="11:13" x14ac:dyDescent="0.25">
      <c r="K258" s="54">
        <v>42750</v>
      </c>
      <c r="L258" s="20">
        <v>174.340497334877</v>
      </c>
      <c r="M258" s="20">
        <v>228.92908328296801</v>
      </c>
    </row>
    <row r="259" spans="11:13" x14ac:dyDescent="0.25">
      <c r="K259" s="54">
        <v>42781</v>
      </c>
      <c r="L259" s="20">
        <v>172.60765643164899</v>
      </c>
      <c r="M259" s="20">
        <v>228.179815526883</v>
      </c>
    </row>
    <row r="260" spans="11:13" x14ac:dyDescent="0.25">
      <c r="K260" s="54">
        <v>42809</v>
      </c>
      <c r="L260" s="20">
        <v>174.064583755531</v>
      </c>
      <c r="M260" s="20">
        <v>226.840596193089</v>
      </c>
    </row>
    <row r="261" spans="11:13" x14ac:dyDescent="0.25">
      <c r="K261" s="54">
        <v>42840</v>
      </c>
      <c r="L261" s="20">
        <v>176.54445017418999</v>
      </c>
      <c r="M261" s="20">
        <v>226.92207952279699</v>
      </c>
    </row>
    <row r="262" spans="11:13" x14ac:dyDescent="0.25">
      <c r="K262" s="54">
        <v>42870</v>
      </c>
      <c r="L262" s="20">
        <v>179.55558553955501</v>
      </c>
      <c r="M262" s="20">
        <v>229.63919349432399</v>
      </c>
    </row>
    <row r="263" spans="11:13" x14ac:dyDescent="0.25">
      <c r="K263" s="54">
        <v>42901</v>
      </c>
      <c r="L263" s="20">
        <v>180.42777116118299</v>
      </c>
      <c r="M263" s="20">
        <v>233.424779699629</v>
      </c>
    </row>
    <row r="264" spans="11:13" x14ac:dyDescent="0.25">
      <c r="K264" s="54">
        <v>42931</v>
      </c>
      <c r="L264" s="20">
        <v>180.81123290465399</v>
      </c>
      <c r="M264" s="20">
        <v>236.63264973810999</v>
      </c>
    </row>
    <row r="265" spans="11:13" x14ac:dyDescent="0.25">
      <c r="K265" s="54">
        <v>42962</v>
      </c>
      <c r="L265" s="20">
        <v>182.14609996036199</v>
      </c>
      <c r="M265" s="20">
        <v>237.67709196274399</v>
      </c>
    </row>
    <row r="266" spans="11:13" x14ac:dyDescent="0.25">
      <c r="K266" s="54">
        <v>42993</v>
      </c>
      <c r="L266" s="20">
        <v>184.553685544183</v>
      </c>
      <c r="M266" s="20">
        <v>238.867125867261</v>
      </c>
    </row>
    <row r="267" spans="11:13" x14ac:dyDescent="0.25">
      <c r="K267" s="54">
        <v>43023</v>
      </c>
      <c r="L267" s="20">
        <v>188.81360131680501</v>
      </c>
      <c r="M267" s="20">
        <v>241.10122928907299</v>
      </c>
    </row>
    <row r="268" spans="11:13" x14ac:dyDescent="0.25">
      <c r="K268" s="54">
        <v>43054</v>
      </c>
      <c r="L268" s="20">
        <v>189.66438883059601</v>
      </c>
      <c r="M268" s="20">
        <v>243.831760538689</v>
      </c>
    </row>
    <row r="269" spans="11:13" x14ac:dyDescent="0.25">
      <c r="K269" s="54">
        <v>43084</v>
      </c>
      <c r="L269" s="20">
        <v>187.384491861264</v>
      </c>
      <c r="M269" s="20">
        <v>246.33358431699301</v>
      </c>
    </row>
    <row r="270" spans="11:13" x14ac:dyDescent="0.25">
      <c r="K270" s="54">
        <v>43115</v>
      </c>
      <c r="L270" s="20">
        <v>183.25381374723301</v>
      </c>
      <c r="M270" s="20">
        <v>248.21659152708301</v>
      </c>
    </row>
    <row r="271" spans="11:13" x14ac:dyDescent="0.25">
      <c r="K271" s="54">
        <v>43146</v>
      </c>
      <c r="L271" s="20">
        <v>184.59033816900001</v>
      </c>
      <c r="M271" s="20">
        <v>250.406829053613</v>
      </c>
    </row>
    <row r="272" spans="11:13" x14ac:dyDescent="0.25">
      <c r="K272" s="54">
        <v>43174</v>
      </c>
      <c r="L272" s="20">
        <v>189.34248920737801</v>
      </c>
      <c r="M272" s="20">
        <v>253.389111087126</v>
      </c>
    </row>
    <row r="273" spans="11:13" x14ac:dyDescent="0.25">
      <c r="K273" s="54">
        <v>43205</v>
      </c>
      <c r="L273" s="20">
        <v>195.25964899461499</v>
      </c>
      <c r="M273" s="20">
        <v>254.86397771851401</v>
      </c>
    </row>
    <row r="274" spans="11:13" x14ac:dyDescent="0.25">
      <c r="K274" s="54">
        <v>43235</v>
      </c>
      <c r="L274" s="20">
        <v>193.47054014076301</v>
      </c>
      <c r="M274" s="20">
        <v>254.512178276047</v>
      </c>
    </row>
    <row r="275" spans="11:13" x14ac:dyDescent="0.25">
      <c r="K275" s="54">
        <v>43266</v>
      </c>
      <c r="L275" s="20">
        <v>190.00065938674501</v>
      </c>
      <c r="M275" s="20">
        <v>252.63455036763301</v>
      </c>
    </row>
    <row r="276" spans="11:13" x14ac:dyDescent="0.25">
      <c r="K276" s="54">
        <v>43296</v>
      </c>
      <c r="L276" s="20">
        <v>187.38009878118501</v>
      </c>
      <c r="M276" s="20">
        <v>254.069515781636</v>
      </c>
    </row>
    <row r="277" spans="11:13" x14ac:dyDescent="0.25">
      <c r="K277" s="54">
        <v>43327</v>
      </c>
      <c r="L277" s="20">
        <v>189.26365919390901</v>
      </c>
      <c r="M277" s="20">
        <v>257.32932843348698</v>
      </c>
    </row>
    <row r="278" spans="11:13" x14ac:dyDescent="0.25">
      <c r="K278" s="54">
        <v>43358</v>
      </c>
      <c r="L278" s="20">
        <v>190.34710664574999</v>
      </c>
      <c r="M278" s="20">
        <v>260.88576742862699</v>
      </c>
    </row>
    <row r="279" spans="11:13" x14ac:dyDescent="0.25">
      <c r="K279" s="54">
        <v>43388</v>
      </c>
      <c r="L279" s="20">
        <v>188.946350877112</v>
      </c>
      <c r="M279" s="20">
        <v>261.441198930572</v>
      </c>
    </row>
    <row r="280" spans="11:13" x14ac:dyDescent="0.25">
      <c r="K280" s="54">
        <v>43419</v>
      </c>
      <c r="L280" s="20">
        <v>187.60031543866199</v>
      </c>
      <c r="M280" s="20">
        <v>260.77794950689702</v>
      </c>
    </row>
    <row r="281" spans="11:13" x14ac:dyDescent="0.25">
      <c r="K281" s="54">
        <v>43449</v>
      </c>
      <c r="L281" s="20">
        <v>187.89732108290701</v>
      </c>
      <c r="M281" s="20">
        <v>260.700014006711</v>
      </c>
    </row>
    <row r="282" spans="11:13" x14ac:dyDescent="0.25">
      <c r="K282" s="54">
        <v>43480</v>
      </c>
      <c r="L282" s="20">
        <v>191.19130337941399</v>
      </c>
      <c r="M282" s="20">
        <v>260.914588385672</v>
      </c>
    </row>
    <row r="283" spans="11:13" x14ac:dyDescent="0.25">
      <c r="K283" s="54">
        <v>43511</v>
      </c>
      <c r="L283" s="20">
        <v>194.62077131294399</v>
      </c>
      <c r="M283" s="20">
        <v>263.28393021182598</v>
      </c>
    </row>
    <row r="284" spans="11:13" x14ac:dyDescent="0.25">
      <c r="K284" s="54">
        <v>43539</v>
      </c>
      <c r="L284" s="20">
        <v>196.41074721037501</v>
      </c>
      <c r="M284" s="20">
        <v>265.55159768619302</v>
      </c>
    </row>
    <row r="285" spans="11:13" x14ac:dyDescent="0.25">
      <c r="K285" s="54">
        <v>43570</v>
      </c>
      <c r="L285" s="20">
        <v>198.42717987957499</v>
      </c>
      <c r="M285" s="20">
        <v>270.09684226915402</v>
      </c>
    </row>
    <row r="286" spans="11:13" x14ac:dyDescent="0.25">
      <c r="K286" s="54">
        <v>43600</v>
      </c>
      <c r="L286" s="20">
        <v>200.50901799506801</v>
      </c>
      <c r="M286" s="20">
        <v>272.48870281691399</v>
      </c>
    </row>
    <row r="287" spans="11:13" x14ac:dyDescent="0.25">
      <c r="K287" s="54">
        <v>43631</v>
      </c>
      <c r="L287" s="20">
        <v>205.64761430482699</v>
      </c>
      <c r="M287" s="20">
        <v>274.55439898562099</v>
      </c>
    </row>
    <row r="288" spans="11:13" x14ac:dyDescent="0.25">
      <c r="K288" s="54">
        <v>43661</v>
      </c>
      <c r="L288" s="20">
        <v>207.592496120997</v>
      </c>
      <c r="M288" s="20">
        <v>275.07815656004198</v>
      </c>
    </row>
    <row r="289" spans="11:13" x14ac:dyDescent="0.25">
      <c r="K289" s="54">
        <v>43692</v>
      </c>
      <c r="L289" s="20">
        <v>207.47120871428601</v>
      </c>
      <c r="M289" s="20">
        <v>276.22399841190099</v>
      </c>
    </row>
    <row r="290" spans="11:13" x14ac:dyDescent="0.25">
      <c r="K290" s="54">
        <v>43723</v>
      </c>
      <c r="L290" s="20">
        <v>204.79085489291501</v>
      </c>
      <c r="M290" s="20">
        <v>277.89271307108999</v>
      </c>
    </row>
    <row r="291" spans="11:13" x14ac:dyDescent="0.25">
      <c r="K291" s="54">
        <v>43753</v>
      </c>
      <c r="L291" s="20">
        <v>203.149318944339</v>
      </c>
      <c r="M291" s="20">
        <v>279.18951246451701</v>
      </c>
    </row>
    <row r="292" spans="11:13" x14ac:dyDescent="0.25">
      <c r="K292" s="54">
        <v>43784</v>
      </c>
      <c r="L292" s="20">
        <v>202.71633552815999</v>
      </c>
      <c r="M292" s="20">
        <v>281.69931252471599</v>
      </c>
    </row>
    <row r="293" spans="11:13" x14ac:dyDescent="0.25">
      <c r="K293" s="54">
        <v>43814</v>
      </c>
      <c r="L293" s="20">
        <v>202.749142141167</v>
      </c>
      <c r="M293" s="20">
        <v>284.18449772947099</v>
      </c>
    </row>
    <row r="294" spans="11:13" x14ac:dyDescent="0.25">
      <c r="K294" s="54">
        <v>43845</v>
      </c>
      <c r="L294" s="20">
        <v>202.915976101589</v>
      </c>
      <c r="M294" s="20">
        <v>285.86293568650501</v>
      </c>
    </row>
    <row r="295" spans="11:13" x14ac:dyDescent="0.25">
      <c r="K295" s="54">
        <v>43876</v>
      </c>
      <c r="L295" s="20">
        <v>204.39303411633</v>
      </c>
      <c r="M295" s="20">
        <v>287.32730211484198</v>
      </c>
    </row>
    <row r="296" spans="11:13" x14ac:dyDescent="0.25">
      <c r="K296" s="54">
        <v>43905</v>
      </c>
      <c r="L296" s="20">
        <v>206.85717936051299</v>
      </c>
      <c r="M296" s="20">
        <v>288.94038618652701</v>
      </c>
    </row>
    <row r="297" spans="11:13" x14ac:dyDescent="0.25">
      <c r="K297" s="54">
        <v>43936</v>
      </c>
      <c r="L297" s="20">
        <v>208.10439233496601</v>
      </c>
      <c r="M297" s="20">
        <v>294.56149311414299</v>
      </c>
    </row>
    <row r="298" spans="11:13" x14ac:dyDescent="0.25">
      <c r="K298" s="54">
        <v>43966</v>
      </c>
      <c r="L298" s="20">
        <v>206.40505473985399</v>
      </c>
      <c r="M298" s="20">
        <v>294.39713352909899</v>
      </c>
    </row>
    <row r="299" spans="11:13" x14ac:dyDescent="0.25">
      <c r="K299" s="54">
        <v>43997</v>
      </c>
      <c r="L299" s="20">
        <v>203.643454818122</v>
      </c>
      <c r="M299" s="20">
        <v>294.49830102139401</v>
      </c>
    </row>
    <row r="300" spans="11:13" x14ac:dyDescent="0.25">
      <c r="K300" s="54">
        <v>44027</v>
      </c>
      <c r="L300" s="20">
        <v>203.34139540659999</v>
      </c>
      <c r="M300" s="20">
        <v>292.47135210202799</v>
      </c>
    </row>
    <row r="301" spans="11:13" x14ac:dyDescent="0.25">
      <c r="K301" s="54">
        <v>44058</v>
      </c>
      <c r="L301" s="20">
        <v>204.741800408556</v>
      </c>
      <c r="M301" s="20">
        <v>298.00415046948802</v>
      </c>
    </row>
    <row r="302" spans="11:13" x14ac:dyDescent="0.25">
      <c r="K302" s="54">
        <v>44089</v>
      </c>
      <c r="L302" s="20">
        <v>207.88350964479901</v>
      </c>
      <c r="M302" s="20">
        <v>304.16391874504001</v>
      </c>
    </row>
    <row r="303" spans="11:13" x14ac:dyDescent="0.25">
      <c r="K303" s="54">
        <v>44119</v>
      </c>
      <c r="L303" s="20">
        <v>210.70226619846699</v>
      </c>
      <c r="M303" s="20">
        <v>309.40759332571599</v>
      </c>
    </row>
    <row r="304" spans="11:13" x14ac:dyDescent="0.25">
      <c r="K304" s="54">
        <v>44150</v>
      </c>
      <c r="L304" s="20">
        <v>215.618906757882</v>
      </c>
      <c r="M304" s="20">
        <v>310.86751046324099</v>
      </c>
    </row>
    <row r="305" spans="11:13" x14ac:dyDescent="0.25">
      <c r="K305" s="54">
        <v>44180</v>
      </c>
      <c r="L305" s="20">
        <v>215.67430662905301</v>
      </c>
      <c r="M305" s="20">
        <v>311.57356559411602</v>
      </c>
    </row>
    <row r="306" spans="11:13" x14ac:dyDescent="0.25">
      <c r="K306" s="54">
        <v>44211</v>
      </c>
      <c r="L306" s="20">
        <v>215.20947375735099</v>
      </c>
      <c r="M306" s="20">
        <v>311.837839611177</v>
      </c>
    </row>
    <row r="307" spans="11:13" x14ac:dyDescent="0.25">
      <c r="K307" s="54">
        <v>44242</v>
      </c>
      <c r="L307" s="20">
        <v>212.11896976980901</v>
      </c>
      <c r="M307" s="20">
        <v>314.38555500653001</v>
      </c>
    </row>
    <row r="308" spans="11:13" x14ac:dyDescent="0.25">
      <c r="K308" s="54">
        <v>44270</v>
      </c>
      <c r="L308" s="20">
        <v>216.40552949772999</v>
      </c>
      <c r="M308" s="20">
        <v>317.27400652844898</v>
      </c>
    </row>
    <row r="309" spans="11:13" x14ac:dyDescent="0.25">
      <c r="K309" s="54">
        <v>44301</v>
      </c>
      <c r="L309" s="20">
        <v>219.488700163468</v>
      </c>
      <c r="M309" s="20">
        <v>322.25077965342302</v>
      </c>
    </row>
    <row r="310" spans="11:13" x14ac:dyDescent="0.25">
      <c r="K310" s="54">
        <v>44331</v>
      </c>
      <c r="L310" s="20">
        <v>222.182211568144</v>
      </c>
      <c r="M310" s="20">
        <v>329.628977570762</v>
      </c>
    </row>
    <row r="311" spans="11:13" x14ac:dyDescent="0.25">
      <c r="K311" s="54">
        <v>44362</v>
      </c>
      <c r="L311" s="20">
        <v>222.21663672603</v>
      </c>
      <c r="M311" s="20">
        <v>340.273273901381</v>
      </c>
    </row>
    <row r="312" spans="11:13" x14ac:dyDescent="0.25">
      <c r="K312" s="54">
        <v>44392</v>
      </c>
      <c r="L312" s="20">
        <v>226.24379746021</v>
      </c>
      <c r="M312" s="20">
        <v>351.00270210928397</v>
      </c>
    </row>
    <row r="313" spans="11:13" x14ac:dyDescent="0.25">
      <c r="K313" s="54">
        <v>44423</v>
      </c>
      <c r="L313" s="20">
        <v>233.05813028156101</v>
      </c>
      <c r="M313" s="20">
        <v>358.63274559453703</v>
      </c>
    </row>
    <row r="314" spans="11:13" x14ac:dyDescent="0.25">
      <c r="K314" s="54">
        <v>44454</v>
      </c>
      <c r="L314" s="20">
        <v>238.23807887320501</v>
      </c>
      <c r="M314" s="20">
        <v>363.07380774620998</v>
      </c>
    </row>
    <row r="315" spans="11:13" x14ac:dyDescent="0.25">
      <c r="K315" s="54">
        <v>44484</v>
      </c>
      <c r="L315" s="20">
        <v>240.159282644364</v>
      </c>
      <c r="M315" s="20">
        <v>368.63848996885901</v>
      </c>
    </row>
    <row r="316" spans="11:13" x14ac:dyDescent="0.25">
      <c r="K316" s="54">
        <v>44515</v>
      </c>
      <c r="L316" s="20">
        <v>242.95811178624601</v>
      </c>
      <c r="M316" s="20">
        <v>376.96451754398203</v>
      </c>
    </row>
    <row r="317" spans="11:13" x14ac:dyDescent="0.25">
      <c r="K317" s="54">
        <v>44545</v>
      </c>
      <c r="L317" s="20">
        <v>246.16585862122901</v>
      </c>
      <c r="M317" s="20">
        <v>384.77440913372698</v>
      </c>
    </row>
    <row r="318" spans="11:13" x14ac:dyDescent="0.25">
      <c r="K318" s="54">
        <v>44576</v>
      </c>
      <c r="L318" s="20">
        <v>248.83189771641699</v>
      </c>
      <c r="M318" s="20">
        <v>390.45549676212198</v>
      </c>
    </row>
    <row r="319" spans="11:13" x14ac:dyDescent="0.25">
      <c r="K319" s="54">
        <v>44607</v>
      </c>
      <c r="L319" s="20">
        <v>244.60109988853199</v>
      </c>
      <c r="M319" s="20">
        <v>390.263918989378</v>
      </c>
    </row>
    <row r="320" spans="11:13" x14ac:dyDescent="0.25">
      <c r="K320" s="54">
        <v>44635</v>
      </c>
      <c r="L320" s="20">
        <v>239.658769696771</v>
      </c>
      <c r="M320" s="20">
        <v>392.73527299069099</v>
      </c>
    </row>
    <row r="321" spans="11:13" x14ac:dyDescent="0.25">
      <c r="K321" s="54">
        <v>44666</v>
      </c>
      <c r="L321" s="20">
        <v>236.74345921714001</v>
      </c>
      <c r="M321" s="20">
        <v>398.83613781662598</v>
      </c>
    </row>
    <row r="322" spans="11:13" x14ac:dyDescent="0.25">
      <c r="K322" s="54">
        <v>44696</v>
      </c>
      <c r="L322" s="20">
        <v>240.25865830356699</v>
      </c>
      <c r="M322" s="20">
        <v>412.435613576658</v>
      </c>
    </row>
    <row r="323" spans="11:13" x14ac:dyDescent="0.25">
      <c r="K323" s="54">
        <v>44727</v>
      </c>
      <c r="L323" s="20">
        <v>243.64283445554301</v>
      </c>
      <c r="M323" s="20">
        <v>418.32923032695601</v>
      </c>
    </row>
    <row r="324" spans="11:13" x14ac:dyDescent="0.25">
      <c r="K324" s="54">
        <v>44757</v>
      </c>
      <c r="L324" s="20" t="s">
        <v>75</v>
      </c>
      <c r="M324" s="20" t="s">
        <v>75</v>
      </c>
    </row>
    <row r="325" spans="11:13" x14ac:dyDescent="0.25">
      <c r="K325" s="81"/>
      <c r="L325" s="127" t="s">
        <v>108</v>
      </c>
      <c r="M325" s="128" t="s">
        <v>109</v>
      </c>
    </row>
    <row r="326" spans="11:13" x14ac:dyDescent="0.25">
      <c r="K326" s="81" t="s">
        <v>96</v>
      </c>
      <c r="L326" s="129">
        <f>MAX($L$126:$L$161)</f>
        <v>172.52901530726899</v>
      </c>
      <c r="M326" s="129">
        <f>MAX($M$126:$M$161)</f>
        <v>182.50582831564299</v>
      </c>
    </row>
    <row r="327" spans="11:13" x14ac:dyDescent="0.25">
      <c r="K327" s="81" t="s">
        <v>97</v>
      </c>
      <c r="L327" s="129">
        <f>MIN($L$162:$L$197)</f>
        <v>104.962426732167</v>
      </c>
      <c r="M327" s="129">
        <f>MIN($M$162:$M$197)</f>
        <v>117.782559578834</v>
      </c>
    </row>
    <row r="328" spans="11:13" x14ac:dyDescent="0.25">
      <c r="K328" s="81" t="s">
        <v>98</v>
      </c>
      <c r="L328" s="130">
        <f>L323/L326-1</f>
        <v>0.41218469265371072</v>
      </c>
      <c r="M328" s="130">
        <f>M323/M326-1</f>
        <v>1.2921417589111597</v>
      </c>
    </row>
    <row r="329" spans="11:13" x14ac:dyDescent="0.25">
      <c r="K329" s="54">
        <v>44910</v>
      </c>
      <c r="L329" s="20" t="s">
        <v>75</v>
      </c>
      <c r="M329" s="20" t="s">
        <v>75</v>
      </c>
    </row>
    <row r="330" spans="11:13" x14ac:dyDescent="0.25">
      <c r="K330" s="54">
        <v>44941</v>
      </c>
      <c r="L330" s="20" t="s">
        <v>75</v>
      </c>
      <c r="M330" s="20" t="s">
        <v>75</v>
      </c>
    </row>
    <row r="331" spans="11:13" x14ac:dyDescent="0.25">
      <c r="K331" s="54">
        <v>44972</v>
      </c>
      <c r="L331" s="20" t="s">
        <v>75</v>
      </c>
      <c r="M331" s="20" t="s">
        <v>75</v>
      </c>
    </row>
    <row r="332" spans="11:13" x14ac:dyDescent="0.25">
      <c r="K332" s="54">
        <v>45000</v>
      </c>
      <c r="L332" s="20" t="s">
        <v>75</v>
      </c>
      <c r="M332" s="20" t="s">
        <v>75</v>
      </c>
    </row>
    <row r="333" spans="11:13" x14ac:dyDescent="0.25">
      <c r="K333" s="54">
        <v>45031</v>
      </c>
      <c r="L333" s="20" t="s">
        <v>75</v>
      </c>
      <c r="M333" s="20" t="s">
        <v>75</v>
      </c>
    </row>
    <row r="334" spans="11:13" x14ac:dyDescent="0.25">
      <c r="K334" s="54">
        <v>45061</v>
      </c>
      <c r="L334" s="20" t="s">
        <v>75</v>
      </c>
      <c r="M334" s="20" t="s">
        <v>75</v>
      </c>
    </row>
    <row r="335" spans="11:13" x14ac:dyDescent="0.25">
      <c r="K335" s="54">
        <v>45092</v>
      </c>
      <c r="L335" s="20" t="s">
        <v>75</v>
      </c>
      <c r="M335" s="20" t="s">
        <v>75</v>
      </c>
    </row>
    <row r="336" spans="11:13" x14ac:dyDescent="0.25">
      <c r="K336" s="54">
        <v>45122</v>
      </c>
      <c r="L336" s="20" t="s">
        <v>75</v>
      </c>
      <c r="M336" s="20" t="s">
        <v>75</v>
      </c>
    </row>
    <row r="337" spans="11:13" x14ac:dyDescent="0.25">
      <c r="K337" s="54">
        <v>45153</v>
      </c>
      <c r="L337" s="20" t="s">
        <v>75</v>
      </c>
      <c r="M337" s="20" t="s">
        <v>75</v>
      </c>
    </row>
    <row r="338" spans="11:13" x14ac:dyDescent="0.25">
      <c r="K338" s="54">
        <v>45184</v>
      </c>
      <c r="L338" s="20" t="s">
        <v>75</v>
      </c>
      <c r="M338" s="20" t="s">
        <v>75</v>
      </c>
    </row>
    <row r="339" spans="11:13" x14ac:dyDescent="0.25">
      <c r="K339" s="54">
        <v>45214</v>
      </c>
      <c r="L339" s="20" t="s">
        <v>75</v>
      </c>
      <c r="M339" s="20" t="s">
        <v>75</v>
      </c>
    </row>
    <row r="340" spans="11:13" x14ac:dyDescent="0.25">
      <c r="K340" s="54">
        <v>45245</v>
      </c>
      <c r="L340" s="20" t="s">
        <v>75</v>
      </c>
      <c r="M340" s="20" t="s">
        <v>75</v>
      </c>
    </row>
    <row r="341" spans="11:13" x14ac:dyDescent="0.25">
      <c r="K341" s="54">
        <v>45275</v>
      </c>
      <c r="L341" s="20" t="s">
        <v>75</v>
      </c>
      <c r="M341" s="20" t="s">
        <v>75</v>
      </c>
    </row>
    <row r="342" spans="11:13" x14ac:dyDescent="0.25">
      <c r="K342" s="54">
        <v>45306</v>
      </c>
      <c r="L342" s="20" t="s">
        <v>75</v>
      </c>
      <c r="M342" s="20" t="s">
        <v>75</v>
      </c>
    </row>
    <row r="343" spans="11:13" x14ac:dyDescent="0.25">
      <c r="K343" s="54">
        <v>45337</v>
      </c>
      <c r="L343" s="20" t="s">
        <v>75</v>
      </c>
      <c r="M343" s="20" t="s">
        <v>75</v>
      </c>
    </row>
    <row r="344" spans="11:13" x14ac:dyDescent="0.25">
      <c r="K344" s="54">
        <v>45366</v>
      </c>
      <c r="L344" s="20" t="s">
        <v>75</v>
      </c>
      <c r="M344" s="20" t="s">
        <v>75</v>
      </c>
    </row>
    <row r="345" spans="11:13" x14ac:dyDescent="0.25">
      <c r="K345" s="54">
        <v>45397</v>
      </c>
      <c r="L345" s="20" t="s">
        <v>75</v>
      </c>
      <c r="M345" s="20" t="s">
        <v>75</v>
      </c>
    </row>
    <row r="346" spans="11:13" x14ac:dyDescent="0.25">
      <c r="K346" s="54">
        <v>45427</v>
      </c>
      <c r="L346" s="20" t="s">
        <v>75</v>
      </c>
      <c r="M346" s="20" t="s">
        <v>75</v>
      </c>
    </row>
    <row r="347" spans="11:13" x14ac:dyDescent="0.25">
      <c r="K347" s="54">
        <v>45458</v>
      </c>
      <c r="L347" s="20" t="s">
        <v>75</v>
      </c>
      <c r="M347" s="20" t="s">
        <v>75</v>
      </c>
    </row>
    <row r="348" spans="11:13" x14ac:dyDescent="0.25">
      <c r="K348" s="54">
        <v>45488</v>
      </c>
      <c r="L348" s="20" t="s">
        <v>75</v>
      </c>
      <c r="M348" s="20" t="s">
        <v>75</v>
      </c>
    </row>
    <row r="349" spans="11:13" x14ac:dyDescent="0.25">
      <c r="K349" s="54">
        <v>45519</v>
      </c>
      <c r="L349" s="20" t="s">
        <v>75</v>
      </c>
      <c r="M349" s="20" t="s">
        <v>75</v>
      </c>
    </row>
    <row r="350" spans="11:13" x14ac:dyDescent="0.25">
      <c r="K350" s="54">
        <v>45550</v>
      </c>
      <c r="L350" s="20" t="s">
        <v>75</v>
      </c>
      <c r="M350" s="20" t="s">
        <v>75</v>
      </c>
    </row>
    <row r="351" spans="11:13" x14ac:dyDescent="0.25">
      <c r="K351" s="54">
        <v>45580</v>
      </c>
      <c r="L351" s="20" t="s">
        <v>75</v>
      </c>
      <c r="M351" s="20" t="s">
        <v>75</v>
      </c>
    </row>
    <row r="352" spans="11:13" x14ac:dyDescent="0.25">
      <c r="K352" s="54">
        <v>45611</v>
      </c>
      <c r="L352" s="20" t="s">
        <v>75</v>
      </c>
      <c r="M352" s="20" t="s">
        <v>75</v>
      </c>
    </row>
    <row r="353" spans="11:13" x14ac:dyDescent="0.25">
      <c r="K353" s="54">
        <v>45641</v>
      </c>
      <c r="L353" s="20" t="s">
        <v>75</v>
      </c>
      <c r="M353" s="20" t="s">
        <v>75</v>
      </c>
    </row>
    <row r="354" spans="11:13" x14ac:dyDescent="0.25">
      <c r="K354" s="54">
        <v>45672</v>
      </c>
      <c r="L354" s="20" t="s">
        <v>75</v>
      </c>
      <c r="M354" s="20" t="s">
        <v>75</v>
      </c>
    </row>
    <row r="355" spans="11:13" x14ac:dyDescent="0.25">
      <c r="K355" s="54">
        <v>45703</v>
      </c>
      <c r="L355" s="20" t="s">
        <v>75</v>
      </c>
      <c r="M355" s="20" t="s">
        <v>75</v>
      </c>
    </row>
    <row r="356" spans="11:13" x14ac:dyDescent="0.25">
      <c r="K356" s="54">
        <v>45731</v>
      </c>
      <c r="L356" s="20" t="s">
        <v>75</v>
      </c>
      <c r="M356" s="20" t="s">
        <v>75</v>
      </c>
    </row>
    <row r="357" spans="11:13" x14ac:dyDescent="0.25">
      <c r="K357" s="54">
        <v>45762</v>
      </c>
      <c r="L357" s="20" t="s">
        <v>75</v>
      </c>
      <c r="M357" s="20" t="s">
        <v>75</v>
      </c>
    </row>
    <row r="358" spans="11:13" x14ac:dyDescent="0.25">
      <c r="K358" s="54">
        <v>45792</v>
      </c>
      <c r="L358" s="20" t="s">
        <v>75</v>
      </c>
      <c r="M358" s="20" t="s">
        <v>75</v>
      </c>
    </row>
    <row r="359" spans="11:13" x14ac:dyDescent="0.25">
      <c r="K359" s="54">
        <v>45823</v>
      </c>
      <c r="L359" s="20" t="s">
        <v>75</v>
      </c>
      <c r="M359" s="20" t="s">
        <v>75</v>
      </c>
    </row>
    <row r="360" spans="11:13" x14ac:dyDescent="0.25">
      <c r="K360" s="54">
        <v>45853</v>
      </c>
      <c r="L360" s="20" t="s">
        <v>75</v>
      </c>
      <c r="M360" s="20" t="s">
        <v>75</v>
      </c>
    </row>
    <row r="361" spans="11:13" x14ac:dyDescent="0.25">
      <c r="K361" s="54">
        <v>45884</v>
      </c>
      <c r="L361" s="20" t="s">
        <v>75</v>
      </c>
      <c r="M361" s="20" t="s">
        <v>75</v>
      </c>
    </row>
    <row r="362" spans="11:13" x14ac:dyDescent="0.25">
      <c r="K362" s="54">
        <v>45915</v>
      </c>
      <c r="L362" s="20" t="s">
        <v>75</v>
      </c>
      <c r="M362" s="20" t="s">
        <v>75</v>
      </c>
    </row>
    <row r="363" spans="11:13" x14ac:dyDescent="0.25">
      <c r="K363" s="54">
        <v>45945</v>
      </c>
      <c r="L363" s="20" t="s">
        <v>75</v>
      </c>
      <c r="M363" s="20" t="s">
        <v>75</v>
      </c>
    </row>
    <row r="364" spans="11:13" x14ac:dyDescent="0.25">
      <c r="K364" s="54">
        <v>45976</v>
      </c>
      <c r="L364" s="20" t="s">
        <v>75</v>
      </c>
      <c r="M364" s="20" t="s">
        <v>75</v>
      </c>
    </row>
  </sheetData>
  <mergeCells count="2">
    <mergeCell ref="A7:J7"/>
    <mergeCell ref="A8:J8"/>
  </mergeCells>
  <conditionalFormatting sqref="K6:K324 K329:K364">
    <cfRule type="expression" dxfId="32" priority="2">
      <formula>$L6=""</formula>
    </cfRule>
  </conditionalFormatting>
  <conditionalFormatting sqref="K325:K328">
    <cfRule type="expression" dxfId="31" priority="1">
      <formula>$L325=""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C1262-C925-41D6-8715-6B2F93777E9B}">
  <sheetPr codeName="Sheet1"/>
  <dimension ref="A1:Z133"/>
  <sheetViews>
    <sheetView tabSelected="1" topLeftCell="A13" workbookViewId="0">
      <selection activeCell="L33" sqref="L33"/>
    </sheetView>
  </sheetViews>
  <sheetFormatPr defaultColWidth="9.140625" defaultRowHeight="15" x14ac:dyDescent="0.25"/>
  <cols>
    <col min="1" max="15" width="13.7109375" style="37" customWidth="1"/>
    <col min="16" max="16" width="23.85546875" style="42" bestFit="1" customWidth="1"/>
    <col min="17" max="17" width="14.42578125" style="16" customWidth="1"/>
    <col min="18" max="18" width="12.42578125" style="16" customWidth="1"/>
    <col min="19" max="19" width="9.140625" style="16"/>
    <col min="20" max="20" width="14.28515625" style="16" customWidth="1"/>
    <col min="21" max="21" width="9.140625" style="16"/>
    <col min="22" max="22" width="13.85546875" style="16" customWidth="1"/>
    <col min="23" max="25" width="11.7109375" style="16" customWidth="1"/>
    <col min="26" max="26" width="14.28515625" style="16" customWidth="1"/>
    <col min="27" max="16384" width="9.140625" style="37"/>
  </cols>
  <sheetData>
    <row r="1" spans="1:26" s="2" customFormat="1" ht="15.95" customHeight="1" x14ac:dyDescent="0.25">
      <c r="P1" s="31"/>
      <c r="Q1" s="56"/>
      <c r="R1" s="57"/>
      <c r="S1" s="57"/>
      <c r="T1" s="57"/>
      <c r="U1" s="57"/>
      <c r="V1" s="58"/>
      <c r="W1" s="56"/>
      <c r="X1" s="59"/>
      <c r="Y1" s="57"/>
      <c r="Z1" s="58"/>
    </row>
    <row r="2" spans="1:26" s="5" customFormat="1" ht="15.95" customHeight="1" x14ac:dyDescent="0.25">
      <c r="Q2" s="60"/>
      <c r="R2" s="61"/>
      <c r="S2" s="61"/>
      <c r="T2" s="61"/>
      <c r="U2" s="61"/>
      <c r="V2" s="62"/>
      <c r="W2" s="63"/>
      <c r="X2" s="64"/>
      <c r="Y2" s="64"/>
      <c r="Z2" s="65"/>
    </row>
    <row r="3" spans="1:26" s="5" customFormat="1" ht="15.95" customHeight="1" x14ac:dyDescent="0.25">
      <c r="Q3" s="60"/>
      <c r="R3" s="61"/>
      <c r="S3" s="61"/>
      <c r="T3" s="61"/>
      <c r="U3" s="61"/>
      <c r="V3" s="61"/>
      <c r="W3" s="63"/>
      <c r="X3" s="64"/>
      <c r="Y3" s="64"/>
      <c r="Z3" s="65"/>
    </row>
    <row r="4" spans="1:26" s="66" customFormat="1" ht="15.95" customHeight="1" x14ac:dyDescent="0.25">
      <c r="Q4" s="60"/>
      <c r="R4" s="61"/>
      <c r="S4" s="61"/>
      <c r="T4" s="61"/>
      <c r="U4" s="61"/>
      <c r="V4" s="61"/>
      <c r="W4" s="63"/>
      <c r="X4" s="64"/>
      <c r="Y4" s="64"/>
      <c r="Z4" s="65"/>
    </row>
    <row r="5" spans="1:26" s="67" customFormat="1" ht="15" customHeight="1" x14ac:dyDescent="0.25">
      <c r="Q5" s="158" t="s">
        <v>7</v>
      </c>
      <c r="R5" s="159"/>
      <c r="S5" s="159"/>
      <c r="T5" s="159"/>
      <c r="U5" s="159"/>
      <c r="V5" s="160"/>
      <c r="W5" s="161" t="s">
        <v>8</v>
      </c>
      <c r="X5" s="162"/>
      <c r="Y5" s="162"/>
      <c r="Z5" s="163"/>
    </row>
    <row r="6" spans="1:26" s="68" customFormat="1" ht="35.1" customHeight="1" x14ac:dyDescent="0.25">
      <c r="P6" s="69" t="s">
        <v>0</v>
      </c>
      <c r="Q6" s="70" t="s">
        <v>9</v>
      </c>
      <c r="R6" s="36" t="s">
        <v>10</v>
      </c>
      <c r="S6" s="36" t="s">
        <v>11</v>
      </c>
      <c r="T6" s="36" t="s">
        <v>12</v>
      </c>
      <c r="U6" s="36" t="s">
        <v>13</v>
      </c>
      <c r="V6" s="71" t="s">
        <v>14</v>
      </c>
      <c r="W6" s="70" t="s">
        <v>9</v>
      </c>
      <c r="X6" s="36" t="s">
        <v>10</v>
      </c>
      <c r="Y6" s="36" t="s">
        <v>11</v>
      </c>
      <c r="Z6" s="71" t="s">
        <v>12</v>
      </c>
    </row>
    <row r="7" spans="1:26" x14ac:dyDescent="0.25">
      <c r="A7" s="157" t="s">
        <v>78</v>
      </c>
      <c r="B7" s="157"/>
      <c r="C7" s="157"/>
      <c r="D7" s="157"/>
      <c r="E7" s="157"/>
      <c r="F7" s="157"/>
      <c r="G7" s="72"/>
      <c r="H7" s="73"/>
      <c r="I7" s="157" t="s">
        <v>79</v>
      </c>
      <c r="J7" s="157"/>
      <c r="K7" s="157"/>
      <c r="L7" s="157"/>
      <c r="M7" s="157"/>
      <c r="N7" s="157"/>
      <c r="O7" s="157"/>
      <c r="P7" s="38">
        <v>35155</v>
      </c>
      <c r="Q7" s="74">
        <v>58.277940675537302</v>
      </c>
      <c r="R7" s="20">
        <v>68.002364820297998</v>
      </c>
      <c r="S7" s="20">
        <v>68.872170032680799</v>
      </c>
      <c r="T7" s="20">
        <v>62.381802190768902</v>
      </c>
      <c r="U7" s="75" t="s">
        <v>15</v>
      </c>
      <c r="V7" s="76" t="s">
        <v>15</v>
      </c>
      <c r="W7" s="74">
        <v>60.881614955078</v>
      </c>
      <c r="X7" s="20">
        <v>68.716158555684302</v>
      </c>
      <c r="Y7" s="20">
        <v>78.724993595506405</v>
      </c>
      <c r="Z7" s="77">
        <v>67.389010118871397</v>
      </c>
    </row>
    <row r="8" spans="1:26" x14ac:dyDescent="0.25">
      <c r="A8" s="157" t="s">
        <v>74</v>
      </c>
      <c r="B8" s="157"/>
      <c r="C8" s="157"/>
      <c r="D8" s="157"/>
      <c r="E8" s="157"/>
      <c r="F8" s="157"/>
      <c r="G8" s="72"/>
      <c r="I8" s="157" t="s">
        <v>74</v>
      </c>
      <c r="J8" s="157"/>
      <c r="K8" s="157"/>
      <c r="L8" s="157"/>
      <c r="M8" s="157"/>
      <c r="N8" s="157"/>
      <c r="O8" s="157"/>
      <c r="P8" s="38">
        <v>35246</v>
      </c>
      <c r="Q8" s="74">
        <v>61.908471089543099</v>
      </c>
      <c r="R8" s="20">
        <v>70.265694807081402</v>
      </c>
      <c r="S8" s="20">
        <v>67.331815787461593</v>
      </c>
      <c r="T8" s="20">
        <v>63.170956033597001</v>
      </c>
      <c r="U8" s="75" t="s">
        <v>15</v>
      </c>
      <c r="V8" s="76" t="s">
        <v>15</v>
      </c>
      <c r="W8" s="74">
        <v>60.871668811411602</v>
      </c>
      <c r="X8" s="20">
        <v>68.096780224167006</v>
      </c>
      <c r="Y8" s="20">
        <v>72.834420834606405</v>
      </c>
      <c r="Z8" s="77">
        <v>66.457885393650997</v>
      </c>
    </row>
    <row r="9" spans="1:26" x14ac:dyDescent="0.25">
      <c r="P9" s="38">
        <v>35338</v>
      </c>
      <c r="Q9" s="74">
        <v>65.5231226352725</v>
      </c>
      <c r="R9" s="20">
        <v>71.674447297446903</v>
      </c>
      <c r="S9" s="20">
        <v>69.282121166653297</v>
      </c>
      <c r="T9" s="20">
        <v>64.295997732144997</v>
      </c>
      <c r="U9" s="75" t="s">
        <v>15</v>
      </c>
      <c r="V9" s="76" t="s">
        <v>15</v>
      </c>
      <c r="W9" s="74">
        <v>64.218594154584395</v>
      </c>
      <c r="X9" s="20">
        <v>69.572785367584899</v>
      </c>
      <c r="Y9" s="20">
        <v>67.234004816344395</v>
      </c>
      <c r="Z9" s="77">
        <v>67.644456644067105</v>
      </c>
    </row>
    <row r="10" spans="1:26" x14ac:dyDescent="0.25">
      <c r="P10" s="38">
        <v>35430</v>
      </c>
      <c r="Q10" s="74">
        <v>65.297838234258293</v>
      </c>
      <c r="R10" s="20">
        <v>70.286377546803493</v>
      </c>
      <c r="S10" s="20">
        <v>74.178194013836304</v>
      </c>
      <c r="T10" s="20">
        <v>65.280397022845904</v>
      </c>
      <c r="U10" s="75" t="s">
        <v>15</v>
      </c>
      <c r="V10" s="76" t="s">
        <v>15</v>
      </c>
      <c r="W10" s="74">
        <v>66.864278637011196</v>
      </c>
      <c r="X10" s="20">
        <v>72.079154160890596</v>
      </c>
      <c r="Y10" s="20">
        <v>70.536339958150293</v>
      </c>
      <c r="Z10" s="77">
        <v>68.489947793175901</v>
      </c>
    </row>
    <row r="11" spans="1:26" x14ac:dyDescent="0.25">
      <c r="P11" s="38">
        <v>35520</v>
      </c>
      <c r="Q11" s="74">
        <v>65.7240216986756</v>
      </c>
      <c r="R11" s="20">
        <v>70.3145950434116</v>
      </c>
      <c r="S11" s="20">
        <v>76.222205878286303</v>
      </c>
      <c r="T11" s="20">
        <v>67.762549523291398</v>
      </c>
      <c r="U11" s="75" t="s">
        <v>15</v>
      </c>
      <c r="V11" s="76" t="s">
        <v>15</v>
      </c>
      <c r="W11" s="74">
        <v>67.402790661687106</v>
      </c>
      <c r="X11" s="20">
        <v>72.952183924138694</v>
      </c>
      <c r="Y11" s="20">
        <v>79.342626811049499</v>
      </c>
      <c r="Z11" s="77">
        <v>70.247671523431805</v>
      </c>
    </row>
    <row r="12" spans="1:26" x14ac:dyDescent="0.25">
      <c r="P12" s="38">
        <v>35611</v>
      </c>
      <c r="Q12" s="74">
        <v>69.495718168465601</v>
      </c>
      <c r="R12" s="20">
        <v>73.534092034183303</v>
      </c>
      <c r="S12" s="20">
        <v>76.589560775841406</v>
      </c>
      <c r="T12" s="20">
        <v>71.110936553325502</v>
      </c>
      <c r="U12" s="75" t="s">
        <v>15</v>
      </c>
      <c r="V12" s="76" t="s">
        <v>15</v>
      </c>
      <c r="W12" s="74">
        <v>67.315501378805905</v>
      </c>
      <c r="X12" s="20">
        <v>72.486561060700097</v>
      </c>
      <c r="Y12" s="20">
        <v>83.716775136806007</v>
      </c>
      <c r="Z12" s="77">
        <v>72.554835794195597</v>
      </c>
    </row>
    <row r="13" spans="1:26" x14ac:dyDescent="0.25">
      <c r="P13" s="38">
        <v>35703</v>
      </c>
      <c r="Q13" s="74">
        <v>74.589987443694696</v>
      </c>
      <c r="R13" s="20">
        <v>77.704195266030197</v>
      </c>
      <c r="S13" s="20">
        <v>78.975770234030406</v>
      </c>
      <c r="T13" s="20">
        <v>72.7704939067564</v>
      </c>
      <c r="U13" s="75" t="s">
        <v>15</v>
      </c>
      <c r="V13" s="76" t="s">
        <v>15</v>
      </c>
      <c r="W13" s="74">
        <v>73.171253785657001</v>
      </c>
      <c r="X13" s="20">
        <v>74.2299516322649</v>
      </c>
      <c r="Y13" s="20">
        <v>84.810529823264204</v>
      </c>
      <c r="Z13" s="77">
        <v>74.466697403901904</v>
      </c>
    </row>
    <row r="14" spans="1:26" x14ac:dyDescent="0.25">
      <c r="P14" s="38">
        <v>35795</v>
      </c>
      <c r="Q14" s="74">
        <v>77.313919791705601</v>
      </c>
      <c r="R14" s="20">
        <v>79.375602161228301</v>
      </c>
      <c r="S14" s="20">
        <v>82.092291774459596</v>
      </c>
      <c r="T14" s="20">
        <v>73.479057639007806</v>
      </c>
      <c r="U14" s="75" t="s">
        <v>15</v>
      </c>
      <c r="V14" s="76" t="s">
        <v>15</v>
      </c>
      <c r="W14" s="74">
        <v>81.569649740730597</v>
      </c>
      <c r="X14" s="20">
        <v>78.517637586156994</v>
      </c>
      <c r="Y14" s="20">
        <v>84.547186675543003</v>
      </c>
      <c r="Z14" s="77">
        <v>77.259608299983597</v>
      </c>
    </row>
    <row r="15" spans="1:26" x14ac:dyDescent="0.25">
      <c r="P15" s="38">
        <v>35885</v>
      </c>
      <c r="Q15" s="74">
        <v>77.871214826811297</v>
      </c>
      <c r="R15" s="20">
        <v>79.124653716687803</v>
      </c>
      <c r="S15" s="20">
        <v>83.510167202788793</v>
      </c>
      <c r="T15" s="20">
        <v>75.001670334942602</v>
      </c>
      <c r="U15" s="78">
        <v>75.727637233404707</v>
      </c>
      <c r="V15" s="79">
        <v>85.872792694912505</v>
      </c>
      <c r="W15" s="74">
        <v>82.848807269714499</v>
      </c>
      <c r="X15" s="20">
        <v>80.789037078167695</v>
      </c>
      <c r="Y15" s="20">
        <v>84.454449650044694</v>
      </c>
      <c r="Z15" s="77">
        <v>79.6742637326345</v>
      </c>
    </row>
    <row r="16" spans="1:26" x14ac:dyDescent="0.25">
      <c r="P16" s="38">
        <v>35976</v>
      </c>
      <c r="Q16" s="74">
        <v>78.303693861871395</v>
      </c>
      <c r="R16" s="20">
        <v>79.123441581899499</v>
      </c>
      <c r="S16" s="20">
        <v>84.731135702719399</v>
      </c>
      <c r="T16" s="20">
        <v>77.483974130956597</v>
      </c>
      <c r="U16" s="78">
        <v>73.647288621185197</v>
      </c>
      <c r="V16" s="79">
        <v>83.774846582205598</v>
      </c>
      <c r="W16" s="74">
        <v>84.238296991907205</v>
      </c>
      <c r="X16" s="20">
        <v>81.060048882337</v>
      </c>
      <c r="Y16" s="20">
        <v>88.073293978049307</v>
      </c>
      <c r="Z16" s="77">
        <v>80.7283863771395</v>
      </c>
    </row>
    <row r="17" spans="1:26" x14ac:dyDescent="0.25">
      <c r="P17" s="38">
        <v>36068</v>
      </c>
      <c r="Q17" s="74">
        <v>79.809238392532905</v>
      </c>
      <c r="R17" s="20">
        <v>81.091703236408804</v>
      </c>
      <c r="S17" s="20">
        <v>85.198225186397295</v>
      </c>
      <c r="T17" s="20">
        <v>80.201208277004994</v>
      </c>
      <c r="U17" s="78">
        <v>74.716121124631897</v>
      </c>
      <c r="V17" s="79">
        <v>83.983287320325402</v>
      </c>
      <c r="W17" s="74">
        <v>87.101500882746507</v>
      </c>
      <c r="X17" s="20">
        <v>81.668466520673107</v>
      </c>
      <c r="Y17" s="20">
        <v>91.205657001508399</v>
      </c>
      <c r="Z17" s="77">
        <v>82.211576010480897</v>
      </c>
    </row>
    <row r="18" spans="1:26" x14ac:dyDescent="0.25">
      <c r="P18" s="38">
        <v>36160</v>
      </c>
      <c r="Q18" s="74">
        <v>82.336252487873793</v>
      </c>
      <c r="R18" s="20">
        <v>84.243918064164504</v>
      </c>
      <c r="S18" s="20">
        <v>85.5595090805176</v>
      </c>
      <c r="T18" s="20">
        <v>82.563576760739906</v>
      </c>
      <c r="U18" s="78">
        <v>78.5364567134678</v>
      </c>
      <c r="V18" s="79">
        <v>81.204944653558599</v>
      </c>
      <c r="W18" s="74">
        <v>86.839862386359897</v>
      </c>
      <c r="X18" s="20">
        <v>81.834421613183906</v>
      </c>
      <c r="Y18" s="20">
        <v>92.638683877659503</v>
      </c>
      <c r="Z18" s="77">
        <v>82.494469728811396</v>
      </c>
    </row>
    <row r="19" spans="1:26" x14ac:dyDescent="0.25">
      <c r="P19" s="38">
        <v>36250</v>
      </c>
      <c r="Q19" s="74">
        <v>85.429353376121796</v>
      </c>
      <c r="R19" s="20">
        <v>86.877037154527201</v>
      </c>
      <c r="S19" s="20">
        <v>87.618597926785895</v>
      </c>
      <c r="T19" s="20">
        <v>85.070275016140997</v>
      </c>
      <c r="U19" s="78">
        <v>81.660834632592397</v>
      </c>
      <c r="V19" s="79">
        <v>86.961531891050498</v>
      </c>
      <c r="W19" s="74">
        <v>85.267881735226595</v>
      </c>
      <c r="X19" s="20">
        <v>83.432135444717701</v>
      </c>
      <c r="Y19" s="20">
        <v>93.908110123893394</v>
      </c>
      <c r="Z19" s="77">
        <v>81.953082773098004</v>
      </c>
    </row>
    <row r="20" spans="1:26" x14ac:dyDescent="0.25">
      <c r="P20" s="38">
        <v>36341</v>
      </c>
      <c r="Q20" s="74">
        <v>89.193404925003406</v>
      </c>
      <c r="R20" s="20">
        <v>87.338732160459998</v>
      </c>
      <c r="S20" s="20">
        <v>91.292032288016003</v>
      </c>
      <c r="T20" s="20">
        <v>87.139560212260903</v>
      </c>
      <c r="U20" s="78">
        <v>85.427422993884903</v>
      </c>
      <c r="V20" s="79">
        <v>87.985115238638201</v>
      </c>
      <c r="W20" s="74">
        <v>86.894237887314105</v>
      </c>
      <c r="X20" s="20">
        <v>86.747407896844393</v>
      </c>
      <c r="Y20" s="20">
        <v>93.322718701696999</v>
      </c>
      <c r="Z20" s="77">
        <v>85.722842203062797</v>
      </c>
    </row>
    <row r="21" spans="1:26" x14ac:dyDescent="0.25">
      <c r="P21" s="38">
        <v>36433</v>
      </c>
      <c r="Q21" s="74">
        <v>90.330496013445995</v>
      </c>
      <c r="R21" s="20">
        <v>87.488033094865301</v>
      </c>
      <c r="S21" s="20">
        <v>94.1614587940456</v>
      </c>
      <c r="T21" s="20">
        <v>88.892343109045697</v>
      </c>
      <c r="U21" s="78">
        <v>89.312555408347905</v>
      </c>
      <c r="V21" s="79">
        <v>86.793230145238496</v>
      </c>
      <c r="W21" s="74">
        <v>90.263773241611403</v>
      </c>
      <c r="X21" s="20">
        <v>89.328062679966195</v>
      </c>
      <c r="Y21" s="20">
        <v>93.321912506846999</v>
      </c>
      <c r="Z21" s="77">
        <v>91.911926880281698</v>
      </c>
    </row>
    <row r="22" spans="1:26" x14ac:dyDescent="0.25">
      <c r="P22" s="38">
        <v>36525</v>
      </c>
      <c r="Q22" s="74">
        <v>90.083816588089604</v>
      </c>
      <c r="R22" s="20">
        <v>90.380755109412604</v>
      </c>
      <c r="S22" s="20">
        <v>94.885601426340401</v>
      </c>
      <c r="T22" s="20">
        <v>91.515042462925607</v>
      </c>
      <c r="U22" s="78">
        <v>89.835658801096898</v>
      </c>
      <c r="V22" s="79">
        <v>90.728567678568695</v>
      </c>
      <c r="W22" s="74">
        <v>88.330289511057799</v>
      </c>
      <c r="X22" s="20">
        <v>90.579454391393597</v>
      </c>
      <c r="Y22" s="20">
        <v>94.6361076903558</v>
      </c>
      <c r="Z22" s="77">
        <v>94.529902411763004</v>
      </c>
    </row>
    <row r="23" spans="1:26" x14ac:dyDescent="0.25">
      <c r="P23" s="38">
        <v>36616</v>
      </c>
      <c r="Q23" s="74">
        <v>92.845743679063204</v>
      </c>
      <c r="R23" s="20">
        <v>94.485686886672397</v>
      </c>
      <c r="S23" s="20">
        <v>95.807079885888399</v>
      </c>
      <c r="T23" s="20">
        <v>96.049836252563907</v>
      </c>
      <c r="U23" s="78">
        <v>94.019931264688594</v>
      </c>
      <c r="V23" s="79">
        <v>90.307392790604993</v>
      </c>
      <c r="W23" s="74">
        <v>86.878447951992797</v>
      </c>
      <c r="X23" s="20">
        <v>90.317118809224695</v>
      </c>
      <c r="Y23" s="20">
        <v>94.787308934917306</v>
      </c>
      <c r="Z23" s="77">
        <v>94.664625192893197</v>
      </c>
    </row>
    <row r="24" spans="1:26" x14ac:dyDescent="0.25">
      <c r="P24" s="38">
        <v>36707</v>
      </c>
      <c r="Q24" s="74">
        <v>98.283175078417798</v>
      </c>
      <c r="R24" s="20">
        <v>98.144422907964199</v>
      </c>
      <c r="S24" s="20">
        <v>97.911815225252099</v>
      </c>
      <c r="T24" s="20">
        <v>100.638554680292</v>
      </c>
      <c r="U24" s="78">
        <v>95.8371913211449</v>
      </c>
      <c r="V24" s="79">
        <v>93.690567254727199</v>
      </c>
      <c r="W24" s="74">
        <v>92.430350704851904</v>
      </c>
      <c r="X24" s="20">
        <v>93.0117969546979</v>
      </c>
      <c r="Y24" s="20">
        <v>95.164700355808094</v>
      </c>
      <c r="Z24" s="77">
        <v>95.366936096234298</v>
      </c>
    </row>
    <row r="25" spans="1:26" x14ac:dyDescent="0.25">
      <c r="P25" s="38">
        <v>36799</v>
      </c>
      <c r="Q25" s="74">
        <v>101.037375994748</v>
      </c>
      <c r="R25" s="20">
        <v>99.672772442924895</v>
      </c>
      <c r="S25" s="20">
        <v>99.226837795613307</v>
      </c>
      <c r="T25" s="20">
        <v>100.526705122557</v>
      </c>
      <c r="U25" s="78">
        <v>97.608378613669103</v>
      </c>
      <c r="V25" s="79">
        <v>98.009752994038607</v>
      </c>
      <c r="W25" s="74">
        <v>98.415688688736594</v>
      </c>
      <c r="X25" s="20">
        <v>98.484011273898602</v>
      </c>
      <c r="Y25" s="20">
        <v>97.664796773538995</v>
      </c>
      <c r="Z25" s="77">
        <v>97.596037741689997</v>
      </c>
    </row>
    <row r="26" spans="1:26" x14ac:dyDescent="0.25">
      <c r="P26" s="38">
        <v>36891</v>
      </c>
      <c r="Q26" s="74">
        <v>100</v>
      </c>
      <c r="R26" s="20">
        <v>100</v>
      </c>
      <c r="S26" s="20">
        <v>100</v>
      </c>
      <c r="T26" s="20">
        <v>100</v>
      </c>
      <c r="U26" s="78">
        <v>100</v>
      </c>
      <c r="V26" s="79">
        <v>100</v>
      </c>
      <c r="W26" s="74">
        <v>100</v>
      </c>
      <c r="X26" s="20">
        <v>100</v>
      </c>
      <c r="Y26" s="20">
        <v>100</v>
      </c>
      <c r="Z26" s="77">
        <v>100</v>
      </c>
    </row>
    <row r="27" spans="1:26" x14ac:dyDescent="0.25">
      <c r="A27" s="157" t="s">
        <v>80</v>
      </c>
      <c r="B27" s="157"/>
      <c r="C27" s="157"/>
      <c r="D27" s="157"/>
      <c r="E27" s="157"/>
      <c r="F27" s="157"/>
      <c r="G27" s="72"/>
      <c r="P27" s="38">
        <v>36981</v>
      </c>
      <c r="Q27" s="74">
        <v>99.937398526800095</v>
      </c>
      <c r="R27" s="20">
        <v>101.295091305711</v>
      </c>
      <c r="S27" s="20">
        <v>102.196945878699</v>
      </c>
      <c r="T27" s="20">
        <v>104.48754053285199</v>
      </c>
      <c r="U27" s="78">
        <v>99.794988876318499</v>
      </c>
      <c r="V27" s="79">
        <v>100.05053322995499</v>
      </c>
      <c r="W27" s="74">
        <v>99.768397153034698</v>
      </c>
      <c r="X27" s="20">
        <v>98.643313065585303</v>
      </c>
      <c r="Y27" s="20">
        <v>100.499093025524</v>
      </c>
      <c r="Z27" s="77">
        <v>102.124755035639</v>
      </c>
    </row>
    <row r="28" spans="1:26" x14ac:dyDescent="0.25">
      <c r="A28" s="157" t="s">
        <v>74</v>
      </c>
      <c r="B28" s="157"/>
      <c r="C28" s="157"/>
      <c r="D28" s="157"/>
      <c r="E28" s="157"/>
      <c r="F28" s="157"/>
      <c r="G28" s="72"/>
      <c r="P28" s="38">
        <v>37072</v>
      </c>
      <c r="Q28" s="74">
        <v>101.61330502288099</v>
      </c>
      <c r="R28" s="20">
        <v>102.376288030073</v>
      </c>
      <c r="S28" s="20">
        <v>105.442883145689</v>
      </c>
      <c r="T28" s="20">
        <v>110.618716977045</v>
      </c>
      <c r="U28" s="78">
        <v>102.449633036089</v>
      </c>
      <c r="V28" s="79">
        <v>98.464396443272406</v>
      </c>
      <c r="W28" s="74">
        <v>99.808613548113001</v>
      </c>
      <c r="X28" s="20">
        <v>99.638429203418298</v>
      </c>
      <c r="Y28" s="20">
        <v>102.296767241941</v>
      </c>
      <c r="Z28" s="77">
        <v>104.11440477758001</v>
      </c>
    </row>
    <row r="29" spans="1:26" x14ac:dyDescent="0.25">
      <c r="P29" s="38">
        <v>37164</v>
      </c>
      <c r="Q29" s="74">
        <v>102.631773492793</v>
      </c>
      <c r="R29" s="20">
        <v>102.316099940718</v>
      </c>
      <c r="S29" s="20">
        <v>107.549194160726</v>
      </c>
      <c r="T29" s="20">
        <v>113.106681842014</v>
      </c>
      <c r="U29" s="78">
        <v>103.480414395938</v>
      </c>
      <c r="V29" s="79">
        <v>99.135116729398504</v>
      </c>
      <c r="W29" s="74">
        <v>98.432918162724505</v>
      </c>
      <c r="X29" s="20">
        <v>101.46828879870399</v>
      </c>
      <c r="Y29" s="20">
        <v>103.973718582876</v>
      </c>
      <c r="Z29" s="77">
        <v>104.956589324549</v>
      </c>
    </row>
    <row r="30" spans="1:26" x14ac:dyDescent="0.25">
      <c r="P30" s="38">
        <v>37256</v>
      </c>
      <c r="Q30" s="74">
        <v>102.481086564498</v>
      </c>
      <c r="R30" s="20">
        <v>102.48861275111901</v>
      </c>
      <c r="S30" s="20">
        <v>108.453191028517</v>
      </c>
      <c r="T30" s="20">
        <v>113.867680523587</v>
      </c>
      <c r="U30" s="78">
        <v>105.136792065132</v>
      </c>
      <c r="V30" s="79">
        <v>96.984143817646498</v>
      </c>
      <c r="W30" s="74">
        <v>98.015959681076396</v>
      </c>
      <c r="X30" s="20">
        <v>100.34209727301101</v>
      </c>
      <c r="Y30" s="20">
        <v>103.287450192012</v>
      </c>
      <c r="Z30" s="77">
        <v>106.527914016636</v>
      </c>
    </row>
    <row r="31" spans="1:26" x14ac:dyDescent="0.25">
      <c r="P31" s="38">
        <v>37346</v>
      </c>
      <c r="Q31" s="74">
        <v>103.29242295871001</v>
      </c>
      <c r="R31" s="20">
        <v>103.576891220356</v>
      </c>
      <c r="S31" s="20">
        <v>109.954841171815</v>
      </c>
      <c r="T31" s="20">
        <v>117.449844436909</v>
      </c>
      <c r="U31" s="78">
        <v>108.698496850059</v>
      </c>
      <c r="V31" s="79">
        <v>98.728093363468801</v>
      </c>
      <c r="W31" s="74">
        <v>99.2053886943349</v>
      </c>
      <c r="X31" s="20">
        <v>98.359612938609004</v>
      </c>
      <c r="Y31" s="20">
        <v>103.75154321199599</v>
      </c>
      <c r="Z31" s="77">
        <v>109.733978103445</v>
      </c>
    </row>
    <row r="32" spans="1:26" x14ac:dyDescent="0.25">
      <c r="O32" s="80"/>
      <c r="P32" s="38">
        <v>37437</v>
      </c>
      <c r="Q32" s="74">
        <v>105.66110865292001</v>
      </c>
      <c r="R32" s="20">
        <v>106.537046351572</v>
      </c>
      <c r="S32" s="20">
        <v>112.551682130644</v>
      </c>
      <c r="T32" s="20">
        <v>122.90896251077299</v>
      </c>
      <c r="U32" s="78">
        <v>111.428370449265</v>
      </c>
      <c r="V32" s="79">
        <v>99.922775163869701</v>
      </c>
      <c r="W32" s="74">
        <v>98.793225230800104</v>
      </c>
      <c r="X32" s="20">
        <v>98.202014237223594</v>
      </c>
      <c r="Y32" s="20">
        <v>105.522429057902</v>
      </c>
      <c r="Z32" s="77">
        <v>111.398075266107</v>
      </c>
    </row>
    <row r="33" spans="16:26" x14ac:dyDescent="0.25">
      <c r="P33" s="38">
        <v>37529</v>
      </c>
      <c r="Q33" s="74">
        <v>108.064048650822</v>
      </c>
      <c r="R33" s="20">
        <v>110.478039262086</v>
      </c>
      <c r="S33" s="20">
        <v>116.572873362088</v>
      </c>
      <c r="T33" s="20">
        <v>128.04687435041899</v>
      </c>
      <c r="U33" s="78">
        <v>116.964899340519</v>
      </c>
      <c r="V33" s="79">
        <v>101.052358643424</v>
      </c>
      <c r="W33" s="74">
        <v>98.832020251546297</v>
      </c>
      <c r="X33" s="20">
        <v>99.492348847097105</v>
      </c>
      <c r="Y33" s="20">
        <v>109.388904198558</v>
      </c>
      <c r="Z33" s="77">
        <v>112.227369334896</v>
      </c>
    </row>
    <row r="34" spans="16:26" x14ac:dyDescent="0.25">
      <c r="P34" s="38">
        <v>37621</v>
      </c>
      <c r="Q34" s="74">
        <v>109.70728488930899</v>
      </c>
      <c r="R34" s="20">
        <v>112.068247022907</v>
      </c>
      <c r="S34" s="20">
        <v>120.670960395471</v>
      </c>
      <c r="T34" s="20">
        <v>131.75760511439501</v>
      </c>
      <c r="U34" s="78">
        <v>122.13189445503799</v>
      </c>
      <c r="V34" s="79">
        <v>103.189390049677</v>
      </c>
      <c r="W34" s="74">
        <v>101.811684087168</v>
      </c>
      <c r="X34" s="20">
        <v>102.25938718195</v>
      </c>
      <c r="Y34" s="20">
        <v>114.102266694056</v>
      </c>
      <c r="Z34" s="77">
        <v>115.48180104734099</v>
      </c>
    </row>
    <row r="35" spans="16:26" x14ac:dyDescent="0.25">
      <c r="P35" s="38">
        <v>37711</v>
      </c>
      <c r="Q35" s="74">
        <v>112.504145178317</v>
      </c>
      <c r="R35" s="20">
        <v>112.201552208461</v>
      </c>
      <c r="S35" s="20">
        <v>124.919325347235</v>
      </c>
      <c r="T35" s="20">
        <v>135.977899392658</v>
      </c>
      <c r="U35" s="78">
        <v>128.45938049596401</v>
      </c>
      <c r="V35" s="79">
        <v>103.843637920555</v>
      </c>
      <c r="W35" s="74">
        <v>105.725170749011</v>
      </c>
      <c r="X35" s="20">
        <v>104.99127704749699</v>
      </c>
      <c r="Y35" s="20">
        <v>116.78780832843699</v>
      </c>
      <c r="Z35" s="77">
        <v>119.20598828440301</v>
      </c>
    </row>
    <row r="36" spans="16:26" x14ac:dyDescent="0.25">
      <c r="P36" s="38">
        <v>37802</v>
      </c>
      <c r="Q36" s="74">
        <v>115.910706513702</v>
      </c>
      <c r="R36" s="20">
        <v>113.311847812105</v>
      </c>
      <c r="S36" s="20">
        <v>129.108025469355</v>
      </c>
      <c r="T36" s="20">
        <v>140.94688662718499</v>
      </c>
      <c r="U36" s="78">
        <v>131.491445583314</v>
      </c>
      <c r="V36" s="79">
        <v>105.763755002305</v>
      </c>
      <c r="W36" s="74">
        <v>103.467346274408</v>
      </c>
      <c r="X36" s="20">
        <v>107.026207935759</v>
      </c>
      <c r="Y36" s="20">
        <v>121.05166182471299</v>
      </c>
      <c r="Z36" s="77">
        <v>121.564515514329</v>
      </c>
    </row>
    <row r="37" spans="16:26" x14ac:dyDescent="0.25">
      <c r="P37" s="38">
        <v>37894</v>
      </c>
      <c r="Q37" s="74">
        <v>118.011478272017</v>
      </c>
      <c r="R37" s="20">
        <v>116.380297233156</v>
      </c>
      <c r="S37" s="20">
        <v>132.80342040382999</v>
      </c>
      <c r="T37" s="20">
        <v>144.090968545349</v>
      </c>
      <c r="U37" s="78">
        <v>135.108211608056</v>
      </c>
      <c r="V37" s="79">
        <v>107.544287265942</v>
      </c>
      <c r="W37" s="74">
        <v>98.480839415070307</v>
      </c>
      <c r="X37" s="20">
        <v>108.96801362986299</v>
      </c>
      <c r="Y37" s="20">
        <v>125.246035770975</v>
      </c>
      <c r="Z37" s="77">
        <v>123.055644094728</v>
      </c>
    </row>
    <row r="38" spans="16:26" x14ac:dyDescent="0.25">
      <c r="P38" s="38">
        <v>37986</v>
      </c>
      <c r="Q38" s="74">
        <v>120.39805885515401</v>
      </c>
      <c r="R38" s="20">
        <v>120.622445802587</v>
      </c>
      <c r="S38" s="20">
        <v>137.886057539935</v>
      </c>
      <c r="T38" s="20">
        <v>147.22519529151199</v>
      </c>
      <c r="U38" s="78">
        <v>135.23807248671599</v>
      </c>
      <c r="V38" s="79">
        <v>111.076591258433</v>
      </c>
      <c r="W38" s="74">
        <v>100.88892004345399</v>
      </c>
      <c r="X38" s="20">
        <v>110.869519369884</v>
      </c>
      <c r="Y38" s="20">
        <v>127.88572034414101</v>
      </c>
      <c r="Z38" s="77">
        <v>124.083037862673</v>
      </c>
    </row>
    <row r="39" spans="16:26" x14ac:dyDescent="0.25">
      <c r="P39" s="38">
        <v>38077</v>
      </c>
      <c r="Q39" s="74">
        <v>124.793949960661</v>
      </c>
      <c r="R39" s="20">
        <v>126.913166012346</v>
      </c>
      <c r="S39" s="20">
        <v>145.179411482017</v>
      </c>
      <c r="T39" s="20">
        <v>154.198145616537</v>
      </c>
      <c r="U39" s="78">
        <v>141.64907805005299</v>
      </c>
      <c r="V39" s="79">
        <v>114.96056993291801</v>
      </c>
      <c r="W39" s="74">
        <v>107.678060565729</v>
      </c>
      <c r="X39" s="20">
        <v>113.55832309401799</v>
      </c>
      <c r="Y39" s="20">
        <v>133.73622093675601</v>
      </c>
      <c r="Z39" s="77">
        <v>126.015666173279</v>
      </c>
    </row>
    <row r="40" spans="16:26" x14ac:dyDescent="0.25">
      <c r="P40" s="38">
        <v>38168</v>
      </c>
      <c r="Q40" s="74">
        <v>129.42454485108601</v>
      </c>
      <c r="R40" s="20">
        <v>133.818468344933</v>
      </c>
      <c r="S40" s="20">
        <v>152.20339834311</v>
      </c>
      <c r="T40" s="20">
        <v>162.94752452877</v>
      </c>
      <c r="U40" s="78">
        <v>151.11649792470399</v>
      </c>
      <c r="V40" s="79">
        <v>119.910394913166</v>
      </c>
      <c r="W40" s="74">
        <v>112.76518232609401</v>
      </c>
      <c r="X40" s="20">
        <v>117.517697349673</v>
      </c>
      <c r="Y40" s="20">
        <v>141.42220721614899</v>
      </c>
      <c r="Z40" s="77">
        <v>130.92952500749601</v>
      </c>
    </row>
    <row r="41" spans="16:26" x14ac:dyDescent="0.25">
      <c r="P41" s="38">
        <v>38260</v>
      </c>
      <c r="Q41" s="74">
        <v>133.68154332697199</v>
      </c>
      <c r="R41" s="20">
        <v>134.974281089811</v>
      </c>
      <c r="S41" s="20">
        <v>155.55809654584999</v>
      </c>
      <c r="T41" s="20">
        <v>166.97329458036899</v>
      </c>
      <c r="U41" s="78">
        <v>164.38705854657499</v>
      </c>
      <c r="V41" s="79">
        <v>126.568652065679</v>
      </c>
      <c r="W41" s="74">
        <v>116.189537534301</v>
      </c>
      <c r="X41" s="20">
        <v>122.1867575748</v>
      </c>
      <c r="Y41" s="20">
        <v>147.78029508644801</v>
      </c>
      <c r="Z41" s="77">
        <v>136.82404351097099</v>
      </c>
    </row>
    <row r="42" spans="16:26" x14ac:dyDescent="0.25">
      <c r="P42" s="38">
        <v>38352</v>
      </c>
      <c r="Q42" s="74">
        <v>138.30228288496301</v>
      </c>
      <c r="R42" s="20">
        <v>135.816000161728</v>
      </c>
      <c r="S42" s="20">
        <v>159.30008512528499</v>
      </c>
      <c r="T42" s="20">
        <v>168.60036606620901</v>
      </c>
      <c r="U42" s="78">
        <v>168.80067867080399</v>
      </c>
      <c r="V42" s="79">
        <v>127.93535367779</v>
      </c>
      <c r="W42" s="74">
        <v>119.119077379749</v>
      </c>
      <c r="X42" s="20">
        <v>125.365824754101</v>
      </c>
      <c r="Y42" s="20">
        <v>151.052781940747</v>
      </c>
      <c r="Z42" s="77">
        <v>141.03125430868599</v>
      </c>
    </row>
    <row r="43" spans="16:26" x14ac:dyDescent="0.25">
      <c r="P43" s="38">
        <v>38442</v>
      </c>
      <c r="Q43" s="74">
        <v>144.21790892349901</v>
      </c>
      <c r="R43" s="20">
        <v>143.57410795070999</v>
      </c>
      <c r="S43" s="20">
        <v>169.65706890665601</v>
      </c>
      <c r="T43" s="20">
        <v>174.67184041327999</v>
      </c>
      <c r="U43" s="78">
        <v>187.34313704154499</v>
      </c>
      <c r="V43" s="79">
        <v>134.63977028420999</v>
      </c>
      <c r="W43" s="74">
        <v>122.331251888022</v>
      </c>
      <c r="X43" s="20">
        <v>128.97903413967401</v>
      </c>
      <c r="Y43" s="20">
        <v>154.31327783123899</v>
      </c>
      <c r="Z43" s="77">
        <v>144.7812693923</v>
      </c>
    </row>
    <row r="44" spans="16:26" x14ac:dyDescent="0.25">
      <c r="P44" s="38">
        <v>38533</v>
      </c>
      <c r="Q44" s="74">
        <v>151.176310386762</v>
      </c>
      <c r="R44" s="20">
        <v>152.546763389349</v>
      </c>
      <c r="S44" s="20">
        <v>181.706328952494</v>
      </c>
      <c r="T44" s="20">
        <v>184.50312969251601</v>
      </c>
      <c r="U44" s="78">
        <v>197.84222170462701</v>
      </c>
      <c r="V44" s="79">
        <v>139.26706526253099</v>
      </c>
      <c r="W44" s="74">
        <v>124.713948137201</v>
      </c>
      <c r="X44" s="20">
        <v>133.851066826287</v>
      </c>
      <c r="Y44" s="20">
        <v>162.14461929981999</v>
      </c>
      <c r="Z44" s="77">
        <v>151.24549962856901</v>
      </c>
    </row>
    <row r="45" spans="16:26" x14ac:dyDescent="0.25">
      <c r="P45" s="38">
        <v>38625</v>
      </c>
      <c r="Q45" s="74">
        <v>155.89043715216599</v>
      </c>
      <c r="R45" s="20">
        <v>155.820077247163</v>
      </c>
      <c r="S45" s="20">
        <v>182.68269332906701</v>
      </c>
      <c r="T45" s="20">
        <v>190.63204763817399</v>
      </c>
      <c r="U45" s="78">
        <v>201.86481914331199</v>
      </c>
      <c r="V45" s="79">
        <v>141.87524779867499</v>
      </c>
      <c r="W45" s="74">
        <v>128.61408923571301</v>
      </c>
      <c r="X45" s="20">
        <v>137.921883574693</v>
      </c>
      <c r="Y45" s="20">
        <v>168.36721596295001</v>
      </c>
      <c r="Z45" s="77">
        <v>160.34147114951199</v>
      </c>
    </row>
    <row r="46" spans="16:26" x14ac:dyDescent="0.25">
      <c r="P46" s="38">
        <v>38717</v>
      </c>
      <c r="Q46" s="74">
        <v>158.444198480582</v>
      </c>
      <c r="R46" s="20">
        <v>157.97289112030501</v>
      </c>
      <c r="S46" s="20">
        <v>181.034724521322</v>
      </c>
      <c r="T46" s="20">
        <v>191.200159694647</v>
      </c>
      <c r="U46" s="78">
        <v>216.31948014755201</v>
      </c>
      <c r="V46" s="79">
        <v>149.32843788665701</v>
      </c>
      <c r="W46" s="74">
        <v>134.26292670472199</v>
      </c>
      <c r="X46" s="20">
        <v>143.112634785616</v>
      </c>
      <c r="Y46" s="20">
        <v>170.756876027386</v>
      </c>
      <c r="Z46" s="77">
        <v>166.66661577773701</v>
      </c>
    </row>
    <row r="47" spans="16:26" x14ac:dyDescent="0.25">
      <c r="P47" s="38">
        <v>38807</v>
      </c>
      <c r="Q47" s="74">
        <v>161.506184405064</v>
      </c>
      <c r="R47" s="20">
        <v>163.25209880836599</v>
      </c>
      <c r="S47" s="20">
        <v>187.90681028477701</v>
      </c>
      <c r="T47" s="20">
        <v>190.77740402589799</v>
      </c>
      <c r="U47" s="78">
        <v>211.15392418780201</v>
      </c>
      <c r="V47" s="79">
        <v>147.65196592353399</v>
      </c>
      <c r="W47" s="74">
        <v>138.73021366690801</v>
      </c>
      <c r="X47" s="20">
        <v>148.67756702473099</v>
      </c>
      <c r="Y47" s="20">
        <v>172.797782558573</v>
      </c>
      <c r="Z47" s="77">
        <v>166.716362661787</v>
      </c>
    </row>
    <row r="48" spans="16:26" x14ac:dyDescent="0.25">
      <c r="P48" s="38">
        <v>38898</v>
      </c>
      <c r="Q48" s="74">
        <v>165.01854802987</v>
      </c>
      <c r="R48" s="20">
        <v>168.304140622593</v>
      </c>
      <c r="S48" s="20">
        <v>194.13459430931999</v>
      </c>
      <c r="T48" s="20">
        <v>189.58933568030301</v>
      </c>
      <c r="U48" s="78">
        <v>214.07919470606001</v>
      </c>
      <c r="V48" s="79">
        <v>147.42115681713099</v>
      </c>
      <c r="W48" s="74">
        <v>144.87490071514199</v>
      </c>
      <c r="X48" s="20">
        <v>152.29914605332499</v>
      </c>
      <c r="Y48" s="20">
        <v>174.00326005694799</v>
      </c>
      <c r="Z48" s="77">
        <v>164.25543436771</v>
      </c>
    </row>
    <row r="49" spans="16:26" x14ac:dyDescent="0.25">
      <c r="P49" s="38">
        <v>38990</v>
      </c>
      <c r="Q49" s="74">
        <v>165.29882949050099</v>
      </c>
      <c r="R49" s="20">
        <v>171.10543775840699</v>
      </c>
      <c r="S49" s="20">
        <v>190.35972290891399</v>
      </c>
      <c r="T49" s="20">
        <v>187.32120656535</v>
      </c>
      <c r="U49" s="78">
        <v>217.498906579307</v>
      </c>
      <c r="V49" s="79">
        <v>150.16270413170801</v>
      </c>
      <c r="W49" s="74">
        <v>150.62106376796501</v>
      </c>
      <c r="X49" s="20">
        <v>155.250064653046</v>
      </c>
      <c r="Y49" s="20">
        <v>174.973406454459</v>
      </c>
      <c r="Z49" s="77">
        <v>168.768326862522</v>
      </c>
    </row>
    <row r="50" spans="16:26" x14ac:dyDescent="0.25">
      <c r="P50" s="38">
        <v>39082</v>
      </c>
      <c r="Q50" s="74">
        <v>164.18647603215999</v>
      </c>
      <c r="R50" s="20">
        <v>172.816587695717</v>
      </c>
      <c r="S50" s="20">
        <v>187.639011535452</v>
      </c>
      <c r="T50" s="20">
        <v>187.57508710889499</v>
      </c>
      <c r="U50" s="78">
        <v>217.38580139342699</v>
      </c>
      <c r="V50" s="79">
        <v>152.49357269803701</v>
      </c>
      <c r="W50" s="74">
        <v>155.02983038015901</v>
      </c>
      <c r="X50" s="20">
        <v>158.20227673501199</v>
      </c>
      <c r="Y50" s="20">
        <v>176.425743996287</v>
      </c>
      <c r="Z50" s="77">
        <v>177.44699585713701</v>
      </c>
    </row>
    <row r="51" spans="16:26" x14ac:dyDescent="0.25">
      <c r="P51" s="38">
        <v>39172</v>
      </c>
      <c r="Q51" s="74">
        <v>167.95512257354599</v>
      </c>
      <c r="R51" s="20">
        <v>175.151076879936</v>
      </c>
      <c r="S51" s="20">
        <v>194.151826111368</v>
      </c>
      <c r="T51" s="20">
        <v>192.690915506821</v>
      </c>
      <c r="U51" s="78">
        <v>216.876148522286</v>
      </c>
      <c r="V51" s="79">
        <v>156.916138529384</v>
      </c>
      <c r="W51" s="74">
        <v>162.059607487113</v>
      </c>
      <c r="X51" s="20">
        <v>163.027896572949</v>
      </c>
      <c r="Y51" s="20">
        <v>178.77891538450399</v>
      </c>
      <c r="Z51" s="77">
        <v>177.06434694959501</v>
      </c>
    </row>
    <row r="52" spans="16:26" x14ac:dyDescent="0.25">
      <c r="P52" s="38">
        <v>39263</v>
      </c>
      <c r="Q52" s="74">
        <v>174.58204010167</v>
      </c>
      <c r="R52" s="20">
        <v>178.37914545932199</v>
      </c>
      <c r="S52" s="20">
        <v>199.40086117066599</v>
      </c>
      <c r="T52" s="20">
        <v>197.33588689981701</v>
      </c>
      <c r="U52" s="78">
        <v>216.531065510041</v>
      </c>
      <c r="V52" s="79">
        <v>165.855648264709</v>
      </c>
      <c r="W52" s="74">
        <v>167.04916450202799</v>
      </c>
      <c r="X52" s="20">
        <v>168.654678515537</v>
      </c>
      <c r="Y52" s="20">
        <v>182.550839968687</v>
      </c>
      <c r="Z52" s="77">
        <v>172.51372289097401</v>
      </c>
    </row>
    <row r="53" spans="16:26" x14ac:dyDescent="0.25">
      <c r="P53" s="38">
        <v>39355</v>
      </c>
      <c r="Q53" s="74">
        <v>171.938930698398</v>
      </c>
      <c r="R53" s="20">
        <v>179.21773567622</v>
      </c>
      <c r="S53" s="20">
        <v>194.533884881592</v>
      </c>
      <c r="T53" s="20">
        <v>190.121203748928</v>
      </c>
      <c r="U53" s="78">
        <v>217.04646628740201</v>
      </c>
      <c r="V53" s="79">
        <v>170.47923605150501</v>
      </c>
      <c r="W53" s="74">
        <v>169.74434240206901</v>
      </c>
      <c r="X53" s="20">
        <v>169.32696820354101</v>
      </c>
      <c r="Y53" s="20">
        <v>186.304608373842</v>
      </c>
      <c r="Z53" s="77">
        <v>169.659791755729</v>
      </c>
    </row>
    <row r="54" spans="16:26" x14ac:dyDescent="0.25">
      <c r="P54" s="38">
        <v>39447</v>
      </c>
      <c r="Q54" s="74">
        <v>164.84362455579699</v>
      </c>
      <c r="R54" s="20">
        <v>176.28572201422</v>
      </c>
      <c r="S54" s="20">
        <v>187.30612346176301</v>
      </c>
      <c r="T54" s="20">
        <v>179.50840754251499</v>
      </c>
      <c r="U54" s="78">
        <v>222.09179929052399</v>
      </c>
      <c r="V54" s="79">
        <v>170.32359956392401</v>
      </c>
      <c r="W54" s="74">
        <v>169.83199870198999</v>
      </c>
      <c r="X54" s="20">
        <v>167.248597587224</v>
      </c>
      <c r="Y54" s="20">
        <v>185.37709032748299</v>
      </c>
      <c r="Z54" s="77">
        <v>167.05093965216199</v>
      </c>
    </row>
    <row r="55" spans="16:26" x14ac:dyDescent="0.25">
      <c r="P55" s="38">
        <v>39538</v>
      </c>
      <c r="Q55" s="74">
        <v>163.334420633707</v>
      </c>
      <c r="R55" s="20">
        <v>172.91398356626101</v>
      </c>
      <c r="S55" s="20">
        <v>184.463708376939</v>
      </c>
      <c r="T55" s="20">
        <v>176.07259658887699</v>
      </c>
      <c r="U55" s="78">
        <v>212.81815396390601</v>
      </c>
      <c r="V55" s="79">
        <v>170.53241953683099</v>
      </c>
      <c r="W55" s="74">
        <v>161.23859058710599</v>
      </c>
      <c r="X55" s="20">
        <v>167.12090854663199</v>
      </c>
      <c r="Y55" s="20">
        <v>180.478839005987</v>
      </c>
      <c r="Z55" s="77">
        <v>163.22545317453501</v>
      </c>
    </row>
    <row r="56" spans="16:26" x14ac:dyDescent="0.25">
      <c r="P56" s="38">
        <v>39629</v>
      </c>
      <c r="Q56" s="74">
        <v>162.89945835374999</v>
      </c>
      <c r="R56" s="20">
        <v>171.57733373029001</v>
      </c>
      <c r="S56" s="20">
        <v>181.85124007231201</v>
      </c>
      <c r="T56" s="20">
        <v>175.082743264062</v>
      </c>
      <c r="U56" s="78">
        <v>200.57641591231601</v>
      </c>
      <c r="V56" s="79">
        <v>160.08092605808699</v>
      </c>
      <c r="W56" s="74">
        <v>155.788804887829</v>
      </c>
      <c r="X56" s="20">
        <v>165.776408677082</v>
      </c>
      <c r="Y56" s="20">
        <v>176.71720724678201</v>
      </c>
      <c r="Z56" s="77">
        <v>159.39795158946899</v>
      </c>
    </row>
    <row r="57" spans="16:26" x14ac:dyDescent="0.25">
      <c r="P57" s="38">
        <v>39721</v>
      </c>
      <c r="Q57" s="74">
        <v>154.276659515864</v>
      </c>
      <c r="R57" s="20">
        <v>165.59710376131</v>
      </c>
      <c r="S57" s="20">
        <v>170.21364736058899</v>
      </c>
      <c r="T57" s="20">
        <v>167.25815018789501</v>
      </c>
      <c r="U57" s="78">
        <v>188.19602600605299</v>
      </c>
      <c r="V57" s="79">
        <v>150.79367807989999</v>
      </c>
      <c r="W57" s="74">
        <v>153.77902458241101</v>
      </c>
      <c r="X57" s="20">
        <v>161.824271330703</v>
      </c>
      <c r="Y57" s="20">
        <v>168.90863458956099</v>
      </c>
      <c r="Z57" s="77">
        <v>154.848278223835</v>
      </c>
    </row>
    <row r="58" spans="16:26" x14ac:dyDescent="0.25">
      <c r="P58" s="38">
        <v>39813</v>
      </c>
      <c r="Q58" s="74">
        <v>142.32909874019899</v>
      </c>
      <c r="R58" s="20">
        <v>154.326277155192</v>
      </c>
      <c r="S58" s="20">
        <v>157.50879168627799</v>
      </c>
      <c r="T58" s="20">
        <v>157.307122396826</v>
      </c>
      <c r="U58" s="78">
        <v>168.84353231678901</v>
      </c>
      <c r="V58" s="79">
        <v>148.19131287696399</v>
      </c>
      <c r="W58" s="74">
        <v>150.04838213685599</v>
      </c>
      <c r="X58" s="20">
        <v>158.59450393742799</v>
      </c>
      <c r="Y58" s="20">
        <v>158.07943168731299</v>
      </c>
      <c r="Z58" s="77">
        <v>146.31203164303699</v>
      </c>
    </row>
    <row r="59" spans="16:26" x14ac:dyDescent="0.25">
      <c r="P59" s="38">
        <v>39903</v>
      </c>
      <c r="Q59" s="74">
        <v>131.598009398931</v>
      </c>
      <c r="R59" s="20">
        <v>142.43180462550001</v>
      </c>
      <c r="S59" s="20">
        <v>152.16897123562501</v>
      </c>
      <c r="T59" s="20">
        <v>149.47082150707399</v>
      </c>
      <c r="U59" s="78">
        <v>162.46508210973499</v>
      </c>
      <c r="V59" s="79">
        <v>135.315993945374</v>
      </c>
      <c r="W59" s="74">
        <v>134.90404528266799</v>
      </c>
      <c r="X59" s="20">
        <v>148.09964492208499</v>
      </c>
      <c r="Y59" s="20">
        <v>148.97537358884</v>
      </c>
      <c r="Z59" s="77">
        <v>135.58318336468901</v>
      </c>
    </row>
    <row r="60" spans="16:26" x14ac:dyDescent="0.25">
      <c r="P60" s="38">
        <v>39994</v>
      </c>
      <c r="Q60" s="74">
        <v>121.70295759154099</v>
      </c>
      <c r="R60" s="20">
        <v>135.24107140467601</v>
      </c>
      <c r="S60" s="20">
        <v>149.682839753005</v>
      </c>
      <c r="T60" s="20">
        <v>138.52605294776501</v>
      </c>
      <c r="U60" s="78">
        <v>154.226313500076</v>
      </c>
      <c r="V60" s="79">
        <v>125.47465040402901</v>
      </c>
      <c r="W60" s="74">
        <v>112.110327223287</v>
      </c>
      <c r="X60" s="20">
        <v>132.39501214764701</v>
      </c>
      <c r="Y60" s="20">
        <v>139.95981558598899</v>
      </c>
      <c r="Z60" s="77">
        <v>126.388387550323</v>
      </c>
    </row>
    <row r="61" spans="16:26" x14ac:dyDescent="0.25">
      <c r="P61" s="38">
        <v>40086</v>
      </c>
      <c r="Q61" s="74">
        <v>120.127703318702</v>
      </c>
      <c r="R61" s="20">
        <v>133.59436263851899</v>
      </c>
      <c r="S61" s="20">
        <v>146.528269570004</v>
      </c>
      <c r="T61" s="20">
        <v>128.94686355566699</v>
      </c>
      <c r="U61" s="78">
        <v>147.496360666649</v>
      </c>
      <c r="V61" s="79">
        <v>112.78077684386901</v>
      </c>
      <c r="W61" s="74">
        <v>101.35574198085099</v>
      </c>
      <c r="X61" s="20">
        <v>124.84930825601199</v>
      </c>
      <c r="Y61" s="20">
        <v>132.62321633301499</v>
      </c>
      <c r="Z61" s="77">
        <v>121.50590753466101</v>
      </c>
    </row>
    <row r="62" spans="16:26" x14ac:dyDescent="0.25">
      <c r="P62" s="38">
        <v>40178</v>
      </c>
      <c r="Q62" s="74">
        <v>121.740318145499</v>
      </c>
      <c r="R62" s="20">
        <v>130.779285937309</v>
      </c>
      <c r="S62" s="20">
        <v>142.15239087182599</v>
      </c>
      <c r="T62" s="20">
        <v>125.69102757458801</v>
      </c>
      <c r="U62" s="78">
        <v>143.23529386091101</v>
      </c>
      <c r="V62" s="79">
        <v>99.255807999286503</v>
      </c>
      <c r="W62" s="74">
        <v>99.949981079829897</v>
      </c>
      <c r="X62" s="20">
        <v>122.968781827565</v>
      </c>
      <c r="Y62" s="20">
        <v>128.989733610282</v>
      </c>
      <c r="Z62" s="77">
        <v>119.574464474568</v>
      </c>
    </row>
    <row r="63" spans="16:26" x14ac:dyDescent="0.25">
      <c r="P63" s="38">
        <v>40268</v>
      </c>
      <c r="Q63" s="74">
        <v>117.971116378549</v>
      </c>
      <c r="R63" s="20">
        <v>128.18339525815199</v>
      </c>
      <c r="S63" s="20">
        <v>137.54386359014501</v>
      </c>
      <c r="T63" s="20">
        <v>126.688665562661</v>
      </c>
      <c r="U63" s="78">
        <v>136.30955859748599</v>
      </c>
      <c r="V63" s="79">
        <v>98.952181671536707</v>
      </c>
      <c r="W63" s="74">
        <v>109.73200133374399</v>
      </c>
      <c r="X63" s="20">
        <v>119.447473105711</v>
      </c>
      <c r="Y63" s="20">
        <v>129.62372995227801</v>
      </c>
      <c r="Z63" s="77">
        <v>120.12476891778</v>
      </c>
    </row>
    <row r="64" spans="16:26" x14ac:dyDescent="0.25">
      <c r="P64" s="38">
        <v>40359</v>
      </c>
      <c r="Q64" s="74">
        <v>112.487417903755</v>
      </c>
      <c r="R64" s="20">
        <v>129.135579169121</v>
      </c>
      <c r="S64" s="20">
        <v>132.285976231148</v>
      </c>
      <c r="T64" s="20">
        <v>126.35136436483199</v>
      </c>
      <c r="U64" s="78">
        <v>135.21597943091601</v>
      </c>
      <c r="V64" s="79">
        <v>96.896458766361306</v>
      </c>
      <c r="W64" s="74">
        <v>117.80783444762</v>
      </c>
      <c r="X64" s="20">
        <v>118.682096479821</v>
      </c>
      <c r="Y64" s="20">
        <v>130.12641826809099</v>
      </c>
      <c r="Z64" s="77">
        <v>125.985664135707</v>
      </c>
    </row>
    <row r="65" spans="16:26" x14ac:dyDescent="0.25">
      <c r="P65" s="38">
        <v>40451</v>
      </c>
      <c r="Q65" s="74">
        <v>110.039883004606</v>
      </c>
      <c r="R65" s="20">
        <v>125.505649880037</v>
      </c>
      <c r="S65" s="20">
        <v>132.20948038140099</v>
      </c>
      <c r="T65" s="20">
        <v>126.206853573328</v>
      </c>
      <c r="U65" s="78">
        <v>132.79016031282799</v>
      </c>
      <c r="V65" s="79">
        <v>98.214635670732406</v>
      </c>
      <c r="W65" s="74">
        <v>113.50920920332899</v>
      </c>
      <c r="X65" s="20">
        <v>119.958638313943</v>
      </c>
      <c r="Y65" s="20">
        <v>128.82221628652701</v>
      </c>
      <c r="Z65" s="77">
        <v>134.97702764413401</v>
      </c>
    </row>
    <row r="66" spans="16:26" x14ac:dyDescent="0.25">
      <c r="P66" s="38">
        <v>40543</v>
      </c>
      <c r="Q66" s="74">
        <v>108.432267455683</v>
      </c>
      <c r="R66" s="20">
        <v>118.5034858985</v>
      </c>
      <c r="S66" s="20">
        <v>134.10910843165701</v>
      </c>
      <c r="T66" s="20">
        <v>128.29645096743101</v>
      </c>
      <c r="U66" s="78">
        <v>130.493320299761</v>
      </c>
      <c r="V66" s="79">
        <v>100.91492075261399</v>
      </c>
      <c r="W66" s="74">
        <v>114.680297349819</v>
      </c>
      <c r="X66" s="20">
        <v>119.133015499406</v>
      </c>
      <c r="Y66" s="20">
        <v>130.23477061694899</v>
      </c>
      <c r="Z66" s="77">
        <v>140.10189783973999</v>
      </c>
    </row>
    <row r="67" spans="16:26" x14ac:dyDescent="0.25">
      <c r="P67" s="38">
        <v>40633</v>
      </c>
      <c r="Q67" s="74">
        <v>106.527396358077</v>
      </c>
      <c r="R67" s="20">
        <v>118.29463910285099</v>
      </c>
      <c r="S67" s="20">
        <v>132.279759190562</v>
      </c>
      <c r="T67" s="20">
        <v>132.1937102206</v>
      </c>
      <c r="U67" s="78">
        <v>130.92382906170499</v>
      </c>
      <c r="V67" s="79">
        <v>99.759171469590598</v>
      </c>
      <c r="W67" s="74">
        <v>119.647042556486</v>
      </c>
      <c r="X67" s="20">
        <v>119.38893571742101</v>
      </c>
      <c r="Y67" s="20">
        <v>133.971050133749</v>
      </c>
      <c r="Z67" s="77">
        <v>141.327066089168</v>
      </c>
    </row>
    <row r="68" spans="16:26" x14ac:dyDescent="0.25">
      <c r="P68" s="38">
        <v>40724</v>
      </c>
      <c r="Q68" s="74">
        <v>107.665955686104</v>
      </c>
      <c r="R68" s="20">
        <v>123.63956293165801</v>
      </c>
      <c r="S68" s="20">
        <v>130.41102439399299</v>
      </c>
      <c r="T68" s="20">
        <v>137.03940741705301</v>
      </c>
      <c r="U68" s="78">
        <v>127.073150313439</v>
      </c>
      <c r="V68" s="79">
        <v>100.57134944693399</v>
      </c>
      <c r="W68" s="74">
        <v>119.791951343493</v>
      </c>
      <c r="X68" s="20">
        <v>121.435368991644</v>
      </c>
      <c r="Y68" s="20">
        <v>136.05512103173899</v>
      </c>
      <c r="Z68" s="77">
        <v>143.837184326835</v>
      </c>
    </row>
    <row r="69" spans="16:26" x14ac:dyDescent="0.25">
      <c r="P69" s="38">
        <v>40816</v>
      </c>
      <c r="Q69" s="74">
        <v>109.18362704566999</v>
      </c>
      <c r="R69" s="20">
        <v>123.708285562079</v>
      </c>
      <c r="S69" s="20">
        <v>130.79672243718801</v>
      </c>
      <c r="T69" s="20">
        <v>141.36730024494099</v>
      </c>
      <c r="U69" s="78">
        <v>125.697938798802</v>
      </c>
      <c r="V69" s="79">
        <v>101.978715646266</v>
      </c>
      <c r="W69" s="74">
        <v>118.475542752221</v>
      </c>
      <c r="X69" s="20">
        <v>124.474030779426</v>
      </c>
      <c r="Y69" s="20">
        <v>136.55048502200199</v>
      </c>
      <c r="Z69" s="77">
        <v>149.41116430007199</v>
      </c>
    </row>
    <row r="70" spans="16:26" x14ac:dyDescent="0.25">
      <c r="P70" s="38">
        <v>40908</v>
      </c>
      <c r="Q70" s="74">
        <v>108.008193400039</v>
      </c>
      <c r="R70" s="20">
        <v>119.17262152839901</v>
      </c>
      <c r="S70" s="20">
        <v>131.36091871153201</v>
      </c>
      <c r="T70" s="20">
        <v>144.012869010527</v>
      </c>
      <c r="U70" s="78">
        <v>128.103852014957</v>
      </c>
      <c r="V70" s="79">
        <v>101.390827061735</v>
      </c>
      <c r="W70" s="74">
        <v>121.589916258583</v>
      </c>
      <c r="X70" s="20">
        <v>124.832278462885</v>
      </c>
      <c r="Y70" s="20">
        <v>138.10690320764601</v>
      </c>
      <c r="Z70" s="77">
        <v>152.34573245012399</v>
      </c>
    </row>
    <row r="71" spans="16:26" x14ac:dyDescent="0.25">
      <c r="P71" s="38">
        <v>40999</v>
      </c>
      <c r="Q71" s="74">
        <v>106.911388440531</v>
      </c>
      <c r="R71" s="20">
        <v>118.278415042839</v>
      </c>
      <c r="S71" s="20">
        <v>131.431819373259</v>
      </c>
      <c r="T71" s="20">
        <v>146.199247459454</v>
      </c>
      <c r="U71" s="78">
        <v>125.753973146033</v>
      </c>
      <c r="V71" s="79">
        <v>103.139070184394</v>
      </c>
      <c r="W71" s="74">
        <v>125.335601582557</v>
      </c>
      <c r="X71" s="20">
        <v>124.60666811595</v>
      </c>
      <c r="Y71" s="20">
        <v>140.11120245609399</v>
      </c>
      <c r="Z71" s="77">
        <v>150.22655766661299</v>
      </c>
    </row>
    <row r="72" spans="16:26" x14ac:dyDescent="0.25">
      <c r="P72" s="38">
        <v>41090</v>
      </c>
      <c r="Q72" s="74">
        <v>107.595851603208</v>
      </c>
      <c r="R72" s="20">
        <v>120.292781410431</v>
      </c>
      <c r="S72" s="20">
        <v>133.12418490530601</v>
      </c>
      <c r="T72" s="20">
        <v>150.50667454607199</v>
      </c>
      <c r="U72" s="78">
        <v>123.89128499729</v>
      </c>
      <c r="V72" s="79">
        <v>104.56465156689799</v>
      </c>
      <c r="W72" s="74">
        <v>126.934507746354</v>
      </c>
      <c r="X72" s="20">
        <v>127.41026610398001</v>
      </c>
      <c r="Y72" s="20">
        <v>141.398009143748</v>
      </c>
      <c r="Z72" s="77">
        <v>152.44119240630701</v>
      </c>
    </row>
    <row r="73" spans="16:26" x14ac:dyDescent="0.25">
      <c r="P73" s="38">
        <v>41182</v>
      </c>
      <c r="Q73" s="74">
        <v>110.041071122877</v>
      </c>
      <c r="R73" s="20">
        <v>124.05167032185101</v>
      </c>
      <c r="S73" s="20">
        <v>136.39675770817701</v>
      </c>
      <c r="T73" s="20">
        <v>156.31660449726601</v>
      </c>
      <c r="U73" s="78">
        <v>128.62168675370299</v>
      </c>
      <c r="V73" s="79">
        <v>103.984428511242</v>
      </c>
      <c r="W73" s="74">
        <v>128.05089060982601</v>
      </c>
      <c r="X73" s="20">
        <v>129.19206744965601</v>
      </c>
      <c r="Y73" s="20">
        <v>143.13186115564301</v>
      </c>
      <c r="Z73" s="77">
        <v>159.57610033510201</v>
      </c>
    </row>
    <row r="74" spans="16:26" x14ac:dyDescent="0.25">
      <c r="P74" s="38">
        <v>41274</v>
      </c>
      <c r="Q74" s="74">
        <v>112.254486171922</v>
      </c>
      <c r="R74" s="20">
        <v>125.494535043524</v>
      </c>
      <c r="S74" s="20">
        <v>138.613072313158</v>
      </c>
      <c r="T74" s="20">
        <v>160.17720948248899</v>
      </c>
      <c r="U74" s="78">
        <v>128.82329855867201</v>
      </c>
      <c r="V74" s="79">
        <v>108.148077979557</v>
      </c>
      <c r="W74" s="74">
        <v>128.96998207913799</v>
      </c>
      <c r="X74" s="20">
        <v>128.86498550326399</v>
      </c>
      <c r="Y74" s="20">
        <v>143.30373126234801</v>
      </c>
      <c r="Z74" s="77">
        <v>163.96851731072999</v>
      </c>
    </row>
    <row r="75" spans="16:26" x14ac:dyDescent="0.25">
      <c r="P75" s="38">
        <v>41364</v>
      </c>
      <c r="Q75" s="74">
        <v>114.084861840914</v>
      </c>
      <c r="R75" s="20">
        <v>125.445588940194</v>
      </c>
      <c r="S75" s="20">
        <v>141.74316689849201</v>
      </c>
      <c r="T75" s="20">
        <v>163.746111572422</v>
      </c>
      <c r="U75" s="78">
        <v>127.861140107598</v>
      </c>
      <c r="V75" s="79">
        <v>111.77240998633501</v>
      </c>
      <c r="W75" s="74">
        <v>134.98639489966601</v>
      </c>
      <c r="X75" s="20">
        <v>130.37748496124399</v>
      </c>
      <c r="Y75" s="20">
        <v>145.25224899440801</v>
      </c>
      <c r="Z75" s="77">
        <v>166.77647014445799</v>
      </c>
    </row>
    <row r="76" spans="16:26" x14ac:dyDescent="0.25">
      <c r="P76" s="38">
        <v>41455</v>
      </c>
      <c r="Q76" s="74">
        <v>116.70481455539</v>
      </c>
      <c r="R76" s="20">
        <v>128.419856758875</v>
      </c>
      <c r="S76" s="20">
        <v>148.67932383025999</v>
      </c>
      <c r="T76" s="20">
        <v>170.696233633459</v>
      </c>
      <c r="U76" s="78">
        <v>130.447993877649</v>
      </c>
      <c r="V76" s="79">
        <v>113.748441470119</v>
      </c>
      <c r="W76" s="74">
        <v>143.87811328575501</v>
      </c>
      <c r="X76" s="20">
        <v>133.32115565512601</v>
      </c>
      <c r="Y76" s="20">
        <v>151.553050095591</v>
      </c>
      <c r="Z76" s="77">
        <v>169.89271069337499</v>
      </c>
    </row>
    <row r="77" spans="16:26" x14ac:dyDescent="0.25">
      <c r="P77" s="38">
        <v>41547</v>
      </c>
      <c r="Q77" s="74">
        <v>119.397858128582</v>
      </c>
      <c r="R77" s="20">
        <v>133.14552824576899</v>
      </c>
      <c r="S77" s="20">
        <v>151.71544208620301</v>
      </c>
      <c r="T77" s="20">
        <v>177.426398040137</v>
      </c>
      <c r="U77" s="78">
        <v>130.44248478379001</v>
      </c>
      <c r="V77" s="79">
        <v>115.28521843516999</v>
      </c>
      <c r="W77" s="74">
        <v>148.17286965257699</v>
      </c>
      <c r="X77" s="20">
        <v>136.477451175803</v>
      </c>
      <c r="Y77" s="20">
        <v>154.988171092665</v>
      </c>
      <c r="Z77" s="77">
        <v>173.936008778342</v>
      </c>
    </row>
    <row r="78" spans="16:26" x14ac:dyDescent="0.25">
      <c r="P78" s="38">
        <v>41639</v>
      </c>
      <c r="Q78" s="74">
        <v>121.436580797293</v>
      </c>
      <c r="R78" s="20">
        <v>136.14365102934801</v>
      </c>
      <c r="S78" s="20">
        <v>150.475825330871</v>
      </c>
      <c r="T78" s="20">
        <v>181.164470174136</v>
      </c>
      <c r="U78" s="78">
        <v>135.081136910027</v>
      </c>
      <c r="V78" s="79">
        <v>114.63586185146001</v>
      </c>
      <c r="W78" s="74">
        <v>147.925460435931</v>
      </c>
      <c r="X78" s="20">
        <v>141.21464527656499</v>
      </c>
      <c r="Y78" s="20">
        <v>156.83158644063101</v>
      </c>
      <c r="Z78" s="77">
        <v>178.72642641187301</v>
      </c>
    </row>
    <row r="79" spans="16:26" x14ac:dyDescent="0.25">
      <c r="P79" s="38">
        <v>41729</v>
      </c>
      <c r="Q79" s="74">
        <v>124.85273846754301</v>
      </c>
      <c r="R79" s="20">
        <v>140.298661397384</v>
      </c>
      <c r="S79" s="20">
        <v>153.255536513718</v>
      </c>
      <c r="T79" s="20">
        <v>187.72184882361699</v>
      </c>
      <c r="U79" s="78">
        <v>138.75165449760499</v>
      </c>
      <c r="V79" s="79">
        <v>118.126806160519</v>
      </c>
      <c r="W79" s="74">
        <v>147.97701333464599</v>
      </c>
      <c r="X79" s="20">
        <v>146.83323207288001</v>
      </c>
      <c r="Y79" s="20">
        <v>160.41484254887899</v>
      </c>
      <c r="Z79" s="77">
        <v>177.0831916866</v>
      </c>
    </row>
    <row r="80" spans="16:26" x14ac:dyDescent="0.25">
      <c r="P80" s="38">
        <v>41820</v>
      </c>
      <c r="Q80" s="74">
        <v>130.29777847866399</v>
      </c>
      <c r="R80" s="20">
        <v>146.95289924646499</v>
      </c>
      <c r="S80" s="20">
        <v>159.92202209880099</v>
      </c>
      <c r="T80" s="20">
        <v>198.92031035886001</v>
      </c>
      <c r="U80" s="78">
        <v>143.321047838233</v>
      </c>
      <c r="V80" s="79">
        <v>125.333712016273</v>
      </c>
      <c r="W80" s="74">
        <v>153.01714227715701</v>
      </c>
      <c r="X80" s="20">
        <v>149.39635715909799</v>
      </c>
      <c r="Y80" s="20">
        <v>162.50342251211799</v>
      </c>
      <c r="Z80" s="77">
        <v>176.58985113990701</v>
      </c>
    </row>
    <row r="81" spans="15:26" x14ac:dyDescent="0.25">
      <c r="P81" s="38">
        <v>41912</v>
      </c>
      <c r="Q81" s="74">
        <v>132.32333061377599</v>
      </c>
      <c r="R81" s="20">
        <v>150.585879143743</v>
      </c>
      <c r="S81" s="20">
        <v>164.77036408453799</v>
      </c>
      <c r="T81" s="20">
        <v>204.01634893881001</v>
      </c>
      <c r="U81" s="78">
        <v>150.860292212746</v>
      </c>
      <c r="V81" s="79">
        <v>130.464839859226</v>
      </c>
      <c r="W81" s="74">
        <v>156.52727177564699</v>
      </c>
      <c r="X81" s="20">
        <v>152.05270986668199</v>
      </c>
      <c r="Y81" s="20">
        <v>164.09838836676099</v>
      </c>
      <c r="Z81" s="77">
        <v>186.71136937514001</v>
      </c>
    </row>
    <row r="82" spans="15:26" x14ac:dyDescent="0.25">
      <c r="P82" s="38">
        <v>42004</v>
      </c>
      <c r="Q82" s="74">
        <v>132.57149350993799</v>
      </c>
      <c r="R82" s="20">
        <v>151.56586026746601</v>
      </c>
      <c r="S82" s="20">
        <v>166.583715531596</v>
      </c>
      <c r="T82" s="20">
        <v>203.53481450487499</v>
      </c>
      <c r="U82" s="78">
        <v>158.16593650272199</v>
      </c>
      <c r="V82" s="79">
        <v>138.656386859241</v>
      </c>
      <c r="W82" s="74">
        <v>159.622494960967</v>
      </c>
      <c r="X82" s="20">
        <v>157.293366191486</v>
      </c>
      <c r="Y82" s="20">
        <v>168.730463471631</v>
      </c>
      <c r="Z82" s="77">
        <v>195.75125597433001</v>
      </c>
    </row>
    <row r="83" spans="15:26" x14ac:dyDescent="0.25">
      <c r="P83" s="38">
        <v>42094</v>
      </c>
      <c r="Q83" s="74">
        <v>137.15804008703401</v>
      </c>
      <c r="R83" s="20">
        <v>155.11282733859301</v>
      </c>
      <c r="S83" s="20">
        <v>169.62244636628901</v>
      </c>
      <c r="T83" s="20">
        <v>209.09194051377301</v>
      </c>
      <c r="U83" s="78">
        <v>160.97647197397399</v>
      </c>
      <c r="V83" s="79">
        <v>138.17827721359299</v>
      </c>
      <c r="W83" s="74">
        <v>167.738094166575</v>
      </c>
      <c r="X83" s="20">
        <v>160.90186933249399</v>
      </c>
      <c r="Y83" s="20">
        <v>174.69318671476401</v>
      </c>
      <c r="Z83" s="77">
        <v>200.225553576366</v>
      </c>
    </row>
    <row r="84" spans="15:26" x14ac:dyDescent="0.25">
      <c r="P84" s="38">
        <v>42185</v>
      </c>
      <c r="Q84" s="74">
        <v>143.235929784691</v>
      </c>
      <c r="R84" s="20">
        <v>161.70504222345599</v>
      </c>
      <c r="S84" s="20">
        <v>173.09358349123599</v>
      </c>
      <c r="T84" s="20">
        <v>220.87007329718401</v>
      </c>
      <c r="U84" s="78">
        <v>164.73292536605399</v>
      </c>
      <c r="V84" s="79">
        <v>139.183322726554</v>
      </c>
      <c r="W84" s="74">
        <v>173.57514236040899</v>
      </c>
      <c r="X84" s="20">
        <v>163.54960304394001</v>
      </c>
      <c r="Y84" s="20">
        <v>177.283133070437</v>
      </c>
      <c r="Z84" s="77">
        <v>205.46218122884801</v>
      </c>
    </row>
    <row r="85" spans="15:26" x14ac:dyDescent="0.25">
      <c r="P85" s="38">
        <v>42277</v>
      </c>
      <c r="Q85" s="74">
        <v>143.43439738042801</v>
      </c>
      <c r="R85" s="20">
        <v>164.49839620405501</v>
      </c>
      <c r="S85" s="20">
        <v>174.26615007820499</v>
      </c>
      <c r="T85" s="20">
        <v>226.474271710088</v>
      </c>
      <c r="U85" s="78">
        <v>166.75340997592301</v>
      </c>
      <c r="V85" s="79">
        <v>145.23246696296499</v>
      </c>
      <c r="W85" s="74">
        <v>174.02822271165601</v>
      </c>
      <c r="X85" s="20">
        <v>165.14754058995399</v>
      </c>
      <c r="Y85" s="20">
        <v>178.632258281665</v>
      </c>
      <c r="Z85" s="77">
        <v>209.08374946270899</v>
      </c>
    </row>
    <row r="86" spans="15:26" x14ac:dyDescent="0.25">
      <c r="P86" s="38">
        <v>42369</v>
      </c>
      <c r="Q86" s="74">
        <v>141.64161592381399</v>
      </c>
      <c r="R86" s="20">
        <v>164.21264067401799</v>
      </c>
      <c r="S86" s="20">
        <v>175.35412361715601</v>
      </c>
      <c r="T86" s="20">
        <v>226.34941488370501</v>
      </c>
      <c r="U86" s="78">
        <v>172.53361272670099</v>
      </c>
      <c r="V86" s="79">
        <v>148.28621693597901</v>
      </c>
      <c r="W86" s="74">
        <v>169.58113906849201</v>
      </c>
      <c r="X86" s="20">
        <v>167.417329529867</v>
      </c>
      <c r="Y86" s="20">
        <v>180.32267093652399</v>
      </c>
      <c r="Z86" s="77">
        <v>212.67228531785699</v>
      </c>
    </row>
    <row r="87" spans="15:26" x14ac:dyDescent="0.25">
      <c r="P87" s="38">
        <v>42460</v>
      </c>
      <c r="Q87" s="74">
        <v>144.48562963810301</v>
      </c>
      <c r="R87" s="20">
        <v>170.15992106796801</v>
      </c>
      <c r="S87" s="20">
        <v>179.19568566256601</v>
      </c>
      <c r="T87" s="20">
        <v>233.840179743422</v>
      </c>
      <c r="U87" s="78">
        <v>174.421219779338</v>
      </c>
      <c r="V87" s="79">
        <v>151.97209316372599</v>
      </c>
      <c r="W87" s="74">
        <v>166.55241412054201</v>
      </c>
      <c r="X87" s="20">
        <v>172.401939073921</v>
      </c>
      <c r="Y87" s="20">
        <v>180.989248397609</v>
      </c>
      <c r="Z87" s="77">
        <v>217.66909857966999</v>
      </c>
    </row>
    <row r="88" spans="15:26" x14ac:dyDescent="0.25">
      <c r="P88" s="38">
        <v>42551</v>
      </c>
      <c r="Q88" s="74">
        <v>149.24957256834699</v>
      </c>
      <c r="R88" s="20">
        <v>180.392146305875</v>
      </c>
      <c r="S88" s="20">
        <v>184.50029762178599</v>
      </c>
      <c r="T88" s="20">
        <v>248.466608525975</v>
      </c>
      <c r="U88" s="78">
        <v>178.98640400343601</v>
      </c>
      <c r="V88" s="79">
        <v>158.57223662889001</v>
      </c>
      <c r="W88" s="74">
        <v>171.48187491237201</v>
      </c>
      <c r="X88" s="20">
        <v>176.85614225993299</v>
      </c>
      <c r="Y88" s="20">
        <v>182.32688038259101</v>
      </c>
      <c r="Z88" s="77">
        <v>222.741131831454</v>
      </c>
    </row>
    <row r="89" spans="15:26" x14ac:dyDescent="0.25">
      <c r="P89" s="38">
        <v>42643</v>
      </c>
      <c r="Q89" s="74">
        <v>153.33677387407701</v>
      </c>
      <c r="R89" s="20">
        <v>182.42226636308999</v>
      </c>
      <c r="S89" s="20">
        <v>189.589124717782</v>
      </c>
      <c r="T89" s="20">
        <v>255.95062517741701</v>
      </c>
      <c r="U89" s="78">
        <v>187.960964468805</v>
      </c>
      <c r="V89" s="79">
        <v>159.91904969295001</v>
      </c>
      <c r="W89" s="74">
        <v>177.21161784425101</v>
      </c>
      <c r="X89" s="20">
        <v>179.14044550725799</v>
      </c>
      <c r="Y89" s="20">
        <v>185.74112868727599</v>
      </c>
      <c r="Z89" s="77">
        <v>227.12198763168999</v>
      </c>
    </row>
    <row r="90" spans="15:26" x14ac:dyDescent="0.25">
      <c r="O90" s="81"/>
      <c r="P90" s="38">
        <v>42735</v>
      </c>
      <c r="Q90" s="74">
        <v>156.45241756622801</v>
      </c>
      <c r="R90" s="20">
        <v>180.894164112862</v>
      </c>
      <c r="S90" s="20">
        <v>193.98401126480499</v>
      </c>
      <c r="T90" s="20">
        <v>256.04125206407599</v>
      </c>
      <c r="U90" s="78">
        <v>192.600932905316</v>
      </c>
      <c r="V90" s="79">
        <v>164.29569125542301</v>
      </c>
      <c r="W90" s="74">
        <v>176.172365807132</v>
      </c>
      <c r="X90" s="20">
        <v>181.98199707991199</v>
      </c>
      <c r="Y90" s="20">
        <v>190.365649700224</v>
      </c>
      <c r="Z90" s="77">
        <v>229.123511588442</v>
      </c>
    </row>
    <row r="91" spans="15:26" x14ac:dyDescent="0.25">
      <c r="O91" s="82"/>
      <c r="P91" s="38">
        <v>42825</v>
      </c>
      <c r="Q91" s="74">
        <v>162.230089178555</v>
      </c>
      <c r="R91" s="20">
        <v>191.56892828259299</v>
      </c>
      <c r="S91" s="20">
        <v>200.02396510844201</v>
      </c>
      <c r="T91" s="20">
        <v>263.62451039713699</v>
      </c>
      <c r="U91" s="78">
        <v>199.35291167073299</v>
      </c>
      <c r="V91" s="79">
        <v>169.989964920446</v>
      </c>
      <c r="W91" s="74">
        <v>173.75082337116999</v>
      </c>
      <c r="X91" s="20">
        <v>188.08997665590999</v>
      </c>
      <c r="Y91" s="20">
        <v>190.90430054718601</v>
      </c>
      <c r="Z91" s="77">
        <v>231.06970698945</v>
      </c>
    </row>
    <row r="92" spans="15:26" x14ac:dyDescent="0.25">
      <c r="O92" s="83"/>
      <c r="P92" s="38">
        <v>42916</v>
      </c>
      <c r="Q92" s="74">
        <v>169.164199505455</v>
      </c>
      <c r="R92" s="20">
        <v>209.55357186350699</v>
      </c>
      <c r="S92" s="20">
        <v>207.754626211388</v>
      </c>
      <c r="T92" s="20">
        <v>277.21116258968999</v>
      </c>
      <c r="U92" s="78">
        <v>208.45567554439799</v>
      </c>
      <c r="V92" s="79">
        <v>172.17567483629</v>
      </c>
      <c r="W92" s="74">
        <v>177.77713953382499</v>
      </c>
      <c r="X92" s="20">
        <v>193.95328214143299</v>
      </c>
      <c r="Y92" s="20">
        <v>188.855974833012</v>
      </c>
      <c r="Z92" s="77">
        <v>235.28796454408399</v>
      </c>
    </row>
    <row r="93" spans="15:26" x14ac:dyDescent="0.25">
      <c r="O93" s="83"/>
      <c r="P93" s="38">
        <v>43008</v>
      </c>
      <c r="Q93" s="74">
        <v>168.670327379215</v>
      </c>
      <c r="R93" s="20">
        <v>213.139802124222</v>
      </c>
      <c r="S93" s="20">
        <v>210.39956325311601</v>
      </c>
      <c r="T93" s="20">
        <v>281.42845361810998</v>
      </c>
      <c r="U93" s="78">
        <v>220.613574133968</v>
      </c>
      <c r="V93" s="79">
        <v>177.31030301545499</v>
      </c>
      <c r="W93" s="74">
        <v>182.152047864407</v>
      </c>
      <c r="X93" s="20">
        <v>197.01889236065799</v>
      </c>
      <c r="Y93" s="20">
        <v>188.90603904086501</v>
      </c>
      <c r="Z93" s="77">
        <v>240.72607721247601</v>
      </c>
    </row>
    <row r="94" spans="15:26" x14ac:dyDescent="0.25">
      <c r="O94" s="83"/>
      <c r="P94" s="38">
        <v>43100</v>
      </c>
      <c r="Q94" s="74">
        <v>166.999367161371</v>
      </c>
      <c r="R94" s="20">
        <v>208.27539877722199</v>
      </c>
      <c r="S94" s="20">
        <v>208.91428257400401</v>
      </c>
      <c r="T94" s="20">
        <v>279.92841499912299</v>
      </c>
      <c r="U94" s="78">
        <v>238.296589265866</v>
      </c>
      <c r="V94" s="79">
        <v>181.31338841616301</v>
      </c>
      <c r="W94" s="74">
        <v>183.89108701960501</v>
      </c>
      <c r="X94" s="20">
        <v>201.59724216619</v>
      </c>
      <c r="Y94" s="20">
        <v>191.23583444556701</v>
      </c>
      <c r="Z94" s="77">
        <v>246.823376605942</v>
      </c>
    </row>
    <row r="95" spans="15:26" x14ac:dyDescent="0.25">
      <c r="O95" s="83"/>
      <c r="P95" s="38">
        <v>43190</v>
      </c>
      <c r="Q95" s="74">
        <v>172.28632758002499</v>
      </c>
      <c r="R95" s="20">
        <v>212.393806916025</v>
      </c>
      <c r="S95" s="20">
        <v>209.10011640450199</v>
      </c>
      <c r="T95" s="20">
        <v>289.05827357707</v>
      </c>
      <c r="U95" s="78">
        <v>245.186693814211</v>
      </c>
      <c r="V95" s="79">
        <v>181.328146582047</v>
      </c>
      <c r="W95" s="74">
        <v>184.93540000141101</v>
      </c>
      <c r="X95" s="20">
        <v>209.06665804799999</v>
      </c>
      <c r="Y95" s="20">
        <v>194.43454821046399</v>
      </c>
      <c r="Z95" s="77">
        <v>251.868915115682</v>
      </c>
    </row>
    <row r="96" spans="15:26" x14ac:dyDescent="0.25">
      <c r="O96" s="83"/>
      <c r="P96" s="38">
        <v>43281</v>
      </c>
      <c r="Q96" s="74">
        <v>179.05757803002601</v>
      </c>
      <c r="R96" s="20">
        <v>220.03801073881101</v>
      </c>
      <c r="S96" s="20">
        <v>210.97602554051701</v>
      </c>
      <c r="T96" s="20">
        <v>305.21509180356202</v>
      </c>
      <c r="U96" s="78">
        <v>244.83510945797701</v>
      </c>
      <c r="V96" s="79">
        <v>182.402367320487</v>
      </c>
      <c r="W96" s="74">
        <v>185.640204416708</v>
      </c>
      <c r="X96" s="20">
        <v>215.03754917813799</v>
      </c>
      <c r="Y96" s="20">
        <v>194.612601489752</v>
      </c>
      <c r="Z96" s="77">
        <v>256.278593430738</v>
      </c>
    </row>
    <row r="97" spans="15:26" x14ac:dyDescent="0.25">
      <c r="O97" s="83"/>
      <c r="P97" s="38">
        <v>43373</v>
      </c>
      <c r="Q97" s="74">
        <v>180.82092462909901</v>
      </c>
      <c r="R97" s="20">
        <v>224.919362473191</v>
      </c>
      <c r="S97" s="20">
        <v>213.15579341066299</v>
      </c>
      <c r="T97" s="20">
        <v>310.54163090246698</v>
      </c>
      <c r="U97" s="78">
        <v>246.903394489215</v>
      </c>
      <c r="V97" s="79">
        <v>185.485102561296</v>
      </c>
      <c r="W97" s="74">
        <v>187.784535122438</v>
      </c>
      <c r="X97" s="20">
        <v>217.81254070422301</v>
      </c>
      <c r="Y97" s="20">
        <v>190.81459270812701</v>
      </c>
      <c r="Z97" s="77">
        <v>260.35322621951798</v>
      </c>
    </row>
    <row r="98" spans="15:26" x14ac:dyDescent="0.25">
      <c r="O98" s="81"/>
      <c r="P98" s="38">
        <v>43465</v>
      </c>
      <c r="Q98" s="74">
        <v>180.27266054479699</v>
      </c>
      <c r="R98" s="20">
        <v>228.20676672097099</v>
      </c>
      <c r="S98" s="20">
        <v>213.87325445833801</v>
      </c>
      <c r="T98" s="20">
        <v>308.41141618266897</v>
      </c>
      <c r="U98" s="78">
        <v>243.73021957206001</v>
      </c>
      <c r="V98" s="79">
        <v>185.88138567032499</v>
      </c>
      <c r="W98" s="74">
        <v>189.94003978154299</v>
      </c>
      <c r="X98" s="20">
        <v>218.83347608355001</v>
      </c>
      <c r="Y98" s="20">
        <v>187.90231014118299</v>
      </c>
      <c r="Z98" s="77">
        <v>262.93727593451302</v>
      </c>
    </row>
    <row r="99" spans="15:26" x14ac:dyDescent="0.25">
      <c r="O99" s="81"/>
      <c r="P99" s="38">
        <v>43555</v>
      </c>
      <c r="Q99" s="74">
        <v>181.632035512409</v>
      </c>
      <c r="R99" s="20">
        <v>233.25015346908501</v>
      </c>
      <c r="S99" s="20">
        <v>214.17418167698199</v>
      </c>
      <c r="T99" s="20">
        <v>314.02062558922302</v>
      </c>
      <c r="U99" s="78">
        <v>241.29205038437101</v>
      </c>
      <c r="V99" s="79">
        <v>182.69509283507699</v>
      </c>
      <c r="W99" s="74">
        <v>196.38194180344399</v>
      </c>
      <c r="X99" s="20">
        <v>224.150947731266</v>
      </c>
      <c r="Y99" s="20">
        <v>189.376238247499</v>
      </c>
      <c r="Z99" s="77">
        <v>268.25101606457798</v>
      </c>
    </row>
    <row r="100" spans="15:26" x14ac:dyDescent="0.25">
      <c r="O100" s="81"/>
      <c r="P100" s="38">
        <v>43646</v>
      </c>
      <c r="Q100" s="74">
        <v>184.37012716401401</v>
      </c>
      <c r="R100" s="20">
        <v>237.664171495527</v>
      </c>
      <c r="S100" s="20">
        <v>216.63392359728201</v>
      </c>
      <c r="T100" s="20">
        <v>327.19076407934699</v>
      </c>
      <c r="U100" s="78">
        <v>253.06334154752099</v>
      </c>
      <c r="V100" s="79">
        <v>184.65812555594701</v>
      </c>
      <c r="W100" s="74">
        <v>202.62209836705199</v>
      </c>
      <c r="X100" s="20">
        <v>232.668507755582</v>
      </c>
      <c r="Y100" s="20">
        <v>191.646679217105</v>
      </c>
      <c r="Z100" s="77">
        <v>274.829060724405</v>
      </c>
    </row>
    <row r="101" spans="15:26" x14ac:dyDescent="0.25">
      <c r="O101" s="81"/>
      <c r="P101" s="38">
        <v>43738</v>
      </c>
      <c r="Q101" s="74">
        <v>187.65204018630001</v>
      </c>
      <c r="R101" s="20">
        <v>240.531598188337</v>
      </c>
      <c r="S101" s="20">
        <v>219.27623266797201</v>
      </c>
      <c r="T101" s="20">
        <v>339.104589620269</v>
      </c>
      <c r="U101" s="78">
        <v>256.50191914725502</v>
      </c>
      <c r="V101" s="79">
        <v>187.058786090788</v>
      </c>
      <c r="W101" s="74">
        <v>202.37779601553399</v>
      </c>
      <c r="X101" s="20">
        <v>237.05528281033</v>
      </c>
      <c r="Y101" s="20">
        <v>192.42764861584399</v>
      </c>
      <c r="Z101" s="77">
        <v>280.01353339433803</v>
      </c>
    </row>
    <row r="102" spans="15:26" x14ac:dyDescent="0.25">
      <c r="O102" s="81"/>
      <c r="P102" s="38">
        <v>43830</v>
      </c>
      <c r="Q102" s="74">
        <v>189.85352109171799</v>
      </c>
      <c r="R102" s="20">
        <v>244.76992602006999</v>
      </c>
      <c r="S102" s="20">
        <v>220.200951409569</v>
      </c>
      <c r="T102" s="20">
        <v>342.76531190968802</v>
      </c>
      <c r="U102" s="78">
        <v>270.85573632191603</v>
      </c>
      <c r="V102" s="79">
        <v>190.207182314129</v>
      </c>
      <c r="W102" s="74">
        <v>202.54571456358801</v>
      </c>
      <c r="X102" s="20">
        <v>243.53511631210401</v>
      </c>
      <c r="Y102" s="20">
        <v>193.64172924261399</v>
      </c>
      <c r="Z102" s="77">
        <v>285.676706097688</v>
      </c>
    </row>
    <row r="103" spans="15:26" x14ac:dyDescent="0.25">
      <c r="O103" s="81"/>
      <c r="P103" s="38">
        <v>43921</v>
      </c>
      <c r="Q103" s="74">
        <v>191.04639222260201</v>
      </c>
      <c r="R103" s="20">
        <v>251.584491887741</v>
      </c>
      <c r="S103" s="20">
        <v>218.75128166444199</v>
      </c>
      <c r="T103" s="20">
        <v>344.00308978932202</v>
      </c>
      <c r="U103" s="78">
        <v>281.91159723806402</v>
      </c>
      <c r="V103" s="79">
        <v>196.07067318000401</v>
      </c>
      <c r="W103" s="74">
        <v>203.331771746122</v>
      </c>
      <c r="X103" s="20">
        <v>250.563618861132</v>
      </c>
      <c r="Y103" s="20">
        <v>194.89973311144399</v>
      </c>
      <c r="Z103" s="77">
        <v>289.56751596603698</v>
      </c>
    </row>
    <row r="104" spans="15:26" x14ac:dyDescent="0.25">
      <c r="O104" s="81"/>
      <c r="P104" s="38">
        <v>44012</v>
      </c>
      <c r="Q104" s="74">
        <v>191.73709879319</v>
      </c>
      <c r="R104" s="20">
        <v>257.61878784700502</v>
      </c>
      <c r="S104" s="20">
        <v>214.685012298126</v>
      </c>
      <c r="T104" s="20">
        <v>349.30457884403103</v>
      </c>
      <c r="U104" s="78">
        <v>287.67380546214002</v>
      </c>
      <c r="V104" s="79">
        <v>191.228330107213</v>
      </c>
      <c r="W104" s="74">
        <v>197.04116691072099</v>
      </c>
      <c r="X104" s="20">
        <v>256.38294372788801</v>
      </c>
      <c r="Y104" s="20">
        <v>193.68226482921099</v>
      </c>
      <c r="Z104" s="77">
        <v>295.89774010174699</v>
      </c>
    </row>
    <row r="105" spans="15:26" x14ac:dyDescent="0.25">
      <c r="O105" s="81"/>
      <c r="P105" s="38">
        <v>44104</v>
      </c>
      <c r="Q105" s="74">
        <v>197.01819206705599</v>
      </c>
      <c r="R105" s="20">
        <v>263.18475516928999</v>
      </c>
      <c r="S105" s="20">
        <v>218.02887607729099</v>
      </c>
      <c r="T105" s="20">
        <v>365.08123091228799</v>
      </c>
      <c r="U105" s="78">
        <v>296.04711485034397</v>
      </c>
      <c r="V105" s="79">
        <v>199.573101105136</v>
      </c>
      <c r="W105" s="74">
        <v>195.03032494259099</v>
      </c>
      <c r="X105" s="20">
        <v>267.52186534272198</v>
      </c>
      <c r="Y105" s="20">
        <v>193.98026889303401</v>
      </c>
      <c r="Z105" s="77">
        <v>305.45937290355499</v>
      </c>
    </row>
    <row r="106" spans="15:26" x14ac:dyDescent="0.25">
      <c r="O106" s="81"/>
      <c r="P106" s="38">
        <v>44196</v>
      </c>
      <c r="Q106" s="74">
        <v>202.37437469341799</v>
      </c>
      <c r="R106" s="20">
        <v>270.89721076353197</v>
      </c>
      <c r="S106" s="20">
        <v>227.54903465336099</v>
      </c>
      <c r="T106" s="20">
        <v>380.96083298425901</v>
      </c>
      <c r="U106" s="78">
        <v>319.05150457104202</v>
      </c>
      <c r="V106" s="79">
        <v>205.04342982024801</v>
      </c>
      <c r="W106" s="74">
        <v>199.20839150035101</v>
      </c>
      <c r="X106" s="20">
        <v>278.173356087147</v>
      </c>
      <c r="Y106" s="20">
        <v>195.87805350919299</v>
      </c>
      <c r="Z106" s="77">
        <v>312.12679129846498</v>
      </c>
    </row>
    <row r="107" spans="15:26" x14ac:dyDescent="0.25">
      <c r="O107" s="81"/>
      <c r="P107" s="38">
        <v>44286</v>
      </c>
      <c r="Q107" s="74">
        <v>203.054771807061</v>
      </c>
      <c r="R107" s="20">
        <v>284.50029103164201</v>
      </c>
      <c r="S107" s="20">
        <v>237.38490819742901</v>
      </c>
      <c r="T107" s="20">
        <v>395.14761188370699</v>
      </c>
      <c r="U107" s="78">
        <v>319.94552508988602</v>
      </c>
      <c r="V107" s="79">
        <v>193.46004707151201</v>
      </c>
      <c r="W107" s="74">
        <v>198.09965734373401</v>
      </c>
      <c r="X107" s="20">
        <v>284.76640767364398</v>
      </c>
      <c r="Y107" s="20">
        <v>200.88389778209199</v>
      </c>
      <c r="Z107" s="77">
        <v>323.234676558231</v>
      </c>
    </row>
    <row r="108" spans="15:26" x14ac:dyDescent="0.25">
      <c r="O108" s="81"/>
      <c r="P108" s="38">
        <v>44377</v>
      </c>
      <c r="Q108" s="74">
        <v>208.56070062862801</v>
      </c>
      <c r="R108" s="20">
        <v>305.03130932714902</v>
      </c>
      <c r="S108" s="20">
        <v>250.62535950638301</v>
      </c>
      <c r="T108" s="20">
        <v>421.98821269347701</v>
      </c>
      <c r="U108" s="78">
        <v>335.36880068295397</v>
      </c>
      <c r="V108" s="79">
        <v>197.306265981135</v>
      </c>
      <c r="W108" s="74">
        <v>204.28654767390401</v>
      </c>
      <c r="X108" s="20">
        <v>300.581356624644</v>
      </c>
      <c r="Y108" s="20">
        <v>211.82472845278701</v>
      </c>
      <c r="Z108" s="77">
        <v>343.54599724903102</v>
      </c>
    </row>
    <row r="109" spans="15:26" x14ac:dyDescent="0.25">
      <c r="O109" s="81"/>
      <c r="P109" s="38">
        <v>44469</v>
      </c>
      <c r="Q109" s="74">
        <v>220.14082183242701</v>
      </c>
      <c r="R109" s="20">
        <v>318.76204469124599</v>
      </c>
      <c r="S109" s="20">
        <v>259.710597959609</v>
      </c>
      <c r="T109" s="20">
        <v>446.47154571011299</v>
      </c>
      <c r="U109" s="78">
        <v>327.42955164217801</v>
      </c>
      <c r="V109" s="79">
        <v>196.89714978429799</v>
      </c>
      <c r="W109" s="74">
        <v>218.58853778653199</v>
      </c>
      <c r="X109" s="20">
        <v>330.07126184366803</v>
      </c>
      <c r="Y109" s="20">
        <v>219.260007317976</v>
      </c>
      <c r="Z109" s="77">
        <v>367.09851486673199</v>
      </c>
    </row>
    <row r="110" spans="15:26" x14ac:dyDescent="0.25">
      <c r="O110" s="81"/>
      <c r="P110" s="38">
        <v>44561</v>
      </c>
      <c r="Q110" s="74">
        <v>227.460935853499</v>
      </c>
      <c r="R110" s="20">
        <v>324.02473522712</v>
      </c>
      <c r="S110" s="20">
        <v>262.686539738649</v>
      </c>
      <c r="T110" s="20">
        <v>454.73725740578402</v>
      </c>
      <c r="U110" s="78">
        <v>334.85467656114298</v>
      </c>
      <c r="V110" s="79">
        <v>205.72851742096199</v>
      </c>
      <c r="W110" s="74">
        <v>222.46541069742099</v>
      </c>
      <c r="X110" s="20">
        <v>350.824852668267</v>
      </c>
      <c r="Y110" s="20">
        <v>222.56590928120099</v>
      </c>
      <c r="Z110" s="77">
        <v>384.46596947065001</v>
      </c>
    </row>
    <row r="111" spans="15:26" x14ac:dyDescent="0.25">
      <c r="O111" s="81"/>
      <c r="P111" s="38">
        <v>44651</v>
      </c>
      <c r="Q111" s="74">
        <v>230.269306371646</v>
      </c>
      <c r="R111" s="20">
        <v>341.935337753304</v>
      </c>
      <c r="S111" s="20">
        <v>269.536928443036</v>
      </c>
      <c r="T111" s="20">
        <v>467.236282341086</v>
      </c>
      <c r="U111" s="78">
        <v>353.31595705481197</v>
      </c>
      <c r="V111" s="79">
        <v>227.792398333726</v>
      </c>
      <c r="W111" s="74">
        <v>218.79499513910099</v>
      </c>
      <c r="X111" s="20">
        <v>368.58887716979098</v>
      </c>
      <c r="Y111" s="20">
        <v>225.44401651848699</v>
      </c>
      <c r="Z111" s="77">
        <v>399.38177671972801</v>
      </c>
    </row>
    <row r="112" spans="15:26" x14ac:dyDescent="0.25">
      <c r="O112" s="81"/>
      <c r="P112" s="38">
        <v>44742</v>
      </c>
      <c r="Q112" s="74">
        <v>234.913441786117</v>
      </c>
      <c r="R112" s="20">
        <v>348.51446054714398</v>
      </c>
      <c r="S112" s="20">
        <v>274.41245923324101</v>
      </c>
      <c r="T112" s="20">
        <v>475.981063422516</v>
      </c>
      <c r="U112" s="78">
        <v>377.51938540558598</v>
      </c>
      <c r="V112" s="79">
        <v>240.541688907619</v>
      </c>
      <c r="W112" s="74">
        <v>223.158554947282</v>
      </c>
      <c r="X112" s="20">
        <v>375.42282526669101</v>
      </c>
      <c r="Y112" s="20">
        <v>225.90179884639599</v>
      </c>
      <c r="Z112" s="77">
        <v>409.06584488608502</v>
      </c>
    </row>
    <row r="113" spans="15:26" ht="30" x14ac:dyDescent="0.25">
      <c r="O113" s="81"/>
      <c r="P113" s="81"/>
      <c r="Q113" s="131" t="s">
        <v>9</v>
      </c>
      <c r="R113" s="132" t="s">
        <v>10</v>
      </c>
      <c r="S113" s="132" t="s">
        <v>11</v>
      </c>
      <c r="T113" s="132" t="s">
        <v>12</v>
      </c>
      <c r="U113" s="132" t="s">
        <v>13</v>
      </c>
      <c r="V113" s="133" t="s">
        <v>14</v>
      </c>
      <c r="W113" s="131" t="s">
        <v>9</v>
      </c>
      <c r="X113" s="132" t="s">
        <v>10</v>
      </c>
      <c r="Y113" s="132" t="s">
        <v>11</v>
      </c>
      <c r="Z113" s="132" t="s">
        <v>12</v>
      </c>
    </row>
    <row r="114" spans="15:26" x14ac:dyDescent="0.25">
      <c r="O114" s="82"/>
      <c r="P114" s="82"/>
      <c r="Q114" s="134" t="s">
        <v>110</v>
      </c>
      <c r="R114" s="134" t="s">
        <v>111</v>
      </c>
      <c r="S114" s="134" t="s">
        <v>112</v>
      </c>
      <c r="T114" s="134" t="s">
        <v>113</v>
      </c>
      <c r="U114" s="134" t="s">
        <v>114</v>
      </c>
      <c r="V114" s="134" t="s">
        <v>115</v>
      </c>
      <c r="W114" s="134" t="s">
        <v>110</v>
      </c>
      <c r="X114" s="134" t="s">
        <v>111</v>
      </c>
      <c r="Y114" s="134" t="s">
        <v>112</v>
      </c>
      <c r="Z114" s="134" t="s">
        <v>113</v>
      </c>
    </row>
    <row r="115" spans="15:26" x14ac:dyDescent="0.25">
      <c r="O115" s="83" t="s">
        <v>116</v>
      </c>
      <c r="P115" s="120" t="s">
        <v>116</v>
      </c>
      <c r="Q115" s="135">
        <f>Q107/Q106-1</f>
        <v>3.3620714810052021E-3</v>
      </c>
      <c r="R115" s="135">
        <f t="shared" ref="Q115:Z120" si="0">R107/R106-1</f>
        <v>5.0214914467998195E-2</v>
      </c>
      <c r="S115" s="135">
        <f t="shared" si="0"/>
        <v>4.3225292337766286E-2</v>
      </c>
      <c r="T115" s="135">
        <f t="shared" si="0"/>
        <v>3.7239468394469233E-2</v>
      </c>
      <c r="U115" s="135">
        <f t="shared" si="0"/>
        <v>2.8021197394005881E-3</v>
      </c>
      <c r="V115" s="135">
        <f t="shared" si="0"/>
        <v>-5.6492338032438361E-2</v>
      </c>
      <c r="W115" s="135">
        <f t="shared" si="0"/>
        <v>-5.5657000604567575E-3</v>
      </c>
      <c r="X115" s="135">
        <f t="shared" si="0"/>
        <v>2.3701233213836215E-2</v>
      </c>
      <c r="Y115" s="135">
        <f t="shared" si="0"/>
        <v>2.5555922081204718E-2</v>
      </c>
      <c r="Z115" s="135">
        <f t="shared" si="0"/>
        <v>3.5587734117781489E-2</v>
      </c>
    </row>
    <row r="116" spans="15:26" x14ac:dyDescent="0.25">
      <c r="O116" s="83" t="s">
        <v>116</v>
      </c>
      <c r="P116" s="120" t="s">
        <v>116</v>
      </c>
      <c r="Q116" s="135">
        <f>Q108/Q107-1</f>
        <v>2.7115485997042388E-2</v>
      </c>
      <c r="R116" s="135">
        <f t="shared" si="0"/>
        <v>7.2165192594560779E-2</v>
      </c>
      <c r="S116" s="135">
        <f t="shared" si="0"/>
        <v>5.5776297699355659E-2</v>
      </c>
      <c r="T116" s="135">
        <f t="shared" si="0"/>
        <v>6.792550429906008E-2</v>
      </c>
      <c r="U116" s="135">
        <f t="shared" si="0"/>
        <v>4.8205942523293244E-2</v>
      </c>
      <c r="V116" s="135">
        <f t="shared" si="0"/>
        <v>1.9881205281632397E-2</v>
      </c>
      <c r="W116" s="135">
        <f t="shared" si="0"/>
        <v>3.1231201573634015E-2</v>
      </c>
      <c r="X116" s="135">
        <f t="shared" si="0"/>
        <v>5.5536567954759253E-2</v>
      </c>
      <c r="Y116" s="135">
        <f t="shared" si="0"/>
        <v>5.4463452728117812E-2</v>
      </c>
      <c r="Z116" s="135">
        <f t="shared" si="0"/>
        <v>6.2837690890942932E-2</v>
      </c>
    </row>
    <row r="117" spans="15:26" x14ac:dyDescent="0.25">
      <c r="O117" s="83" t="s">
        <v>116</v>
      </c>
      <c r="P117" s="120" t="s">
        <v>116</v>
      </c>
      <c r="Q117" s="135">
        <f t="shared" si="0"/>
        <v>5.5523984954476413E-2</v>
      </c>
      <c r="R117" s="135">
        <f t="shared" si="0"/>
        <v>4.5014183607527958E-2</v>
      </c>
      <c r="S117" s="135">
        <f t="shared" si="0"/>
        <v>3.6250275994096359E-2</v>
      </c>
      <c r="T117" s="135">
        <f t="shared" si="0"/>
        <v>5.8018997403655348E-2</v>
      </c>
      <c r="U117" s="135">
        <f t="shared" si="0"/>
        <v>-2.3673189111832249E-2</v>
      </c>
      <c r="V117" s="135">
        <f t="shared" si="0"/>
        <v>-2.0735083845544455E-3</v>
      </c>
      <c r="W117" s="135">
        <f t="shared" si="0"/>
        <v>7.0009456204907616E-2</v>
      </c>
      <c r="X117" s="135">
        <f t="shared" si="0"/>
        <v>9.8109561917541166E-2</v>
      </c>
      <c r="Y117" s="135">
        <f t="shared" si="0"/>
        <v>3.5101090035605687E-2</v>
      </c>
      <c r="Z117" s="135">
        <f t="shared" si="0"/>
        <v>6.855710095969525E-2</v>
      </c>
    </row>
    <row r="118" spans="15:26" x14ac:dyDescent="0.25">
      <c r="O118" s="83" t="s">
        <v>116</v>
      </c>
      <c r="P118" s="120" t="s">
        <v>116</v>
      </c>
      <c r="Q118" s="135">
        <f t="shared" si="0"/>
        <v>3.3251960995421825E-2</v>
      </c>
      <c r="R118" s="135">
        <f t="shared" si="0"/>
        <v>1.6509777821796412E-2</v>
      </c>
      <c r="S118" s="135">
        <f t="shared" si="0"/>
        <v>1.1458684406490116E-2</v>
      </c>
      <c r="T118" s="135">
        <f t="shared" si="0"/>
        <v>1.8513412052999723E-2</v>
      </c>
      <c r="U118" s="135">
        <f t="shared" si="0"/>
        <v>2.2677015198308448E-2</v>
      </c>
      <c r="V118" s="135">
        <f t="shared" si="0"/>
        <v>4.4852694141783278E-2</v>
      </c>
      <c r="W118" s="135">
        <f t="shared" si="0"/>
        <v>1.7735938719142919E-2</v>
      </c>
      <c r="X118" s="135">
        <f t="shared" si="0"/>
        <v>6.2876091389102884E-2</v>
      </c>
      <c r="Y118" s="135">
        <f t="shared" si="0"/>
        <v>1.5077541972488895E-2</v>
      </c>
      <c r="Z118" s="135">
        <f t="shared" si="0"/>
        <v>4.7310065011357816E-2</v>
      </c>
    </row>
    <row r="119" spans="15:26" x14ac:dyDescent="0.25">
      <c r="O119" s="83" t="s">
        <v>116</v>
      </c>
      <c r="P119" s="120" t="s">
        <v>116</v>
      </c>
      <c r="Q119" s="135">
        <f>Q111/Q110-1</f>
        <v>1.2346605836334845E-2</v>
      </c>
      <c r="R119" s="135">
        <f t="shared" si="0"/>
        <v>5.5275417519066394E-2</v>
      </c>
      <c r="S119" s="135">
        <f t="shared" si="0"/>
        <v>2.607818699504949E-2</v>
      </c>
      <c r="T119" s="135">
        <f t="shared" si="0"/>
        <v>2.7486256583872715E-2</v>
      </c>
      <c r="U119" s="135">
        <f t="shared" si="0"/>
        <v>5.5132216408803947E-2</v>
      </c>
      <c r="V119" s="135">
        <f t="shared" si="0"/>
        <v>0.1072475570687017</v>
      </c>
      <c r="W119" s="135">
        <f t="shared" si="0"/>
        <v>-1.6498814565434561E-2</v>
      </c>
      <c r="X119" s="135">
        <f t="shared" si="0"/>
        <v>5.0635023050437322E-2</v>
      </c>
      <c r="Y119" s="135">
        <f t="shared" si="0"/>
        <v>1.2931482842907682E-2</v>
      </c>
      <c r="Z119" s="135">
        <f t="shared" si="0"/>
        <v>3.8796170359667315E-2</v>
      </c>
    </row>
    <row r="120" spans="15:26" x14ac:dyDescent="0.25">
      <c r="O120" s="83" t="s">
        <v>117</v>
      </c>
      <c r="P120" s="120" t="str">
        <f>"QTR "&amp;YEAR(P112)&amp;"Q"&amp;(MONTH(P112)/3)</f>
        <v>QTR 2022Q2</v>
      </c>
      <c r="Q120" s="135">
        <f>Q112/Q111-1</f>
        <v>2.0168278124638839E-2</v>
      </c>
      <c r="R120" s="135">
        <f>R112/R111-1</f>
        <v>1.9240839034269763E-2</v>
      </c>
      <c r="S120" s="135">
        <f t="shared" si="0"/>
        <v>1.8088544743639412E-2</v>
      </c>
      <c r="T120" s="135">
        <f t="shared" si="0"/>
        <v>1.8715971794001751E-2</v>
      </c>
      <c r="U120" s="135">
        <f>U112/U111-1</f>
        <v>6.8503637799238071E-2</v>
      </c>
      <c r="V120" s="135">
        <f t="shared" si="0"/>
        <v>5.5968902681356125E-2</v>
      </c>
      <c r="W120" s="135">
        <f>W112/W111-1</f>
        <v>1.9943599740052775E-2</v>
      </c>
      <c r="X120" s="135">
        <f t="shared" si="0"/>
        <v>1.8540841897819904E-2</v>
      </c>
      <c r="Y120" s="135">
        <f t="shared" si="0"/>
        <v>2.0305809618657022E-3</v>
      </c>
      <c r="Z120" s="135">
        <f t="shared" si="0"/>
        <v>2.4247646564887981E-2</v>
      </c>
    </row>
    <row r="121" spans="15:26" x14ac:dyDescent="0.25">
      <c r="O121" s="81"/>
      <c r="P121" s="81"/>
      <c r="Q121" s="135"/>
      <c r="R121" s="135"/>
      <c r="S121" s="135"/>
      <c r="T121" s="135"/>
      <c r="U121" s="135"/>
      <c r="V121" s="135"/>
      <c r="W121" s="135"/>
      <c r="X121" s="135"/>
      <c r="Y121" s="135"/>
      <c r="Z121" s="135"/>
    </row>
    <row r="122" spans="15:26" x14ac:dyDescent="0.25">
      <c r="O122" s="81"/>
      <c r="P122" s="81"/>
      <c r="Q122" s="135"/>
      <c r="R122" s="135"/>
      <c r="S122" s="135"/>
      <c r="T122" s="135"/>
      <c r="U122" s="135"/>
      <c r="V122" s="135"/>
      <c r="W122" s="135"/>
      <c r="X122" s="135"/>
      <c r="Y122" s="135"/>
      <c r="Z122" s="135"/>
    </row>
    <row r="123" spans="15:26" x14ac:dyDescent="0.25">
      <c r="O123" s="81" t="s">
        <v>118</v>
      </c>
      <c r="P123" s="120" t="s">
        <v>118</v>
      </c>
      <c r="Q123" s="135">
        <f>Q107/Q103-1</f>
        <v>6.2855830171695493E-2</v>
      </c>
      <c r="R123" s="135">
        <f t="shared" ref="Q123:Z128" si="1">R107/R103-1</f>
        <v>0.13083397508693939</v>
      </c>
      <c r="S123" s="135">
        <f t="shared" si="1"/>
        <v>8.5181793638907433E-2</v>
      </c>
      <c r="T123" s="135">
        <f t="shared" si="1"/>
        <v>0.14867460093369345</v>
      </c>
      <c r="U123" s="135">
        <f>U107/U103-1</f>
        <v>0.13491437821092456</v>
      </c>
      <c r="V123" s="135">
        <f t="shared" si="1"/>
        <v>-1.3314719973931521E-2</v>
      </c>
      <c r="W123" s="135">
        <f t="shared" si="1"/>
        <v>-2.5731907795112141E-2</v>
      </c>
      <c r="X123" s="135">
        <f t="shared" si="1"/>
        <v>0.13650341166036539</v>
      </c>
      <c r="Y123" s="135">
        <f t="shared" si="1"/>
        <v>3.0703811519465996E-2</v>
      </c>
      <c r="Z123" s="135">
        <f t="shared" si="1"/>
        <v>0.11626704908482477</v>
      </c>
    </row>
    <row r="124" spans="15:26" x14ac:dyDescent="0.25">
      <c r="O124" s="81" t="s">
        <v>118</v>
      </c>
      <c r="P124" s="120" t="s">
        <v>118</v>
      </c>
      <c r="Q124" s="135">
        <f t="shared" si="1"/>
        <v>8.7743070805426981E-2</v>
      </c>
      <c r="R124" s="135">
        <f t="shared" si="1"/>
        <v>0.18404139650055873</v>
      </c>
      <c r="S124" s="135">
        <f t="shared" si="1"/>
        <v>0.16740967067765222</v>
      </c>
      <c r="T124" s="135">
        <f t="shared" si="1"/>
        <v>0.20808096501334483</v>
      </c>
      <c r="U124" s="135">
        <f t="shared" si="1"/>
        <v>0.16579540547389526</v>
      </c>
      <c r="V124" s="135">
        <f>V108/V104-1</f>
        <v>3.1783658156270045E-2</v>
      </c>
      <c r="W124" s="135">
        <f t="shared" si="1"/>
        <v>3.6770898573016852E-2</v>
      </c>
      <c r="X124" s="135">
        <f t="shared" si="1"/>
        <v>0.17239217341878232</v>
      </c>
      <c r="Y124" s="135">
        <f t="shared" si="1"/>
        <v>9.3671269486517161E-2</v>
      </c>
      <c r="Z124" s="135">
        <f t="shared" si="1"/>
        <v>0.16102947298921499</v>
      </c>
    </row>
    <row r="125" spans="15:26" x14ac:dyDescent="0.25">
      <c r="O125" s="81" t="s">
        <v>118</v>
      </c>
      <c r="P125" s="120" t="s">
        <v>118</v>
      </c>
      <c r="Q125" s="135">
        <f t="shared" si="1"/>
        <v>0.11736291721477743</v>
      </c>
      <c r="R125" s="135">
        <f t="shared" si="1"/>
        <v>0.21117214591782374</v>
      </c>
      <c r="S125" s="135">
        <f t="shared" si="1"/>
        <v>0.19117523619918075</v>
      </c>
      <c r="T125" s="135">
        <f t="shared" si="1"/>
        <v>0.22293754897900864</v>
      </c>
      <c r="U125" s="135">
        <f t="shared" si="1"/>
        <v>0.10600487293280425</v>
      </c>
      <c r="V125" s="135">
        <f t="shared" si="1"/>
        <v>-1.3408376710187575E-2</v>
      </c>
      <c r="W125" s="135">
        <f t="shared" si="1"/>
        <v>0.12079256316101383</v>
      </c>
      <c r="X125" s="135">
        <f t="shared" si="1"/>
        <v>0.23381040806071707</v>
      </c>
      <c r="Y125" s="135">
        <f t="shared" si="1"/>
        <v>0.13032118456791042</v>
      </c>
      <c r="Z125" s="135">
        <f t="shared" si="1"/>
        <v>0.20179162085374536</v>
      </c>
    </row>
    <row r="126" spans="15:26" x14ac:dyDescent="0.25">
      <c r="O126" s="81" t="s">
        <v>118</v>
      </c>
      <c r="P126" s="120" t="s">
        <v>118</v>
      </c>
      <c r="Q126" s="135">
        <f t="shared" si="1"/>
        <v>0.12396115465747704</v>
      </c>
      <c r="R126" s="135">
        <f t="shared" si="1"/>
        <v>0.19611691207099002</v>
      </c>
      <c r="S126" s="135">
        <f t="shared" si="1"/>
        <v>0.15441728917380404</v>
      </c>
      <c r="T126" s="135">
        <f t="shared" si="1"/>
        <v>0.19365881747894376</v>
      </c>
      <c r="U126" s="135">
        <f t="shared" si="1"/>
        <v>4.9531726895781336E-2</v>
      </c>
      <c r="V126" s="135">
        <f t="shared" si="1"/>
        <v>3.3411828962994772E-3</v>
      </c>
      <c r="W126" s="135">
        <f t="shared" si="1"/>
        <v>0.11674718631031666</v>
      </c>
      <c r="X126" s="135">
        <f t="shared" si="1"/>
        <v>0.26117345529799607</v>
      </c>
      <c r="Y126" s="135">
        <f t="shared" si="1"/>
        <v>0.13624729924506562</v>
      </c>
      <c r="Z126" s="135">
        <f t="shared" si="1"/>
        <v>0.23176215624185925</v>
      </c>
    </row>
    <row r="127" spans="15:26" x14ac:dyDescent="0.25">
      <c r="O127" s="81" t="s">
        <v>118</v>
      </c>
      <c r="P127" s="120" t="s">
        <v>118</v>
      </c>
      <c r="Q127" s="135">
        <f t="shared" si="1"/>
        <v>0.13402558493155614</v>
      </c>
      <c r="R127" s="135">
        <f t="shared" si="1"/>
        <v>0.20188044979987074</v>
      </c>
      <c r="S127" s="135">
        <f t="shared" si="1"/>
        <v>0.13544256241793895</v>
      </c>
      <c r="T127" s="135">
        <f t="shared" si="1"/>
        <v>0.18243478712607009</v>
      </c>
      <c r="U127" s="135">
        <f>U111/U107-1</f>
        <v>0.10430035536690441</v>
      </c>
      <c r="V127" s="135">
        <f t="shared" si="1"/>
        <v>0.17746481395987224</v>
      </c>
      <c r="W127" s="135">
        <f t="shared" si="1"/>
        <v>0.10446932656454488</v>
      </c>
      <c r="X127" s="135">
        <f t="shared" si="1"/>
        <v>0.29435518810284522</v>
      </c>
      <c r="Y127" s="135">
        <f t="shared" si="1"/>
        <v>0.12226026579311244</v>
      </c>
      <c r="Z127" s="135">
        <f t="shared" si="1"/>
        <v>0.23557837597222964</v>
      </c>
    </row>
    <row r="128" spans="15:26" x14ac:dyDescent="0.25">
      <c r="O128" s="81" t="s">
        <v>118</v>
      </c>
      <c r="P128" s="120" t="str">
        <f>"Y/Y "&amp;RIGHT(P120,4)</f>
        <v>Y/Y 22Q2</v>
      </c>
      <c r="Q128" s="135">
        <f>Q112/Q108-1</f>
        <v>0.12635525810020076</v>
      </c>
      <c r="R128" s="135">
        <f t="shared" si="1"/>
        <v>0.14255307534138684</v>
      </c>
      <c r="S128" s="135">
        <f t="shared" si="1"/>
        <v>9.49109849606109E-2</v>
      </c>
      <c r="T128" s="135">
        <f t="shared" si="1"/>
        <v>0.1279487177720251</v>
      </c>
      <c r="U128" s="135">
        <f>U112/U108-1</f>
        <v>0.12568427545077365</v>
      </c>
      <c r="V128" s="135">
        <f t="shared" si="1"/>
        <v>0.21912848389020678</v>
      </c>
      <c r="W128" s="135">
        <f>W112/W108-1</f>
        <v>9.2380078317749748E-2</v>
      </c>
      <c r="X128" s="135">
        <f t="shared" si="1"/>
        <v>0.24898905734698151</v>
      </c>
      <c r="Y128" s="135">
        <f t="shared" si="1"/>
        <v>6.6456218291560676E-2</v>
      </c>
      <c r="Z128" s="135">
        <f t="shared" si="1"/>
        <v>0.19071637615256432</v>
      </c>
    </row>
    <row r="129" spans="15:26" x14ac:dyDescent="0.25">
      <c r="O129" s="81"/>
      <c r="P129" s="81"/>
      <c r="Q129" s="136"/>
      <c r="R129" s="123"/>
      <c r="S129" s="123"/>
      <c r="T129" s="123"/>
      <c r="U129" s="137"/>
      <c r="V129" s="137"/>
      <c r="W129" s="136"/>
      <c r="X129" s="123"/>
      <c r="Y129" s="123"/>
      <c r="Z129" s="123"/>
    </row>
    <row r="130" spans="15:26" x14ac:dyDescent="0.25">
      <c r="O130" s="81" t="s">
        <v>96</v>
      </c>
      <c r="P130" s="81" t="s">
        <v>96</v>
      </c>
      <c r="Q130" s="136">
        <f>MAX($Q$47:$Q$58)</f>
        <v>174.58204010167</v>
      </c>
      <c r="R130" s="136">
        <f>MAX($R$47:$R$58)</f>
        <v>179.21773567622</v>
      </c>
      <c r="S130" s="136">
        <f>MAX($S$47:$S$58)</f>
        <v>199.40086117066599</v>
      </c>
      <c r="T130" s="136">
        <f>MAX($T$47:$T$58)</f>
        <v>197.33588689981701</v>
      </c>
      <c r="U130" s="136">
        <f>MAX($U$47:$U$58)</f>
        <v>222.09179929052399</v>
      </c>
      <c r="V130" s="136">
        <f>MAX($V$47:$V$58)</f>
        <v>170.53241953683099</v>
      </c>
      <c r="W130" s="136">
        <f>MAX($Q$47:$Q$58)</f>
        <v>174.58204010167</v>
      </c>
      <c r="X130" s="136">
        <f>MAX($R$47:$R$58)</f>
        <v>179.21773567622</v>
      </c>
      <c r="Y130" s="136">
        <f>MAX($S$47:$S$58)</f>
        <v>199.40086117066599</v>
      </c>
      <c r="Z130" s="136">
        <f>MAX($Z$47:$Z$58)</f>
        <v>177.44699585713701</v>
      </c>
    </row>
    <row r="131" spans="15:26" x14ac:dyDescent="0.25">
      <c r="O131" s="81" t="s">
        <v>97</v>
      </c>
      <c r="P131" s="81" t="s">
        <v>97</v>
      </c>
      <c r="Q131" s="136">
        <f>MIN($Q$59:$Q$70)</f>
        <v>106.527396358077</v>
      </c>
      <c r="R131" s="136">
        <f>MIN($R$59:$R$70)</f>
        <v>118.29463910285099</v>
      </c>
      <c r="S131" s="136">
        <f>MIN($S$59:$S$70)</f>
        <v>130.41102439399299</v>
      </c>
      <c r="T131" s="136">
        <f>MIN($T$59:$T$70)</f>
        <v>125.69102757458801</v>
      </c>
      <c r="U131" s="136">
        <f>MIN($U$59:$U$70)</f>
        <v>125.697938798802</v>
      </c>
      <c r="V131" s="136">
        <f>MIN($V$59:$V$70)</f>
        <v>96.896458766361306</v>
      </c>
      <c r="W131" s="136">
        <f>MIN($Q$59:$Q$70)</f>
        <v>106.527396358077</v>
      </c>
      <c r="X131" s="136">
        <f>MIN($R$59:$R$70)</f>
        <v>118.29463910285099</v>
      </c>
      <c r="Y131" s="136">
        <f>MIN($S$59:$S$70)</f>
        <v>130.41102439399299</v>
      </c>
      <c r="Z131" s="136">
        <f>MIN($T$59:$T$70)</f>
        <v>125.69102757458801</v>
      </c>
    </row>
    <row r="132" spans="15:26" x14ac:dyDescent="0.25">
      <c r="O132" s="81" t="s">
        <v>119</v>
      </c>
      <c r="P132" s="81" t="s">
        <v>119</v>
      </c>
      <c r="Q132" s="135">
        <f>Q112/Q130-1</f>
        <v>0.34557622106668173</v>
      </c>
      <c r="R132" s="135">
        <f t="shared" ref="R132:V132" si="2">R112/R130-1</f>
        <v>0.94464269527866596</v>
      </c>
      <c r="S132" s="135">
        <f t="shared" si="2"/>
        <v>0.37618492529163672</v>
      </c>
      <c r="T132" s="135">
        <f t="shared" si="2"/>
        <v>1.412034987149402</v>
      </c>
      <c r="U132" s="135">
        <f t="shared" si="2"/>
        <v>0.69983487283897028</v>
      </c>
      <c r="V132" s="135">
        <f t="shared" si="2"/>
        <v>0.41053349011838569</v>
      </c>
      <c r="W132" s="135">
        <f>W112/W130-1</f>
        <v>0.27824462824081375</v>
      </c>
      <c r="X132" s="135">
        <f t="shared" ref="X132:Z132" si="3">X112/X130-1</f>
        <v>1.0947861206378637</v>
      </c>
      <c r="Y132" s="135">
        <f t="shared" si="3"/>
        <v>0.13290282459235714</v>
      </c>
      <c r="Z132" s="135">
        <f t="shared" si="3"/>
        <v>1.3052847015534987</v>
      </c>
    </row>
    <row r="133" spans="15:26" x14ac:dyDescent="0.25">
      <c r="O133" s="81" t="s">
        <v>99</v>
      </c>
      <c r="P133" s="81" t="s">
        <v>99</v>
      </c>
      <c r="Q133" s="135">
        <f>Q112/Q131-1</f>
        <v>1.2051927468168677</v>
      </c>
      <c r="R133" s="135">
        <f t="shared" ref="R133:V133" si="4">R112/R131-1</f>
        <v>1.946155998194719</v>
      </c>
      <c r="S133" s="135">
        <f t="shared" si="4"/>
        <v>1.1042121286019206</v>
      </c>
      <c r="T133" s="135">
        <f t="shared" si="4"/>
        <v>2.7869136135437964</v>
      </c>
      <c r="U133" s="135">
        <f t="shared" si="4"/>
        <v>2.0033856482711396</v>
      </c>
      <c r="V133" s="135">
        <f t="shared" si="4"/>
        <v>1.4824610926970818</v>
      </c>
      <c r="W133" s="135">
        <f>W112/W131-1</f>
        <v>1.0948466082580826</v>
      </c>
      <c r="X133" s="135">
        <f t="shared" ref="X133:Z133" si="5">X112/X131-1</f>
        <v>2.1736250105153161</v>
      </c>
      <c r="Y133" s="135">
        <f t="shared" si="5"/>
        <v>0.73222931033736671</v>
      </c>
      <c r="Z133" s="135">
        <f t="shared" si="5"/>
        <v>2.2545349718247452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112">
    <cfRule type="expression" dxfId="30" priority="8">
      <formula>$Q7=""</formula>
    </cfRule>
  </conditionalFormatting>
  <conditionalFormatting sqref="O90 O92:O110">
    <cfRule type="expression" dxfId="29" priority="6">
      <formula>$O90=""</formula>
    </cfRule>
  </conditionalFormatting>
  <conditionalFormatting sqref="O111:O112">
    <cfRule type="expression" dxfId="28" priority="7">
      <formula>$O111=""</formula>
    </cfRule>
  </conditionalFormatting>
  <conditionalFormatting sqref="O113 O115:O133 P121 P129:P133">
    <cfRule type="expression" dxfId="27" priority="3">
      <formula>$O113=""</formula>
    </cfRule>
  </conditionalFormatting>
  <conditionalFormatting sqref="P113">
    <cfRule type="expression" dxfId="26" priority="4">
      <formula>$O113=""</formula>
    </cfRule>
  </conditionalFormatting>
  <conditionalFormatting sqref="P122">
    <cfRule type="expression" dxfId="25" priority="5">
      <formula>$O123=""</formula>
    </cfRule>
  </conditionalFormatting>
  <conditionalFormatting sqref="P123:P128">
    <cfRule type="expression" dxfId="24" priority="2">
      <formula>$O123=""</formula>
    </cfRule>
  </conditionalFormatting>
  <conditionalFormatting sqref="P115:P120">
    <cfRule type="expression" dxfId="23" priority="1">
      <formula>$O115=""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610F8-C258-48C8-B469-703A0F2C5578}">
  <sheetPr codeName="Sheet5"/>
  <dimension ref="A1:V410"/>
  <sheetViews>
    <sheetView workbookViewId="0">
      <selection activeCell="K111" sqref="K111"/>
    </sheetView>
  </sheetViews>
  <sheetFormatPr defaultColWidth="9.140625" defaultRowHeight="15" x14ac:dyDescent="0.25"/>
  <cols>
    <col min="1" max="6" width="13.7109375" style="37" customWidth="1"/>
    <col min="7" max="7" width="9.5703125" style="37" customWidth="1"/>
    <col min="8" max="13" width="13.7109375" style="37" customWidth="1"/>
    <col min="14" max="14" width="23.85546875" style="42" bestFit="1" customWidth="1"/>
    <col min="15" max="18" width="13.7109375" style="16" customWidth="1"/>
    <col min="19" max="19" width="15.42578125" style="16" customWidth="1"/>
    <col min="20" max="20" width="15.7109375" style="16" customWidth="1"/>
    <col min="21" max="21" width="14.85546875" style="16" customWidth="1"/>
    <col min="22" max="22" width="13.7109375" style="16" customWidth="1"/>
    <col min="23" max="16384" width="9.140625" style="37"/>
  </cols>
  <sheetData>
    <row r="1" spans="1:22" s="2" customFormat="1" ht="15.95" customHeight="1" x14ac:dyDescent="0.25">
      <c r="N1" s="31"/>
      <c r="O1" s="56"/>
      <c r="P1" s="57"/>
      <c r="Q1" s="57"/>
      <c r="R1" s="58"/>
      <c r="S1" s="56"/>
      <c r="T1" s="59"/>
      <c r="U1" s="57"/>
      <c r="V1" s="58"/>
    </row>
    <row r="2" spans="1:22" s="5" customFormat="1" ht="15.95" customHeight="1" x14ac:dyDescent="0.25">
      <c r="O2" s="60"/>
      <c r="P2" s="61"/>
      <c r="Q2" s="61"/>
      <c r="R2" s="62"/>
      <c r="S2" s="60"/>
      <c r="T2" s="61"/>
      <c r="U2" s="61"/>
      <c r="V2" s="62"/>
    </row>
    <row r="3" spans="1:22" s="5" customFormat="1" ht="15.95" customHeight="1" x14ac:dyDescent="0.25">
      <c r="O3" s="60"/>
      <c r="P3" s="61"/>
      <c r="Q3" s="61"/>
      <c r="R3" s="62"/>
      <c r="S3" s="60"/>
      <c r="T3" s="61"/>
      <c r="U3" s="61"/>
      <c r="V3" s="62"/>
    </row>
    <row r="4" spans="1:22" s="66" customFormat="1" ht="15.95" customHeight="1" x14ac:dyDescent="0.25">
      <c r="O4" s="60"/>
      <c r="P4" s="61"/>
      <c r="Q4" s="61"/>
      <c r="R4" s="62"/>
      <c r="S4" s="60"/>
      <c r="T4" s="61"/>
      <c r="U4" s="61"/>
      <c r="V4" s="62"/>
    </row>
    <row r="5" spans="1:22" s="67" customFormat="1" ht="15" customHeight="1" x14ac:dyDescent="0.25">
      <c r="O5" s="164" t="s">
        <v>7</v>
      </c>
      <c r="P5" s="165"/>
      <c r="Q5" s="165"/>
      <c r="R5" s="166"/>
      <c r="S5" s="164" t="s">
        <v>16</v>
      </c>
      <c r="T5" s="165"/>
      <c r="U5" s="165"/>
      <c r="V5" s="166"/>
    </row>
    <row r="6" spans="1:22" s="68" customFormat="1" ht="35.1" customHeight="1" x14ac:dyDescent="0.25">
      <c r="N6" s="69" t="s">
        <v>0</v>
      </c>
      <c r="O6" s="70" t="s">
        <v>17</v>
      </c>
      <c r="P6" s="36" t="s">
        <v>18</v>
      </c>
      <c r="Q6" s="36" t="s">
        <v>19</v>
      </c>
      <c r="R6" s="71" t="s">
        <v>20</v>
      </c>
      <c r="S6" s="70" t="s">
        <v>17</v>
      </c>
      <c r="T6" s="36" t="s">
        <v>18</v>
      </c>
      <c r="U6" s="36" t="s">
        <v>19</v>
      </c>
      <c r="V6" s="71" t="s">
        <v>20</v>
      </c>
    </row>
    <row r="7" spans="1:22" x14ac:dyDescent="0.25">
      <c r="A7" s="157" t="s">
        <v>81</v>
      </c>
      <c r="B7" s="157"/>
      <c r="C7" s="157"/>
      <c r="D7" s="157"/>
      <c r="E7" s="157"/>
      <c r="F7" s="157"/>
      <c r="G7" s="73"/>
      <c r="H7" s="157" t="s">
        <v>82</v>
      </c>
      <c r="I7" s="157"/>
      <c r="J7" s="157"/>
      <c r="K7" s="157"/>
      <c r="L7" s="157"/>
      <c r="M7" s="157"/>
      <c r="N7" s="38">
        <v>35155</v>
      </c>
      <c r="O7" s="74">
        <v>66.467541007001003</v>
      </c>
      <c r="P7" s="20">
        <v>54.682545769532197</v>
      </c>
      <c r="Q7" s="20">
        <v>74.127256919864095</v>
      </c>
      <c r="R7" s="77">
        <v>62.847385371532603</v>
      </c>
      <c r="S7" s="74" t="s">
        <v>15</v>
      </c>
      <c r="T7" s="20" t="s">
        <v>15</v>
      </c>
      <c r="U7" s="20" t="s">
        <v>15</v>
      </c>
      <c r="V7" s="77" t="s">
        <v>15</v>
      </c>
    </row>
    <row r="8" spans="1:22" x14ac:dyDescent="0.25">
      <c r="A8" s="157" t="s">
        <v>74</v>
      </c>
      <c r="B8" s="157"/>
      <c r="C8" s="157"/>
      <c r="D8" s="157"/>
      <c r="E8" s="157"/>
      <c r="F8" s="157"/>
      <c r="H8" s="157" t="s">
        <v>74</v>
      </c>
      <c r="I8" s="157"/>
      <c r="J8" s="157"/>
      <c r="K8" s="157"/>
      <c r="L8" s="157"/>
      <c r="M8" s="157"/>
      <c r="N8" s="38">
        <v>35246</v>
      </c>
      <c r="O8" s="74">
        <v>67.005295836610799</v>
      </c>
      <c r="P8" s="20">
        <v>53.428480003110401</v>
      </c>
      <c r="Q8" s="20">
        <v>73.929264507469398</v>
      </c>
      <c r="R8" s="77">
        <v>64.830720661159006</v>
      </c>
      <c r="S8" s="74" t="s">
        <v>15</v>
      </c>
      <c r="T8" s="20" t="s">
        <v>15</v>
      </c>
      <c r="U8" s="20" t="s">
        <v>15</v>
      </c>
      <c r="V8" s="77" t="s">
        <v>15</v>
      </c>
    </row>
    <row r="9" spans="1:22" x14ac:dyDescent="0.25">
      <c r="N9" s="38">
        <v>35338</v>
      </c>
      <c r="O9" s="74">
        <v>70.105312504963706</v>
      </c>
      <c r="P9" s="20">
        <v>55.929622194999901</v>
      </c>
      <c r="Q9" s="20">
        <v>77.054332177890799</v>
      </c>
      <c r="R9" s="77">
        <v>66.983739919949699</v>
      </c>
      <c r="S9" s="74" t="s">
        <v>15</v>
      </c>
      <c r="T9" s="20" t="s">
        <v>15</v>
      </c>
      <c r="U9" s="20" t="s">
        <v>15</v>
      </c>
      <c r="V9" s="77" t="s">
        <v>15</v>
      </c>
    </row>
    <row r="10" spans="1:22" x14ac:dyDescent="0.25">
      <c r="N10" s="38">
        <v>35430</v>
      </c>
      <c r="O10" s="74">
        <v>71.947468400372699</v>
      </c>
      <c r="P10" s="20">
        <v>62.788095630682598</v>
      </c>
      <c r="Q10" s="20">
        <v>82.200782250737404</v>
      </c>
      <c r="R10" s="77">
        <v>67.289193603848901</v>
      </c>
      <c r="S10" s="74" t="s">
        <v>15</v>
      </c>
      <c r="T10" s="20" t="s">
        <v>15</v>
      </c>
      <c r="U10" s="20" t="s">
        <v>15</v>
      </c>
      <c r="V10" s="77" t="s">
        <v>15</v>
      </c>
    </row>
    <row r="11" spans="1:22" x14ac:dyDescent="0.25">
      <c r="N11" s="38">
        <v>35520</v>
      </c>
      <c r="O11" s="74">
        <v>71.447648500631402</v>
      </c>
      <c r="P11" s="20">
        <v>66.171640816612197</v>
      </c>
      <c r="Q11" s="20">
        <v>84.646139304841398</v>
      </c>
      <c r="R11" s="77">
        <v>67.908075648697903</v>
      </c>
      <c r="S11" s="74" t="s">
        <v>15</v>
      </c>
      <c r="T11" s="20" t="s">
        <v>15</v>
      </c>
      <c r="U11" s="20" t="s">
        <v>15</v>
      </c>
      <c r="V11" s="77" t="s">
        <v>15</v>
      </c>
    </row>
    <row r="12" spans="1:22" x14ac:dyDescent="0.25">
      <c r="N12" s="38">
        <v>35611</v>
      </c>
      <c r="O12" s="74">
        <v>72.067193278678999</v>
      </c>
      <c r="P12" s="20">
        <v>65.940943576168607</v>
      </c>
      <c r="Q12" s="20">
        <v>85.971623446318006</v>
      </c>
      <c r="R12" s="77">
        <v>69.973889014258404</v>
      </c>
      <c r="S12" s="74" t="s">
        <v>15</v>
      </c>
      <c r="T12" s="20" t="s">
        <v>15</v>
      </c>
      <c r="U12" s="20" t="s">
        <v>15</v>
      </c>
      <c r="V12" s="77" t="s">
        <v>15</v>
      </c>
    </row>
    <row r="13" spans="1:22" x14ac:dyDescent="0.25">
      <c r="N13" s="38">
        <v>35703</v>
      </c>
      <c r="O13" s="74">
        <v>72.455099168204299</v>
      </c>
      <c r="P13" s="20">
        <v>70.470424173483806</v>
      </c>
      <c r="Q13" s="20">
        <v>87.312960906240804</v>
      </c>
      <c r="R13" s="77">
        <v>73.959418417840496</v>
      </c>
      <c r="S13" s="74" t="s">
        <v>15</v>
      </c>
      <c r="T13" s="20" t="s">
        <v>15</v>
      </c>
      <c r="U13" s="20" t="s">
        <v>15</v>
      </c>
      <c r="V13" s="77" t="s">
        <v>15</v>
      </c>
    </row>
    <row r="14" spans="1:22" x14ac:dyDescent="0.25">
      <c r="N14" s="38">
        <v>35795</v>
      </c>
      <c r="O14" s="74">
        <v>73.070502855939495</v>
      </c>
      <c r="P14" s="20">
        <v>77.388060903580794</v>
      </c>
      <c r="Q14" s="20">
        <v>88.365670183643701</v>
      </c>
      <c r="R14" s="77">
        <v>77.227466237301499</v>
      </c>
      <c r="S14" s="74" t="s">
        <v>15</v>
      </c>
      <c r="T14" s="20" t="s">
        <v>15</v>
      </c>
      <c r="U14" s="20" t="s">
        <v>15</v>
      </c>
      <c r="V14" s="77" t="s">
        <v>15</v>
      </c>
    </row>
    <row r="15" spans="1:22" x14ac:dyDescent="0.25">
      <c r="N15" s="38">
        <v>35885</v>
      </c>
      <c r="O15" s="74">
        <v>75.135290989479699</v>
      </c>
      <c r="P15" s="20">
        <v>78.152447262564195</v>
      </c>
      <c r="Q15" s="20">
        <v>88.213282680647595</v>
      </c>
      <c r="R15" s="77">
        <v>78.184660121983597</v>
      </c>
      <c r="S15" s="74" t="s">
        <v>15</v>
      </c>
      <c r="T15" s="20" t="s">
        <v>15</v>
      </c>
      <c r="U15" s="20" t="s">
        <v>15</v>
      </c>
      <c r="V15" s="77" t="s">
        <v>15</v>
      </c>
    </row>
    <row r="16" spans="1:22" x14ac:dyDescent="0.25">
      <c r="N16" s="38">
        <v>35976</v>
      </c>
      <c r="O16" s="74">
        <v>77.745160956824606</v>
      </c>
      <c r="P16" s="20">
        <v>78.142259650688302</v>
      </c>
      <c r="Q16" s="20">
        <v>85.629648415462299</v>
      </c>
      <c r="R16" s="77">
        <v>79.4159816674116</v>
      </c>
      <c r="S16" s="74" t="s">
        <v>15</v>
      </c>
      <c r="T16" s="20" t="s">
        <v>15</v>
      </c>
      <c r="U16" s="20" t="s">
        <v>15</v>
      </c>
      <c r="V16" s="77" t="s">
        <v>15</v>
      </c>
    </row>
    <row r="17" spans="14:22" x14ac:dyDescent="0.25">
      <c r="N17" s="38">
        <v>36068</v>
      </c>
      <c r="O17" s="74">
        <v>77.893365528096894</v>
      </c>
      <c r="P17" s="20">
        <v>82.894786119286906</v>
      </c>
      <c r="Q17" s="20">
        <v>84.996602587769502</v>
      </c>
      <c r="R17" s="77">
        <v>81.521003802462005</v>
      </c>
      <c r="S17" s="74" t="s">
        <v>15</v>
      </c>
      <c r="T17" s="20" t="s">
        <v>15</v>
      </c>
      <c r="U17" s="20" t="s">
        <v>15</v>
      </c>
      <c r="V17" s="77" t="s">
        <v>15</v>
      </c>
    </row>
    <row r="18" spans="14:22" x14ac:dyDescent="0.25">
      <c r="N18" s="38">
        <v>36160</v>
      </c>
      <c r="O18" s="74">
        <v>77.599777195974397</v>
      </c>
      <c r="P18" s="20">
        <v>87.902182669096106</v>
      </c>
      <c r="Q18" s="20">
        <v>87.960127795138405</v>
      </c>
      <c r="R18" s="77">
        <v>83.494942392956105</v>
      </c>
      <c r="S18" s="74" t="s">
        <v>15</v>
      </c>
      <c r="T18" s="20" t="s">
        <v>15</v>
      </c>
      <c r="U18" s="20" t="s">
        <v>15</v>
      </c>
      <c r="V18" s="77" t="s">
        <v>15</v>
      </c>
    </row>
    <row r="19" spans="14:22" x14ac:dyDescent="0.25">
      <c r="N19" s="38">
        <v>36250</v>
      </c>
      <c r="O19" s="74">
        <v>82.247773289956399</v>
      </c>
      <c r="P19" s="20">
        <v>88.899260055566103</v>
      </c>
      <c r="Q19" s="20">
        <v>90.045561659298301</v>
      </c>
      <c r="R19" s="77">
        <v>85.059656338223306</v>
      </c>
      <c r="S19" s="74" t="s">
        <v>15</v>
      </c>
      <c r="T19" s="20" t="s">
        <v>15</v>
      </c>
      <c r="U19" s="20" t="s">
        <v>15</v>
      </c>
      <c r="V19" s="77" t="s">
        <v>15</v>
      </c>
    </row>
    <row r="20" spans="14:22" x14ac:dyDescent="0.25">
      <c r="N20" s="38">
        <v>36341</v>
      </c>
      <c r="O20" s="74">
        <v>90.629267986349006</v>
      </c>
      <c r="P20" s="20">
        <v>88.584133886478298</v>
      </c>
      <c r="Q20" s="20">
        <v>91.525927918790003</v>
      </c>
      <c r="R20" s="77">
        <v>86.155194072609703</v>
      </c>
      <c r="S20" s="74" t="s">
        <v>15</v>
      </c>
      <c r="T20" s="20" t="s">
        <v>15</v>
      </c>
      <c r="U20" s="20" t="s">
        <v>15</v>
      </c>
      <c r="V20" s="77" t="s">
        <v>15</v>
      </c>
    </row>
    <row r="21" spans="14:22" x14ac:dyDescent="0.25">
      <c r="N21" s="38">
        <v>36433</v>
      </c>
      <c r="O21" s="74">
        <v>94.1581610477147</v>
      </c>
      <c r="P21" s="20">
        <v>88.538126144934395</v>
      </c>
      <c r="Q21" s="20">
        <v>93.110602832370304</v>
      </c>
      <c r="R21" s="77">
        <v>87.975394904753401</v>
      </c>
      <c r="S21" s="74" t="s">
        <v>15</v>
      </c>
      <c r="T21" s="20" t="s">
        <v>15</v>
      </c>
      <c r="U21" s="20" t="s">
        <v>15</v>
      </c>
      <c r="V21" s="77" t="s">
        <v>15</v>
      </c>
    </row>
    <row r="22" spans="14:22" x14ac:dyDescent="0.25">
      <c r="N22" s="38">
        <v>36525</v>
      </c>
      <c r="O22" s="74">
        <v>92.598991795010903</v>
      </c>
      <c r="P22" s="20">
        <v>90.385618481823499</v>
      </c>
      <c r="Q22" s="20">
        <v>93.872622850575993</v>
      </c>
      <c r="R22" s="77">
        <v>91.030569693403194</v>
      </c>
      <c r="S22" s="74" t="s">
        <v>15</v>
      </c>
      <c r="T22" s="20" t="s">
        <v>15</v>
      </c>
      <c r="U22" s="20" t="s">
        <v>15</v>
      </c>
      <c r="V22" s="77" t="s">
        <v>15</v>
      </c>
    </row>
    <row r="23" spans="14:22" x14ac:dyDescent="0.25">
      <c r="N23" s="38">
        <v>36616</v>
      </c>
      <c r="O23" s="74">
        <v>94.017609356811406</v>
      </c>
      <c r="P23" s="20">
        <v>94.620547734407495</v>
      </c>
      <c r="Q23" s="20">
        <v>95.531858668845999</v>
      </c>
      <c r="R23" s="77">
        <v>94.664962500247498</v>
      </c>
      <c r="S23" s="74">
        <v>101.12613345879301</v>
      </c>
      <c r="T23" s="20">
        <v>75.450234874306304</v>
      </c>
      <c r="U23" s="20">
        <v>98.472947314322596</v>
      </c>
      <c r="V23" s="77">
        <v>90.851533153800801</v>
      </c>
    </row>
    <row r="24" spans="14:22" x14ac:dyDescent="0.25">
      <c r="N24" s="38">
        <v>36707</v>
      </c>
      <c r="O24" s="74">
        <v>98.745695321576605</v>
      </c>
      <c r="P24" s="20">
        <v>100.393016085215</v>
      </c>
      <c r="Q24" s="20">
        <v>98.882870083166495</v>
      </c>
      <c r="R24" s="77">
        <v>98.288937223240097</v>
      </c>
      <c r="S24" s="74">
        <v>101.16356796805999</v>
      </c>
      <c r="T24" s="20">
        <v>84.133646963381494</v>
      </c>
      <c r="U24" s="20">
        <v>98.416619979416694</v>
      </c>
      <c r="V24" s="77">
        <v>94.726473596823794</v>
      </c>
    </row>
    <row r="25" spans="14:22" x14ac:dyDescent="0.25">
      <c r="N25" s="38">
        <v>36799</v>
      </c>
      <c r="O25" s="74">
        <v>101.172264443234</v>
      </c>
      <c r="P25" s="20">
        <v>101.105998333416</v>
      </c>
      <c r="Q25" s="20">
        <v>100.651036370592</v>
      </c>
      <c r="R25" s="77">
        <v>99.5419614927211</v>
      </c>
      <c r="S25" s="74">
        <v>100.764303844729</v>
      </c>
      <c r="T25" s="20">
        <v>96.847696469056103</v>
      </c>
      <c r="U25" s="20">
        <v>99.084467140828394</v>
      </c>
      <c r="V25" s="77">
        <v>97.850599239522495</v>
      </c>
    </row>
    <row r="26" spans="14:22" x14ac:dyDescent="0.25">
      <c r="N26" s="38">
        <v>36891</v>
      </c>
      <c r="O26" s="74">
        <v>100</v>
      </c>
      <c r="P26" s="20">
        <v>100</v>
      </c>
      <c r="Q26" s="20">
        <v>100</v>
      </c>
      <c r="R26" s="77">
        <v>100</v>
      </c>
      <c r="S26" s="74">
        <v>100</v>
      </c>
      <c r="T26" s="20">
        <v>100</v>
      </c>
      <c r="U26" s="20">
        <v>100</v>
      </c>
      <c r="V26" s="77">
        <v>100</v>
      </c>
    </row>
    <row r="27" spans="14:22" x14ac:dyDescent="0.25">
      <c r="N27" s="38">
        <v>36981</v>
      </c>
      <c r="O27" s="74">
        <v>101.340436952419</v>
      </c>
      <c r="P27" s="20">
        <v>103.166548413719</v>
      </c>
      <c r="Q27" s="20">
        <v>99.542213808157101</v>
      </c>
      <c r="R27" s="77">
        <v>102.36749830958701</v>
      </c>
      <c r="S27" s="74">
        <v>100.434618208503</v>
      </c>
      <c r="T27" s="20">
        <v>103.05387872254499</v>
      </c>
      <c r="U27" s="20">
        <v>100.616855461791</v>
      </c>
      <c r="V27" s="77">
        <v>99.929941631340398</v>
      </c>
    </row>
    <row r="28" spans="14:22" x14ac:dyDescent="0.25">
      <c r="N28" s="38">
        <v>37072</v>
      </c>
      <c r="O28" s="74">
        <v>106.739236038973</v>
      </c>
      <c r="P28" s="20">
        <v>102.57288489984001</v>
      </c>
      <c r="Q28" s="20">
        <v>101.220000919979</v>
      </c>
      <c r="R28" s="77">
        <v>105.211668500895</v>
      </c>
      <c r="S28" s="74">
        <v>105.653753958222</v>
      </c>
      <c r="T28" s="20">
        <v>108.02081429065299</v>
      </c>
      <c r="U28" s="20">
        <v>99.896259671015997</v>
      </c>
      <c r="V28" s="77">
        <v>98.6436340157003</v>
      </c>
    </row>
    <row r="29" spans="14:22" x14ac:dyDescent="0.25">
      <c r="N29" s="38">
        <v>37164</v>
      </c>
      <c r="O29" s="74">
        <v>109.35372984738299</v>
      </c>
      <c r="P29" s="20">
        <v>99.977532711601498</v>
      </c>
      <c r="Q29" s="20">
        <v>105.170896304412</v>
      </c>
      <c r="R29" s="77">
        <v>105.828105825965</v>
      </c>
      <c r="S29" s="74">
        <v>110.700777311557</v>
      </c>
      <c r="T29" s="20">
        <v>106.15928301443699</v>
      </c>
      <c r="U29" s="20">
        <v>98.404910809177807</v>
      </c>
      <c r="V29" s="77">
        <v>98.148454562509897</v>
      </c>
    </row>
    <row r="30" spans="14:22" x14ac:dyDescent="0.25">
      <c r="N30" s="38">
        <v>37256</v>
      </c>
      <c r="O30" s="74">
        <v>108.186035294864</v>
      </c>
      <c r="P30" s="20">
        <v>103.143239598668</v>
      </c>
      <c r="Q30" s="20">
        <v>107.74303124044999</v>
      </c>
      <c r="R30" s="77">
        <v>105.989296971594</v>
      </c>
      <c r="S30" s="74">
        <v>110.62956165082799</v>
      </c>
      <c r="T30" s="20">
        <v>101.819928023749</v>
      </c>
      <c r="U30" s="20">
        <v>99.293077632455905</v>
      </c>
      <c r="V30" s="77">
        <v>98.458615421587794</v>
      </c>
    </row>
    <row r="31" spans="14:22" x14ac:dyDescent="0.25">
      <c r="N31" s="38">
        <v>37346</v>
      </c>
      <c r="O31" s="74">
        <v>109.373614701381</v>
      </c>
      <c r="P31" s="20">
        <v>109.431810968128</v>
      </c>
      <c r="Q31" s="20">
        <v>107.765510179589</v>
      </c>
      <c r="R31" s="77">
        <v>108.382923656345</v>
      </c>
      <c r="S31" s="74">
        <v>109.38472422036099</v>
      </c>
      <c r="T31" s="20">
        <v>102.633583385843</v>
      </c>
      <c r="U31" s="20">
        <v>102.498498292935</v>
      </c>
      <c r="V31" s="77">
        <v>99.430667975097606</v>
      </c>
    </row>
    <row r="32" spans="14:22" x14ac:dyDescent="0.25">
      <c r="N32" s="38">
        <v>37437</v>
      </c>
      <c r="O32" s="74">
        <v>113.95865573346801</v>
      </c>
      <c r="P32" s="20">
        <v>114.33199042495001</v>
      </c>
      <c r="Q32" s="20">
        <v>108.414973044136</v>
      </c>
      <c r="R32" s="77">
        <v>112.446827997252</v>
      </c>
      <c r="S32" s="74">
        <v>108.765662761624</v>
      </c>
      <c r="T32" s="20">
        <v>106.892726653558</v>
      </c>
      <c r="U32" s="20">
        <v>104.250629303645</v>
      </c>
      <c r="V32" s="77">
        <v>99.880496170125596</v>
      </c>
    </row>
    <row r="33" spans="1:22" x14ac:dyDescent="0.25">
      <c r="N33" s="38">
        <v>37529</v>
      </c>
      <c r="O33" s="74">
        <v>117.744542642101</v>
      </c>
      <c r="P33" s="20">
        <v>116.491002625755</v>
      </c>
      <c r="Q33" s="20">
        <v>112.11771804184301</v>
      </c>
      <c r="R33" s="77">
        <v>116.390533234248</v>
      </c>
      <c r="S33" s="74">
        <v>113.275325560056</v>
      </c>
      <c r="T33" s="20">
        <v>106.562974924163</v>
      </c>
      <c r="U33" s="20">
        <v>105.16053861643201</v>
      </c>
      <c r="V33" s="77">
        <v>100.855727172192</v>
      </c>
    </row>
    <row r="34" spans="1:22" x14ac:dyDescent="0.25">
      <c r="N34" s="38">
        <v>37621</v>
      </c>
      <c r="O34" s="74">
        <v>118.04335530111901</v>
      </c>
      <c r="P34" s="20">
        <v>118.111887916432</v>
      </c>
      <c r="Q34" s="20">
        <v>116.946046650022</v>
      </c>
      <c r="R34" s="77">
        <v>118.78268819151801</v>
      </c>
      <c r="S34" s="74">
        <v>120.05826943858401</v>
      </c>
      <c r="T34" s="20">
        <v>103.719428476301</v>
      </c>
      <c r="U34" s="20">
        <v>108.047043956717</v>
      </c>
      <c r="V34" s="77">
        <v>103.59399671998401</v>
      </c>
    </row>
    <row r="35" spans="1:22" x14ac:dyDescent="0.25">
      <c r="N35" s="38">
        <v>37711</v>
      </c>
      <c r="O35" s="74">
        <v>119.32811108307</v>
      </c>
      <c r="P35" s="20">
        <v>121.89775866078</v>
      </c>
      <c r="Q35" s="20">
        <v>119.62103539764</v>
      </c>
      <c r="R35" s="77">
        <v>121.69209598077801</v>
      </c>
      <c r="S35" s="74">
        <v>116.77691949640401</v>
      </c>
      <c r="T35" s="20">
        <v>106.493035057702</v>
      </c>
      <c r="U35" s="20">
        <v>111.86465519603399</v>
      </c>
      <c r="V35" s="77">
        <v>106.601959842612</v>
      </c>
    </row>
    <row r="36" spans="1:22" x14ac:dyDescent="0.25">
      <c r="N36" s="38">
        <v>37802</v>
      </c>
      <c r="O36" s="74">
        <v>122.786639080634</v>
      </c>
      <c r="P36" s="20">
        <v>127.27080965957499</v>
      </c>
      <c r="Q36" s="20">
        <v>119.251488803862</v>
      </c>
      <c r="R36" s="77">
        <v>125.825905398548</v>
      </c>
      <c r="S36" s="74">
        <v>110.738760915469</v>
      </c>
      <c r="T36" s="20">
        <v>106.488621652812</v>
      </c>
      <c r="U36" s="20">
        <v>113.526326610659</v>
      </c>
      <c r="V36" s="77">
        <v>109.52885550234799</v>
      </c>
    </row>
    <row r="37" spans="1:22" x14ac:dyDescent="0.25">
      <c r="N37" s="38">
        <v>37894</v>
      </c>
      <c r="O37" s="74">
        <v>125.16675831942401</v>
      </c>
      <c r="P37" s="20">
        <v>132.47482022450399</v>
      </c>
      <c r="Q37" s="20">
        <v>121.077577167727</v>
      </c>
      <c r="R37" s="77">
        <v>129.04003412330101</v>
      </c>
      <c r="S37" s="74">
        <v>115.69500524347499</v>
      </c>
      <c r="T37" s="20">
        <v>102.647322825796</v>
      </c>
      <c r="U37" s="20">
        <v>112.29833267160301</v>
      </c>
      <c r="V37" s="77">
        <v>110.524187623804</v>
      </c>
    </row>
    <row r="38" spans="1:22" x14ac:dyDescent="0.25">
      <c r="A38" s="84"/>
      <c r="N38" s="38">
        <v>37986</v>
      </c>
      <c r="O38" s="74">
        <v>127.535232698641</v>
      </c>
      <c r="P38" s="20">
        <v>136.830270974982</v>
      </c>
      <c r="Q38" s="20">
        <v>127.463298688148</v>
      </c>
      <c r="R38" s="77">
        <v>132.18898960876601</v>
      </c>
      <c r="S38" s="74">
        <v>126.51164886689401</v>
      </c>
      <c r="T38" s="20">
        <v>108.401494258821</v>
      </c>
      <c r="U38" s="20">
        <v>112.694979808998</v>
      </c>
      <c r="V38" s="77">
        <v>110.866348211263</v>
      </c>
    </row>
    <row r="39" spans="1:22" x14ac:dyDescent="0.25">
      <c r="N39" s="38">
        <v>38077</v>
      </c>
      <c r="O39" s="74">
        <v>131.734795075969</v>
      </c>
      <c r="P39" s="20">
        <v>141.67626732948901</v>
      </c>
      <c r="Q39" s="20">
        <v>134.87179096378699</v>
      </c>
      <c r="R39" s="77">
        <v>138.88629904175599</v>
      </c>
      <c r="S39" s="74">
        <v>120.23748194855099</v>
      </c>
      <c r="T39" s="20">
        <v>122.912560929533</v>
      </c>
      <c r="U39" s="20">
        <v>116.929693122909</v>
      </c>
      <c r="V39" s="77">
        <v>114.97934363021599</v>
      </c>
    </row>
    <row r="40" spans="1:22" x14ac:dyDescent="0.25">
      <c r="N40" s="38">
        <v>38168</v>
      </c>
      <c r="O40" s="74">
        <v>134.57868968718199</v>
      </c>
      <c r="P40" s="20">
        <v>146.20078771269601</v>
      </c>
      <c r="Q40" s="20">
        <v>140.90639997355001</v>
      </c>
      <c r="R40" s="77">
        <v>147.93968421311101</v>
      </c>
      <c r="S40" s="74">
        <v>112.62559613823301</v>
      </c>
      <c r="T40" s="20">
        <v>128.584366547728</v>
      </c>
      <c r="U40" s="20">
        <v>123.459992432776</v>
      </c>
      <c r="V40" s="77">
        <v>121.58338244452</v>
      </c>
    </row>
    <row r="41" spans="1:22" x14ac:dyDescent="0.25">
      <c r="N41" s="38">
        <v>38260</v>
      </c>
      <c r="O41" s="74">
        <v>135.00683045011101</v>
      </c>
      <c r="P41" s="20">
        <v>149.906515848092</v>
      </c>
      <c r="Q41" s="20">
        <v>144.304332287888</v>
      </c>
      <c r="R41" s="77">
        <v>151.616568633892</v>
      </c>
      <c r="S41" s="74">
        <v>121.19391925030899</v>
      </c>
      <c r="T41" s="20">
        <v>125.73102811600501</v>
      </c>
      <c r="U41" s="20">
        <v>129.58733690136799</v>
      </c>
      <c r="V41" s="77">
        <v>126.140899162753</v>
      </c>
    </row>
    <row r="42" spans="1:22" x14ac:dyDescent="0.25">
      <c r="N42" s="38">
        <v>38352</v>
      </c>
      <c r="O42" s="74">
        <v>136.175652702707</v>
      </c>
      <c r="P42" s="20">
        <v>154.91953057268</v>
      </c>
      <c r="Q42" s="20">
        <v>149.37916238769699</v>
      </c>
      <c r="R42" s="77">
        <v>152.94966097536999</v>
      </c>
      <c r="S42" s="74">
        <v>128.818539362455</v>
      </c>
      <c r="T42" s="20">
        <v>129.36853716266199</v>
      </c>
      <c r="U42" s="20">
        <v>133.711981489001</v>
      </c>
      <c r="V42" s="77">
        <v>127.90164496465501</v>
      </c>
    </row>
    <row r="43" spans="1:22" x14ac:dyDescent="0.25">
      <c r="N43" s="38">
        <v>38442</v>
      </c>
      <c r="O43" s="74">
        <v>139.95130311432001</v>
      </c>
      <c r="P43" s="20">
        <v>163.96212951285199</v>
      </c>
      <c r="Q43" s="20">
        <v>159.971984784113</v>
      </c>
      <c r="R43" s="77">
        <v>160.613751466781</v>
      </c>
      <c r="S43" s="74">
        <v>131.18043442021099</v>
      </c>
      <c r="T43" s="20">
        <v>136.627958700351</v>
      </c>
      <c r="U43" s="20">
        <v>137.86208301892401</v>
      </c>
      <c r="V43" s="77">
        <v>130.805738789879</v>
      </c>
    </row>
    <row r="44" spans="1:22" x14ac:dyDescent="0.25">
      <c r="N44" s="38">
        <v>38533</v>
      </c>
      <c r="O44" s="74">
        <v>144.69759055816399</v>
      </c>
      <c r="P44" s="20">
        <v>174.78916546908701</v>
      </c>
      <c r="Q44" s="20">
        <v>172.156226305643</v>
      </c>
      <c r="R44" s="77">
        <v>171.22971701854101</v>
      </c>
      <c r="S44" s="74">
        <v>132.479533115084</v>
      </c>
      <c r="T44" s="20">
        <v>137.217723455352</v>
      </c>
      <c r="U44" s="20">
        <v>145.19630565702801</v>
      </c>
      <c r="V44" s="77">
        <v>136.02766705439399</v>
      </c>
    </row>
    <row r="45" spans="1:22" x14ac:dyDescent="0.25">
      <c r="N45" s="38">
        <v>38625</v>
      </c>
      <c r="O45" s="74">
        <v>147.03371320557201</v>
      </c>
      <c r="P45" s="20">
        <v>177.95195228764899</v>
      </c>
      <c r="Q45" s="20">
        <v>175.140492842463</v>
      </c>
      <c r="R45" s="77">
        <v>176.04702111168001</v>
      </c>
      <c r="S45" s="74">
        <v>131.63792754693301</v>
      </c>
      <c r="T45" s="20">
        <v>141.92039585188999</v>
      </c>
      <c r="U45" s="20">
        <v>154.48210811875799</v>
      </c>
      <c r="V45" s="77">
        <v>141.529087668361</v>
      </c>
    </row>
    <row r="46" spans="1:22" x14ac:dyDescent="0.25">
      <c r="N46" s="38">
        <v>38717</v>
      </c>
      <c r="O46" s="74">
        <v>147.38792264446201</v>
      </c>
      <c r="P46" s="20">
        <v>178.821212098936</v>
      </c>
      <c r="Q46" s="20">
        <v>174.42449567695601</v>
      </c>
      <c r="R46" s="77">
        <v>177.08184105984199</v>
      </c>
      <c r="S46" s="74">
        <v>130.32139189928</v>
      </c>
      <c r="T46" s="20">
        <v>154.33159890969401</v>
      </c>
      <c r="U46" s="20">
        <v>158.491242535737</v>
      </c>
      <c r="V46" s="77">
        <v>147.011088114008</v>
      </c>
    </row>
    <row r="47" spans="1:22" x14ac:dyDescent="0.25">
      <c r="N47" s="38">
        <v>38807</v>
      </c>
      <c r="O47" s="74">
        <v>146.29969937019101</v>
      </c>
      <c r="P47" s="20">
        <v>184.039017622964</v>
      </c>
      <c r="Q47" s="20">
        <v>178.653087175824</v>
      </c>
      <c r="R47" s="77">
        <v>181.307945139162</v>
      </c>
      <c r="S47" s="74">
        <v>132.13195357709901</v>
      </c>
      <c r="T47" s="20">
        <v>160.24807617605401</v>
      </c>
      <c r="U47" s="20">
        <v>158.503960558313</v>
      </c>
      <c r="V47" s="77">
        <v>151.910938665072</v>
      </c>
    </row>
    <row r="48" spans="1:22" x14ac:dyDescent="0.25">
      <c r="N48" s="38">
        <v>38898</v>
      </c>
      <c r="O48" s="74">
        <v>143.11226462843001</v>
      </c>
      <c r="P48" s="20">
        <v>186.57082001893201</v>
      </c>
      <c r="Q48" s="20">
        <v>179.40106227054</v>
      </c>
      <c r="R48" s="77">
        <v>186.51513571922001</v>
      </c>
      <c r="S48" s="74">
        <v>135.93111293738599</v>
      </c>
      <c r="T48" s="20">
        <v>166.882284601251</v>
      </c>
      <c r="U48" s="20">
        <v>160.06987311571299</v>
      </c>
      <c r="V48" s="77">
        <v>154.662279960207</v>
      </c>
    </row>
    <row r="49" spans="14:22" x14ac:dyDescent="0.25">
      <c r="N49" s="38">
        <v>38990</v>
      </c>
      <c r="O49" s="74">
        <v>142.955199629921</v>
      </c>
      <c r="P49" s="20">
        <v>185.12979417392901</v>
      </c>
      <c r="Q49" s="20">
        <v>174.09280080932601</v>
      </c>
      <c r="R49" s="77">
        <v>187.999442346466</v>
      </c>
      <c r="S49" s="74">
        <v>137.40815694150601</v>
      </c>
      <c r="T49" s="20">
        <v>179.903070749964</v>
      </c>
      <c r="U49" s="20">
        <v>159.66332107309799</v>
      </c>
      <c r="V49" s="77">
        <v>157.005677612021</v>
      </c>
    </row>
    <row r="50" spans="14:22" x14ac:dyDescent="0.25">
      <c r="N50" s="38">
        <v>39082</v>
      </c>
      <c r="O50" s="74">
        <v>145.248641773191</v>
      </c>
      <c r="P50" s="20">
        <v>187.18126987429801</v>
      </c>
      <c r="Q50" s="20">
        <v>173.41598182925799</v>
      </c>
      <c r="R50" s="77">
        <v>188.72925718003</v>
      </c>
      <c r="S50" s="74">
        <v>140.088078530921</v>
      </c>
      <c r="T50" s="20">
        <v>190.62160504095601</v>
      </c>
      <c r="U50" s="20">
        <v>159.14456594080201</v>
      </c>
      <c r="V50" s="77">
        <v>161.21996400977301</v>
      </c>
    </row>
    <row r="51" spans="14:22" x14ac:dyDescent="0.25">
      <c r="N51" s="38">
        <v>39172</v>
      </c>
      <c r="O51" s="74">
        <v>144.27247734241499</v>
      </c>
      <c r="P51" s="20">
        <v>195.114964721284</v>
      </c>
      <c r="Q51" s="20">
        <v>180.74190725093899</v>
      </c>
      <c r="R51" s="77">
        <v>193.93856403501701</v>
      </c>
      <c r="S51" s="74">
        <v>144.33911221205599</v>
      </c>
      <c r="T51" s="20">
        <v>193.669807335553</v>
      </c>
      <c r="U51" s="20">
        <v>162.34058029926601</v>
      </c>
      <c r="V51" s="77">
        <v>167.38738393193699</v>
      </c>
    </row>
    <row r="52" spans="14:22" x14ac:dyDescent="0.25">
      <c r="N52" s="38">
        <v>39263</v>
      </c>
      <c r="O52" s="74">
        <v>140.800147618323</v>
      </c>
      <c r="P52" s="20">
        <v>200.95539468564201</v>
      </c>
      <c r="Q52" s="20">
        <v>186.02182106272099</v>
      </c>
      <c r="R52" s="77">
        <v>201.08255619585401</v>
      </c>
      <c r="S52" s="74">
        <v>144.11387362841299</v>
      </c>
      <c r="T52" s="20">
        <v>191.10291819595301</v>
      </c>
      <c r="U52" s="20">
        <v>165.287709719969</v>
      </c>
      <c r="V52" s="77">
        <v>174.34729885530501</v>
      </c>
    </row>
    <row r="53" spans="14:22" x14ac:dyDescent="0.25">
      <c r="N53" s="38">
        <v>39355</v>
      </c>
      <c r="O53" s="74">
        <v>138.224495936636</v>
      </c>
      <c r="P53" s="20">
        <v>196.37701646923199</v>
      </c>
      <c r="Q53" s="20">
        <v>179.10910126929301</v>
      </c>
      <c r="R53" s="77">
        <v>199.14350484720001</v>
      </c>
      <c r="S53" s="74">
        <v>144.34524989596699</v>
      </c>
      <c r="T53" s="20">
        <v>194.20226929106599</v>
      </c>
      <c r="U53" s="20">
        <v>164.94853076570601</v>
      </c>
      <c r="V53" s="77">
        <v>176.58601552070999</v>
      </c>
    </row>
    <row r="54" spans="14:22" x14ac:dyDescent="0.25">
      <c r="N54" s="38">
        <v>39447</v>
      </c>
      <c r="O54" s="74">
        <v>136.89686842409901</v>
      </c>
      <c r="P54" s="20">
        <v>190.91355435784001</v>
      </c>
      <c r="Q54" s="20">
        <v>170.84852675812999</v>
      </c>
      <c r="R54" s="77">
        <v>191.33466771275201</v>
      </c>
      <c r="S54" s="74">
        <v>147.34630287359499</v>
      </c>
      <c r="T54" s="20">
        <v>197.81011460335901</v>
      </c>
      <c r="U54" s="20">
        <v>162.30365016684101</v>
      </c>
      <c r="V54" s="77">
        <v>171.676597580292</v>
      </c>
    </row>
    <row r="55" spans="14:22" x14ac:dyDescent="0.25">
      <c r="N55" s="38">
        <v>39538</v>
      </c>
      <c r="O55" s="74">
        <v>134.987574557735</v>
      </c>
      <c r="P55" s="20">
        <v>192.985730669361</v>
      </c>
      <c r="Q55" s="20">
        <v>168.48889351579899</v>
      </c>
      <c r="R55" s="77">
        <v>187.62511533060999</v>
      </c>
      <c r="S55" s="74">
        <v>145.63891181150299</v>
      </c>
      <c r="T55" s="20">
        <v>182.85864572056201</v>
      </c>
      <c r="U55" s="20">
        <v>158.121811075685</v>
      </c>
      <c r="V55" s="77">
        <v>166.64102563405001</v>
      </c>
    </row>
    <row r="56" spans="14:22" x14ac:dyDescent="0.25">
      <c r="N56" s="38">
        <v>39629</v>
      </c>
      <c r="O56" s="74">
        <v>133.804671565701</v>
      </c>
      <c r="P56" s="20">
        <v>196.15081690585899</v>
      </c>
      <c r="Q56" s="20">
        <v>164.623761145299</v>
      </c>
      <c r="R56" s="77">
        <v>185.58415107628301</v>
      </c>
      <c r="S56" s="74">
        <v>141.452327531874</v>
      </c>
      <c r="T56" s="20">
        <v>173.604498668704</v>
      </c>
      <c r="U56" s="20">
        <v>153.899885515741</v>
      </c>
      <c r="V56" s="77">
        <v>164.60104055985701</v>
      </c>
    </row>
    <row r="57" spans="14:22" x14ac:dyDescent="0.25">
      <c r="N57" s="38">
        <v>39721</v>
      </c>
      <c r="O57" s="74">
        <v>126.541992415648</v>
      </c>
      <c r="P57" s="20">
        <v>188.02022172827</v>
      </c>
      <c r="Q57" s="20">
        <v>154.002037391893</v>
      </c>
      <c r="R57" s="77">
        <v>175.368889220254</v>
      </c>
      <c r="S57" s="74">
        <v>139.53535461684399</v>
      </c>
      <c r="T57" s="20">
        <v>177.20719871385299</v>
      </c>
      <c r="U57" s="20">
        <v>148.416168869372</v>
      </c>
      <c r="V57" s="77">
        <v>160.04505403366201</v>
      </c>
    </row>
    <row r="58" spans="14:22" x14ac:dyDescent="0.25">
      <c r="N58" s="38">
        <v>39813</v>
      </c>
      <c r="O58" s="74">
        <v>115.637953779</v>
      </c>
      <c r="P58" s="20">
        <v>176.041209380347</v>
      </c>
      <c r="Q58" s="20">
        <v>143.66488709287799</v>
      </c>
      <c r="R58" s="77">
        <v>161.940095935801</v>
      </c>
      <c r="S58" s="74">
        <v>135.53708513177401</v>
      </c>
      <c r="T58" s="20">
        <v>174.87217652090999</v>
      </c>
      <c r="U58" s="20">
        <v>141.89193901102001</v>
      </c>
      <c r="V58" s="77">
        <v>152.04883157766301</v>
      </c>
    </row>
    <row r="59" spans="14:22" x14ac:dyDescent="0.25">
      <c r="N59" s="38">
        <v>39903</v>
      </c>
      <c r="O59" s="74">
        <v>109.22804412379</v>
      </c>
      <c r="P59" s="20">
        <v>166.61437729895101</v>
      </c>
      <c r="Q59" s="20">
        <v>137.92492086705599</v>
      </c>
      <c r="R59" s="77">
        <v>148.46347526749099</v>
      </c>
      <c r="S59" s="74">
        <v>122.700182820238</v>
      </c>
      <c r="T59" s="20">
        <v>158.91521172485099</v>
      </c>
      <c r="U59" s="20">
        <v>132.665776226476</v>
      </c>
      <c r="V59" s="77">
        <v>138.477904031452</v>
      </c>
    </row>
    <row r="60" spans="14:22" x14ac:dyDescent="0.25">
      <c r="N60" s="38">
        <v>39994</v>
      </c>
      <c r="O60" s="74">
        <v>108.077702197257</v>
      </c>
      <c r="P60" s="20">
        <v>158.099066829046</v>
      </c>
      <c r="Q60" s="20">
        <v>133.449001572269</v>
      </c>
      <c r="R60" s="77">
        <v>134.62654036765599</v>
      </c>
      <c r="S60" s="74">
        <v>111.829494583729</v>
      </c>
      <c r="T60" s="20">
        <v>132.003077167161</v>
      </c>
      <c r="U60" s="20">
        <v>120.8320546593</v>
      </c>
      <c r="V60" s="77">
        <v>126.070662521128</v>
      </c>
    </row>
    <row r="61" spans="14:22" x14ac:dyDescent="0.25">
      <c r="N61" s="38">
        <v>40086</v>
      </c>
      <c r="O61" s="74">
        <v>107.012656161976</v>
      </c>
      <c r="P61" s="20">
        <v>159.74802855924801</v>
      </c>
      <c r="Q61" s="20">
        <v>129.502078456513</v>
      </c>
      <c r="R61" s="77">
        <v>128.697626059725</v>
      </c>
      <c r="S61" s="74">
        <v>105.24395589235399</v>
      </c>
      <c r="T61" s="20">
        <v>119.537742278552</v>
      </c>
      <c r="U61" s="20">
        <v>113.45728375604899</v>
      </c>
      <c r="V61" s="77">
        <v>118.004755849581</v>
      </c>
    </row>
    <row r="62" spans="14:22" x14ac:dyDescent="0.25">
      <c r="N62" s="38">
        <v>40178</v>
      </c>
      <c r="O62" s="74">
        <v>102.182933816385</v>
      </c>
      <c r="P62" s="20">
        <v>163.64223431623901</v>
      </c>
      <c r="Q62" s="20">
        <v>126.304446085142</v>
      </c>
      <c r="R62" s="77">
        <v>127.78851020883199</v>
      </c>
      <c r="S62" s="74">
        <v>103.141004252326</v>
      </c>
      <c r="T62" s="20">
        <v>124.589276623481</v>
      </c>
      <c r="U62" s="20">
        <v>111.140583909623</v>
      </c>
      <c r="V62" s="77">
        <v>109.85088738567801</v>
      </c>
    </row>
    <row r="63" spans="14:22" x14ac:dyDescent="0.25">
      <c r="N63" s="38">
        <v>40268</v>
      </c>
      <c r="O63" s="74">
        <v>98.110092172259797</v>
      </c>
      <c r="P63" s="20">
        <v>158.50454559538599</v>
      </c>
      <c r="Q63" s="20">
        <v>124.393397938389</v>
      </c>
      <c r="R63" s="77">
        <v>126.511527036538</v>
      </c>
      <c r="S63" s="74">
        <v>105.116166767495</v>
      </c>
      <c r="T63" s="20">
        <v>136.15480453848801</v>
      </c>
      <c r="U63" s="20">
        <v>111.762042652894</v>
      </c>
      <c r="V63" s="77">
        <v>110.330375380137</v>
      </c>
    </row>
    <row r="64" spans="14:22" x14ac:dyDescent="0.25">
      <c r="N64" s="38">
        <v>40359</v>
      </c>
      <c r="O64" s="74">
        <v>96.0378792155242</v>
      </c>
      <c r="P64" s="20">
        <v>149.78418000338701</v>
      </c>
      <c r="Q64" s="20">
        <v>122.963306907164</v>
      </c>
      <c r="R64" s="77">
        <v>124.23530194412299</v>
      </c>
      <c r="S64" s="74">
        <v>103.501108200654</v>
      </c>
      <c r="T64" s="20">
        <v>142.67772246552599</v>
      </c>
      <c r="U64" s="20">
        <v>117.43940533636901</v>
      </c>
      <c r="V64" s="77">
        <v>118.333250309273</v>
      </c>
    </row>
    <row r="65" spans="14:22" x14ac:dyDescent="0.25">
      <c r="N65" s="38">
        <v>40451</v>
      </c>
      <c r="O65" s="74">
        <v>93.483630529421006</v>
      </c>
      <c r="P65" s="20">
        <v>151.26383599095701</v>
      </c>
      <c r="Q65" s="20">
        <v>122.170514139885</v>
      </c>
      <c r="R65" s="77">
        <v>121.10332202535299</v>
      </c>
      <c r="S65" s="74">
        <v>102.92527174215201</v>
      </c>
      <c r="T65" s="20">
        <v>140.40236980287901</v>
      </c>
      <c r="U65" s="20">
        <v>125.71097973334599</v>
      </c>
      <c r="V65" s="77">
        <v>120.78864101692101</v>
      </c>
    </row>
    <row r="66" spans="14:22" x14ac:dyDescent="0.25">
      <c r="N66" s="38">
        <v>40543</v>
      </c>
      <c r="O66" s="74">
        <v>90.365446051011602</v>
      </c>
      <c r="P66" s="20">
        <v>157.072341708132</v>
      </c>
      <c r="Q66" s="20">
        <v>120.99001280327001</v>
      </c>
      <c r="R66" s="77">
        <v>119.104696468128</v>
      </c>
      <c r="S66" s="74">
        <v>103.020408927551</v>
      </c>
      <c r="T66" s="20">
        <v>142.839392701398</v>
      </c>
      <c r="U66" s="20">
        <v>129.573471601785</v>
      </c>
      <c r="V66" s="77">
        <v>120.44704713441899</v>
      </c>
    </row>
    <row r="67" spans="14:22" x14ac:dyDescent="0.25">
      <c r="N67" s="38">
        <v>40633</v>
      </c>
      <c r="O67" s="74">
        <v>89.922391192872695</v>
      </c>
      <c r="P67" s="20">
        <v>154.922138468811</v>
      </c>
      <c r="Q67" s="20">
        <v>119.60864371942201</v>
      </c>
      <c r="R67" s="77">
        <v>119.60375656944601</v>
      </c>
      <c r="S67" s="74">
        <v>102.65825069029</v>
      </c>
      <c r="T67" s="20">
        <v>151.40983384222301</v>
      </c>
      <c r="U67" s="20">
        <v>129.10637256539101</v>
      </c>
      <c r="V67" s="77">
        <v>123.63592438517701</v>
      </c>
    </row>
    <row r="68" spans="14:22" x14ac:dyDescent="0.25">
      <c r="N68" s="38">
        <v>40724</v>
      </c>
      <c r="O68" s="74">
        <v>92.244172507767601</v>
      </c>
      <c r="P68" s="20">
        <v>153.415938133781</v>
      </c>
      <c r="Q68" s="20">
        <v>119.950698008931</v>
      </c>
      <c r="R68" s="77">
        <v>120.789105241428</v>
      </c>
      <c r="S68" s="74">
        <v>105.73030896972099</v>
      </c>
      <c r="T68" s="20">
        <v>153.08604195093801</v>
      </c>
      <c r="U68" s="20">
        <v>127.63527678045401</v>
      </c>
      <c r="V68" s="77">
        <v>126.50104063907401</v>
      </c>
    </row>
    <row r="69" spans="14:22" x14ac:dyDescent="0.25">
      <c r="N69" s="38">
        <v>40816</v>
      </c>
      <c r="O69" s="74">
        <v>93.542843128359806</v>
      </c>
      <c r="P69" s="20">
        <v>158.51290946243401</v>
      </c>
      <c r="Q69" s="20">
        <v>120.388563404422</v>
      </c>
      <c r="R69" s="77">
        <v>121.164018059828</v>
      </c>
      <c r="S69" s="74">
        <v>113.314921140273</v>
      </c>
      <c r="T69" s="20">
        <v>150.68101778424699</v>
      </c>
      <c r="U69" s="20">
        <v>128.915618331004</v>
      </c>
      <c r="V69" s="77">
        <v>128.126378044467</v>
      </c>
    </row>
    <row r="70" spans="14:22" x14ac:dyDescent="0.25">
      <c r="N70" s="38">
        <v>40908</v>
      </c>
      <c r="O70" s="74">
        <v>92.377328114156299</v>
      </c>
      <c r="P70" s="20">
        <v>162.449232449443</v>
      </c>
      <c r="Q70" s="20">
        <v>119.005780722434</v>
      </c>
      <c r="R70" s="77">
        <v>121.645832504075</v>
      </c>
      <c r="S70" s="74">
        <v>117.90607202503099</v>
      </c>
      <c r="T70" s="20">
        <v>155.361280347301</v>
      </c>
      <c r="U70" s="20">
        <v>131.35047766212699</v>
      </c>
      <c r="V70" s="77">
        <v>130.01815401563701</v>
      </c>
    </row>
    <row r="71" spans="14:22" x14ac:dyDescent="0.25">
      <c r="N71" s="38">
        <v>40999</v>
      </c>
      <c r="O71" s="74">
        <v>89.453070534714797</v>
      </c>
      <c r="P71" s="20">
        <v>159.467662937602</v>
      </c>
      <c r="Q71" s="20">
        <v>118.468291523243</v>
      </c>
      <c r="R71" s="77">
        <v>124.649561917841</v>
      </c>
      <c r="S71" s="74">
        <v>114.55076498735301</v>
      </c>
      <c r="T71" s="20">
        <v>159.43279083617799</v>
      </c>
      <c r="U71" s="20">
        <v>131.11773822055801</v>
      </c>
      <c r="V71" s="77">
        <v>131.07832699495401</v>
      </c>
    </row>
    <row r="72" spans="14:22" x14ac:dyDescent="0.25">
      <c r="N72" s="38">
        <v>41090</v>
      </c>
      <c r="O72" s="74">
        <v>86.681076568962396</v>
      </c>
      <c r="P72" s="20">
        <v>156.79585066625</v>
      </c>
      <c r="Q72" s="20">
        <v>120.892773040783</v>
      </c>
      <c r="R72" s="77">
        <v>129.52711844121501</v>
      </c>
      <c r="S72" s="74">
        <v>110.482627915495</v>
      </c>
      <c r="T72" s="20">
        <v>159.275977117091</v>
      </c>
      <c r="U72" s="20">
        <v>132.15724181476</v>
      </c>
      <c r="V72" s="77">
        <v>133.62351361808501</v>
      </c>
    </row>
    <row r="73" spans="14:22" x14ac:dyDescent="0.25">
      <c r="N73" s="38">
        <v>41182</v>
      </c>
      <c r="O73" s="74">
        <v>90.505736487658197</v>
      </c>
      <c r="P73" s="20">
        <v>161.88657531797699</v>
      </c>
      <c r="Q73" s="20">
        <v>124.46024989477201</v>
      </c>
      <c r="R73" s="77">
        <v>131.58722296348901</v>
      </c>
      <c r="S73" s="74">
        <v>110.285499316662</v>
      </c>
      <c r="T73" s="20">
        <v>163.30285960887599</v>
      </c>
      <c r="U73" s="20">
        <v>135.78163755491201</v>
      </c>
      <c r="V73" s="77">
        <v>137.66302620392801</v>
      </c>
    </row>
    <row r="74" spans="14:22" x14ac:dyDescent="0.25">
      <c r="N74" s="38">
        <v>41274</v>
      </c>
      <c r="O74" s="74">
        <v>95.343871951800097</v>
      </c>
      <c r="P74" s="20">
        <v>168.33984602459</v>
      </c>
      <c r="Q74" s="20">
        <v>125.848062119316</v>
      </c>
      <c r="R74" s="77">
        <v>131.55185355581401</v>
      </c>
      <c r="S74" s="74">
        <v>112.252284314413</v>
      </c>
      <c r="T74" s="20">
        <v>169.86434532975099</v>
      </c>
      <c r="U74" s="20">
        <v>138.57392939182199</v>
      </c>
      <c r="V74" s="77">
        <v>139.37371509795301</v>
      </c>
    </row>
    <row r="75" spans="14:22" x14ac:dyDescent="0.25">
      <c r="N75" s="38">
        <v>41364</v>
      </c>
      <c r="O75" s="74">
        <v>94.971883652512005</v>
      </c>
      <c r="P75" s="20">
        <v>168.933114737919</v>
      </c>
      <c r="Q75" s="20">
        <v>127.58268723577299</v>
      </c>
      <c r="R75" s="77">
        <v>135.54293988283999</v>
      </c>
      <c r="S75" s="74">
        <v>115.76822175743401</v>
      </c>
      <c r="T75" s="20">
        <v>176.67751121311099</v>
      </c>
      <c r="U75" s="20">
        <v>140.97884119706899</v>
      </c>
      <c r="V75" s="77">
        <v>142.83809592753499</v>
      </c>
    </row>
    <row r="76" spans="14:22" x14ac:dyDescent="0.25">
      <c r="N76" s="38">
        <v>41455</v>
      </c>
      <c r="O76" s="74">
        <v>96.143263131318704</v>
      </c>
      <c r="P76" s="20">
        <v>168.44766303567499</v>
      </c>
      <c r="Q76" s="20">
        <v>131.996105596826</v>
      </c>
      <c r="R76" s="77">
        <v>144.25143777003001</v>
      </c>
      <c r="S76" s="74">
        <v>119.87216877300899</v>
      </c>
      <c r="T76" s="20">
        <v>187.71011193126</v>
      </c>
      <c r="U76" s="20">
        <v>143.950987652153</v>
      </c>
      <c r="V76" s="77">
        <v>148.05001400294</v>
      </c>
    </row>
    <row r="77" spans="14:22" x14ac:dyDescent="0.25">
      <c r="N77" s="38">
        <v>41547</v>
      </c>
      <c r="O77" s="74">
        <v>99.313313340609994</v>
      </c>
      <c r="P77" s="20">
        <v>170.82887862703001</v>
      </c>
      <c r="Q77" s="20">
        <v>133.738273060484</v>
      </c>
      <c r="R77" s="77">
        <v>150.28490942260501</v>
      </c>
      <c r="S77" s="74">
        <v>123.19564884663301</v>
      </c>
      <c r="T77" s="20">
        <v>194.27205267702701</v>
      </c>
      <c r="U77" s="20">
        <v>147.10419939721501</v>
      </c>
      <c r="V77" s="77">
        <v>151.31073302489901</v>
      </c>
    </row>
    <row r="78" spans="14:22" x14ac:dyDescent="0.25">
      <c r="N78" s="38">
        <v>41639</v>
      </c>
      <c r="O78" s="74">
        <v>100.655259144556</v>
      </c>
      <c r="P78" s="20">
        <v>175.57489346249599</v>
      </c>
      <c r="Q78" s="20">
        <v>133.41669932756599</v>
      </c>
      <c r="R78" s="77">
        <v>151.74297086952799</v>
      </c>
      <c r="S78" s="74">
        <v>126.55927841047701</v>
      </c>
      <c r="T78" s="20">
        <v>191.88482361354599</v>
      </c>
      <c r="U78" s="20">
        <v>149.97516787655599</v>
      </c>
      <c r="V78" s="77">
        <v>154.63673678820001</v>
      </c>
    </row>
    <row r="79" spans="14:22" x14ac:dyDescent="0.25">
      <c r="N79" s="38">
        <v>41729</v>
      </c>
      <c r="O79" s="74">
        <v>102.141442064995</v>
      </c>
      <c r="P79" s="20">
        <v>181.635006924903</v>
      </c>
      <c r="Q79" s="20">
        <v>137.76219778191799</v>
      </c>
      <c r="R79" s="77">
        <v>156.75160798717499</v>
      </c>
      <c r="S79" s="74">
        <v>125.85317534098699</v>
      </c>
      <c r="T79" s="20">
        <v>185.389369558786</v>
      </c>
      <c r="U79" s="20">
        <v>152.62609379932599</v>
      </c>
      <c r="V79" s="77">
        <v>159.448644947921</v>
      </c>
    </row>
    <row r="80" spans="14:22" x14ac:dyDescent="0.25">
      <c r="N80" s="38">
        <v>41820</v>
      </c>
      <c r="O80" s="74">
        <v>106.67705256564599</v>
      </c>
      <c r="P80" s="20">
        <v>189.642567070702</v>
      </c>
      <c r="Q80" s="20">
        <v>145.70439896457401</v>
      </c>
      <c r="R80" s="77">
        <v>165.33694138490301</v>
      </c>
      <c r="S80" s="74">
        <v>127.371981102164</v>
      </c>
      <c r="T80" s="20">
        <v>182.36439467398301</v>
      </c>
      <c r="U80" s="20">
        <v>155.397201899934</v>
      </c>
      <c r="V80" s="77">
        <v>165.94200877979401</v>
      </c>
    </row>
    <row r="81" spans="14:22" x14ac:dyDescent="0.25">
      <c r="N81" s="38">
        <v>41912</v>
      </c>
      <c r="O81" s="74">
        <v>110.291988173875</v>
      </c>
      <c r="P81" s="20">
        <v>196.06025809287701</v>
      </c>
      <c r="Q81" s="20">
        <v>149.14205549168099</v>
      </c>
      <c r="R81" s="77">
        <v>168.67165768604499</v>
      </c>
      <c r="S81" s="74">
        <v>137.54974008837399</v>
      </c>
      <c r="T81" s="20">
        <v>189.868057834902</v>
      </c>
      <c r="U81" s="20">
        <v>157.79490384617</v>
      </c>
      <c r="V81" s="77">
        <v>171.093065426035</v>
      </c>
    </row>
    <row r="82" spans="14:22" x14ac:dyDescent="0.25">
      <c r="N82" s="38">
        <v>42004</v>
      </c>
      <c r="O82" s="74">
        <v>110.95956255916001</v>
      </c>
      <c r="P82" s="20">
        <v>199.67879357705701</v>
      </c>
      <c r="Q82" s="20">
        <v>149.01683611640101</v>
      </c>
      <c r="R82" s="77">
        <v>168.509256164444</v>
      </c>
      <c r="S82" s="74">
        <v>142.882128741945</v>
      </c>
      <c r="T82" s="20">
        <v>203.036624741731</v>
      </c>
      <c r="U82" s="20">
        <v>161.69516566922999</v>
      </c>
      <c r="V82" s="77">
        <v>174.68686815389</v>
      </c>
    </row>
    <row r="83" spans="14:22" x14ac:dyDescent="0.25">
      <c r="N83" s="38">
        <v>42094</v>
      </c>
      <c r="O83" s="74">
        <v>112.59218825116299</v>
      </c>
      <c r="P83" s="20">
        <v>203.653062818362</v>
      </c>
      <c r="Q83" s="20">
        <v>153.220413523155</v>
      </c>
      <c r="R83" s="77">
        <v>172.822764194657</v>
      </c>
      <c r="S83" s="74">
        <v>145.09485848289401</v>
      </c>
      <c r="T83" s="20">
        <v>216.31849214924199</v>
      </c>
      <c r="U83" s="20">
        <v>167.517792520407</v>
      </c>
      <c r="V83" s="77">
        <v>178.94656861793499</v>
      </c>
    </row>
    <row r="84" spans="14:22" x14ac:dyDescent="0.25">
      <c r="N84" s="38">
        <v>42185</v>
      </c>
      <c r="O84" s="74">
        <v>116.395422683749</v>
      </c>
      <c r="P84" s="20">
        <v>207.471822648114</v>
      </c>
      <c r="Q84" s="20">
        <v>159.591824135557</v>
      </c>
      <c r="R84" s="77">
        <v>180.6252168016</v>
      </c>
      <c r="S84" s="74">
        <v>150.28148952846101</v>
      </c>
      <c r="T84" s="20">
        <v>227.61513171925799</v>
      </c>
      <c r="U84" s="20">
        <v>171.25011791147699</v>
      </c>
      <c r="V84" s="77">
        <v>181.852618186679</v>
      </c>
    </row>
    <row r="85" spans="14:22" x14ac:dyDescent="0.25">
      <c r="N85" s="38">
        <v>42277</v>
      </c>
      <c r="O85" s="74">
        <v>117.20322570394499</v>
      </c>
      <c r="P85" s="20">
        <v>205.657267270983</v>
      </c>
      <c r="Q85" s="20">
        <v>161.40267380983099</v>
      </c>
      <c r="R85" s="77">
        <v>185.234017006854</v>
      </c>
      <c r="S85" s="74">
        <v>148.51386589378501</v>
      </c>
      <c r="T85" s="20">
        <v>228.18453529918099</v>
      </c>
      <c r="U85" s="20">
        <v>173.915034483131</v>
      </c>
      <c r="V85" s="77">
        <v>183.98221190541599</v>
      </c>
    </row>
    <row r="86" spans="14:22" x14ac:dyDescent="0.25">
      <c r="N86" s="38">
        <v>42369</v>
      </c>
      <c r="O86" s="74">
        <v>115.88182808887299</v>
      </c>
      <c r="P86" s="20">
        <v>203.547411015889</v>
      </c>
      <c r="Q86" s="20">
        <v>161.17703039294599</v>
      </c>
      <c r="R86" s="77">
        <v>186.24904215269601</v>
      </c>
      <c r="S86" s="74">
        <v>146.995700351934</v>
      </c>
      <c r="T86" s="20">
        <v>221.692010662787</v>
      </c>
      <c r="U86" s="20">
        <v>175.85247951872199</v>
      </c>
      <c r="V86" s="77">
        <v>186.820090188065</v>
      </c>
    </row>
    <row r="87" spans="14:22" x14ac:dyDescent="0.25">
      <c r="N87" s="38">
        <v>42460</v>
      </c>
      <c r="O87" s="74">
        <v>118.180394815794</v>
      </c>
      <c r="P87" s="20">
        <v>208.53037910920901</v>
      </c>
      <c r="Q87" s="20">
        <v>164.81180677862</v>
      </c>
      <c r="R87" s="77">
        <v>191.12101063956899</v>
      </c>
      <c r="S87" s="74">
        <v>148.315706999734</v>
      </c>
      <c r="T87" s="20">
        <v>218.83616028300801</v>
      </c>
      <c r="U87" s="20">
        <v>176.62830109616999</v>
      </c>
      <c r="V87" s="77">
        <v>190.475113797679</v>
      </c>
    </row>
    <row r="88" spans="14:22" x14ac:dyDescent="0.25">
      <c r="N88" s="38">
        <v>42551</v>
      </c>
      <c r="O88" s="74">
        <v>122.625962965272</v>
      </c>
      <c r="P88" s="20">
        <v>216.360230122084</v>
      </c>
      <c r="Q88" s="20">
        <v>170.88106561430899</v>
      </c>
      <c r="R88" s="77">
        <v>200.56652913855899</v>
      </c>
      <c r="S88" s="74">
        <v>149.155668311401</v>
      </c>
      <c r="T88" s="20">
        <v>215.03926528469501</v>
      </c>
      <c r="U88" s="20">
        <v>181.070849490966</v>
      </c>
      <c r="V88" s="77">
        <v>197.11112301034501</v>
      </c>
    </row>
    <row r="89" spans="14:22" x14ac:dyDescent="0.25">
      <c r="N89" s="38">
        <v>42643</v>
      </c>
      <c r="O89" s="74">
        <v>124.262592130049</v>
      </c>
      <c r="P89" s="20">
        <v>222.275308377404</v>
      </c>
      <c r="Q89" s="20">
        <v>174.672538221471</v>
      </c>
      <c r="R89" s="77">
        <v>205.64787707350399</v>
      </c>
      <c r="S89" s="74">
        <v>150.595743443587</v>
      </c>
      <c r="T89" s="20">
        <v>212.76388131484299</v>
      </c>
      <c r="U89" s="20">
        <v>184.471105326572</v>
      </c>
      <c r="V89" s="77">
        <v>203.998149143533</v>
      </c>
    </row>
    <row r="90" spans="14:22" x14ac:dyDescent="0.25">
      <c r="N90" s="38">
        <v>42735</v>
      </c>
      <c r="O90" s="74">
        <v>125.420006607852</v>
      </c>
      <c r="P90" s="20">
        <v>227.72676345278899</v>
      </c>
      <c r="Q90" s="20">
        <v>177.185138134157</v>
      </c>
      <c r="R90" s="77">
        <v>206.57052178831799</v>
      </c>
      <c r="S90" s="74">
        <v>148.609403292639</v>
      </c>
      <c r="T90" s="20">
        <v>211.49261297615999</v>
      </c>
      <c r="U90" s="20">
        <v>183.10304771436299</v>
      </c>
      <c r="V90" s="77">
        <v>205.77267174988799</v>
      </c>
    </row>
    <row r="91" spans="14:22" x14ac:dyDescent="0.25">
      <c r="N91" s="38">
        <v>42825</v>
      </c>
      <c r="O91" s="74">
        <v>134.52003974139299</v>
      </c>
      <c r="P91" s="20">
        <v>238.01570965930199</v>
      </c>
      <c r="Q91" s="20">
        <v>186.68379586963599</v>
      </c>
      <c r="R91" s="77">
        <v>213.880557213608</v>
      </c>
      <c r="S91" s="74">
        <v>146.47962360657601</v>
      </c>
      <c r="T91" s="20">
        <v>211.981386634524</v>
      </c>
      <c r="U91" s="20">
        <v>183.76772990857901</v>
      </c>
      <c r="V91" s="77">
        <v>206.406507411874</v>
      </c>
    </row>
    <row r="92" spans="14:22" x14ac:dyDescent="0.25">
      <c r="N92" s="38">
        <v>42916</v>
      </c>
      <c r="O92" s="74">
        <v>148.294190864911</v>
      </c>
      <c r="P92" s="20">
        <v>249.84072886672499</v>
      </c>
      <c r="Q92" s="20">
        <v>199.90362849578599</v>
      </c>
      <c r="R92" s="77">
        <v>226.35405503787999</v>
      </c>
      <c r="S92" s="74">
        <v>150.59115377778599</v>
      </c>
      <c r="T92" s="20">
        <v>222.67679648604101</v>
      </c>
      <c r="U92" s="20">
        <v>188.420770877389</v>
      </c>
      <c r="V92" s="77">
        <v>211.01709583055199</v>
      </c>
    </row>
    <row r="93" spans="14:22" x14ac:dyDescent="0.25">
      <c r="N93" s="38">
        <v>43008</v>
      </c>
      <c r="O93" s="74">
        <v>147.34705135995199</v>
      </c>
      <c r="P93" s="20">
        <v>252.229162738024</v>
      </c>
      <c r="Q93" s="20">
        <v>199.607812718833</v>
      </c>
      <c r="R93" s="77">
        <v>232.180016263939</v>
      </c>
      <c r="S93" s="74">
        <v>155.10700447809401</v>
      </c>
      <c r="T93" s="20">
        <v>232.75682978864299</v>
      </c>
      <c r="U93" s="20">
        <v>193.11570802234999</v>
      </c>
      <c r="V93" s="77">
        <v>217.210467403053</v>
      </c>
    </row>
    <row r="94" spans="14:22" x14ac:dyDescent="0.25">
      <c r="N94" s="38">
        <v>43100</v>
      </c>
      <c r="O94" s="74">
        <v>139.40032465818999</v>
      </c>
      <c r="P94" s="20">
        <v>250.08670077040901</v>
      </c>
      <c r="Q94" s="20">
        <v>194.190883423917</v>
      </c>
      <c r="R94" s="77">
        <v>231.42695073632899</v>
      </c>
      <c r="S94" s="74">
        <v>153.850915132984</v>
      </c>
      <c r="T94" s="20">
        <v>245.73449251032201</v>
      </c>
      <c r="U94" s="20">
        <v>195.587649264709</v>
      </c>
      <c r="V94" s="77">
        <v>222.36928815184501</v>
      </c>
    </row>
    <row r="95" spans="14:22" x14ac:dyDescent="0.25">
      <c r="N95" s="38">
        <v>43190</v>
      </c>
      <c r="O95" s="74">
        <v>141.12769444211099</v>
      </c>
      <c r="P95" s="20">
        <v>248.88193588360701</v>
      </c>
      <c r="Q95" s="20">
        <v>198.87270817974201</v>
      </c>
      <c r="R95" s="77">
        <v>234.985676581322</v>
      </c>
      <c r="S95" s="74">
        <v>155.881491465815</v>
      </c>
      <c r="T95" s="20">
        <v>256.69886451686301</v>
      </c>
      <c r="U95" s="20">
        <v>197.91354125613401</v>
      </c>
      <c r="V95" s="77">
        <v>224.11973427181101</v>
      </c>
    </row>
    <row r="96" spans="14:22" x14ac:dyDescent="0.25">
      <c r="N96" s="38">
        <v>43281</v>
      </c>
      <c r="O96" s="74">
        <v>147.46724331097499</v>
      </c>
      <c r="P96" s="20">
        <v>246.33919284472699</v>
      </c>
      <c r="Q96" s="20">
        <v>207.62377716881201</v>
      </c>
      <c r="R96" s="77">
        <v>243.47802706493599</v>
      </c>
      <c r="S96" s="74">
        <v>160.19968777179699</v>
      </c>
      <c r="T96" s="20">
        <v>238.652258461114</v>
      </c>
      <c r="U96" s="20">
        <v>203.13512464126501</v>
      </c>
      <c r="V96" s="77">
        <v>226.15541915446599</v>
      </c>
    </row>
    <row r="97" spans="14:22" x14ac:dyDescent="0.25">
      <c r="N97" s="38">
        <v>43373</v>
      </c>
      <c r="O97" s="74">
        <v>151.02462951154999</v>
      </c>
      <c r="P97" s="20">
        <v>249.58966418828999</v>
      </c>
      <c r="Q97" s="20">
        <v>211.90609194722799</v>
      </c>
      <c r="R97" s="77">
        <v>245.60578276723299</v>
      </c>
      <c r="S97" s="74">
        <v>161.01353213899</v>
      </c>
      <c r="T97" s="20">
        <v>219.571270528654</v>
      </c>
      <c r="U97" s="20">
        <v>207.70578011566599</v>
      </c>
      <c r="V97" s="77">
        <v>231.702374771894</v>
      </c>
    </row>
    <row r="98" spans="14:22" x14ac:dyDescent="0.25">
      <c r="N98" s="38">
        <v>43465</v>
      </c>
      <c r="O98" s="74">
        <v>150.11870679909501</v>
      </c>
      <c r="P98" s="20">
        <v>257.24369857719</v>
      </c>
      <c r="Q98" s="20">
        <v>211.82033237698599</v>
      </c>
      <c r="R98" s="77">
        <v>243.79694819279101</v>
      </c>
      <c r="S98" s="74">
        <v>161.829795980147</v>
      </c>
      <c r="T98" s="20">
        <v>217.819807944334</v>
      </c>
      <c r="U98" s="20">
        <v>208.38767716549799</v>
      </c>
      <c r="V98" s="77">
        <v>238.11593436779299</v>
      </c>
    </row>
    <row r="99" spans="14:22" x14ac:dyDescent="0.25">
      <c r="N99" s="38">
        <v>43555</v>
      </c>
      <c r="O99" s="74">
        <v>149.76043732222101</v>
      </c>
      <c r="P99" s="20">
        <v>263.647659151916</v>
      </c>
      <c r="Q99" s="20">
        <v>212.72433032626299</v>
      </c>
      <c r="R99" s="77">
        <v>250.056510123664</v>
      </c>
      <c r="S99" s="74">
        <v>162.88881753844501</v>
      </c>
      <c r="T99" s="20">
        <v>232.39461582815599</v>
      </c>
      <c r="U99" s="20">
        <v>211.349020170535</v>
      </c>
      <c r="V99" s="77">
        <v>244.30597092181699</v>
      </c>
    </row>
    <row r="100" spans="14:22" x14ac:dyDescent="0.25">
      <c r="N100" s="38">
        <v>43646</v>
      </c>
      <c r="O100" s="74">
        <v>151.78387881512899</v>
      </c>
      <c r="P100" s="20">
        <v>268.481735155948</v>
      </c>
      <c r="Q100" s="20">
        <v>216.04888265506099</v>
      </c>
      <c r="R100" s="77">
        <v>261.43529665493799</v>
      </c>
      <c r="S100" s="74">
        <v>163.98555429251101</v>
      </c>
      <c r="T100" s="20">
        <v>249.52881926511901</v>
      </c>
      <c r="U100" s="20">
        <v>215.28080472782801</v>
      </c>
      <c r="V100" s="77">
        <v>249.52355020091599</v>
      </c>
    </row>
    <row r="101" spans="14:22" x14ac:dyDescent="0.25">
      <c r="N101" s="38">
        <v>43738</v>
      </c>
      <c r="O101" s="74">
        <v>153.335926529879</v>
      </c>
      <c r="P101" s="20">
        <v>267.60685429688601</v>
      </c>
      <c r="Q101" s="20">
        <v>220.511965260073</v>
      </c>
      <c r="R101" s="77">
        <v>266.06427743288702</v>
      </c>
      <c r="S101" s="74">
        <v>167.03296613360101</v>
      </c>
      <c r="T101" s="20">
        <v>246.02574960502201</v>
      </c>
      <c r="U101" s="20">
        <v>215.70734853589201</v>
      </c>
      <c r="V101" s="77">
        <v>253.15251898385401</v>
      </c>
    </row>
    <row r="102" spans="14:22" x14ac:dyDescent="0.25">
      <c r="N102" s="38">
        <v>43830</v>
      </c>
      <c r="O102" s="74">
        <v>153.779179649827</v>
      </c>
      <c r="P102" s="20">
        <v>266.91925778811799</v>
      </c>
      <c r="Q102" s="20">
        <v>224.06094886795401</v>
      </c>
      <c r="R102" s="77">
        <v>264.065502736084</v>
      </c>
      <c r="S102" s="74">
        <v>170.126184658835</v>
      </c>
      <c r="T102" s="20">
        <v>241.358185123574</v>
      </c>
      <c r="U102" s="20">
        <v>218.55542934267501</v>
      </c>
      <c r="V102" s="77">
        <v>254.147124017425</v>
      </c>
    </row>
    <row r="103" spans="14:22" x14ac:dyDescent="0.25">
      <c r="N103" s="38">
        <v>43921</v>
      </c>
      <c r="O103" s="74">
        <v>153.80414908720101</v>
      </c>
      <c r="P103" s="20">
        <v>275.36050464668199</v>
      </c>
      <c r="Q103" s="20">
        <v>227.82393345522499</v>
      </c>
      <c r="R103" s="77">
        <v>263.00157245720698</v>
      </c>
      <c r="S103" s="74">
        <v>166.471825412882</v>
      </c>
      <c r="T103" s="20">
        <v>243.82370538386101</v>
      </c>
      <c r="U103" s="20">
        <v>224.679870636571</v>
      </c>
      <c r="V103" s="77">
        <v>255.50829526596999</v>
      </c>
    </row>
    <row r="104" spans="14:22" x14ac:dyDescent="0.25">
      <c r="N104" s="38">
        <v>44012</v>
      </c>
      <c r="O104" s="74">
        <v>152.20359086430801</v>
      </c>
      <c r="P104" s="20">
        <v>284.59330597503902</v>
      </c>
      <c r="Q104" s="20">
        <v>230.86999388296201</v>
      </c>
      <c r="R104" s="77">
        <v>265.50386017735502</v>
      </c>
      <c r="S104" s="74">
        <v>160.87303677379799</v>
      </c>
      <c r="T104" s="20">
        <v>254.74431421672199</v>
      </c>
      <c r="U104" s="20">
        <v>230.478553128225</v>
      </c>
      <c r="V104" s="77">
        <v>255.476256991204</v>
      </c>
    </row>
    <row r="105" spans="14:22" x14ac:dyDescent="0.25">
      <c r="N105" s="38">
        <v>44104</v>
      </c>
      <c r="O105" s="74">
        <v>156.386040894811</v>
      </c>
      <c r="P105" s="20">
        <v>284.53635809269701</v>
      </c>
      <c r="Q105" s="20">
        <v>237.42658823627701</v>
      </c>
      <c r="R105" s="77">
        <v>276.32226459480898</v>
      </c>
      <c r="S105" s="74">
        <v>164.600344076162</v>
      </c>
      <c r="T105" s="20">
        <v>270.86802709942702</v>
      </c>
      <c r="U105" s="20">
        <v>235.54847149920801</v>
      </c>
      <c r="V105" s="77">
        <v>263.34558967012498</v>
      </c>
    </row>
    <row r="106" spans="14:22" x14ac:dyDescent="0.25">
      <c r="N106" s="38">
        <v>44196</v>
      </c>
      <c r="O106" s="74">
        <v>164.35011804363299</v>
      </c>
      <c r="P106" s="20">
        <v>283.20458322839301</v>
      </c>
      <c r="Q106" s="20">
        <v>246.300030157989</v>
      </c>
      <c r="R106" s="77">
        <v>286.29080427962299</v>
      </c>
      <c r="S106" s="74">
        <v>168.57579147928899</v>
      </c>
      <c r="T106" s="20">
        <v>271.78138287893597</v>
      </c>
      <c r="U106" s="20">
        <v>239.49554519394701</v>
      </c>
      <c r="V106" s="77">
        <v>278.10297398486</v>
      </c>
    </row>
    <row r="107" spans="14:22" x14ac:dyDescent="0.25">
      <c r="N107" s="38">
        <v>44286</v>
      </c>
      <c r="O107" s="74">
        <v>170.98386070317099</v>
      </c>
      <c r="P107" s="20">
        <v>288.360108188646</v>
      </c>
      <c r="Q107" s="20">
        <v>254.534292901182</v>
      </c>
      <c r="R107" s="77">
        <v>292.473103927637</v>
      </c>
      <c r="S107" s="74">
        <v>170.450034531619</v>
      </c>
      <c r="T107" s="20">
        <v>258.74240666825898</v>
      </c>
      <c r="U107" s="20">
        <v>244.08771325604701</v>
      </c>
      <c r="V107" s="77">
        <v>286.681022255838</v>
      </c>
    </row>
    <row r="108" spans="14:22" x14ac:dyDescent="0.25">
      <c r="N108" s="38">
        <v>44377</v>
      </c>
      <c r="O108" s="74">
        <v>179.28116104650701</v>
      </c>
      <c r="P108" s="20">
        <v>302.20493902873102</v>
      </c>
      <c r="Q108" s="20">
        <v>267.39285973506202</v>
      </c>
      <c r="R108" s="77">
        <v>306.16136166683901</v>
      </c>
      <c r="S108" s="74">
        <v>181.94599984079801</v>
      </c>
      <c r="T108" s="20">
        <v>264.52854062045299</v>
      </c>
      <c r="U108" s="20">
        <v>255.69122728427499</v>
      </c>
      <c r="V108" s="77">
        <v>295.98527877964199</v>
      </c>
    </row>
    <row r="109" spans="14:22" x14ac:dyDescent="0.25">
      <c r="N109" s="38">
        <v>44469</v>
      </c>
      <c r="O109" s="74">
        <v>183.733352144637</v>
      </c>
      <c r="P109" s="20">
        <v>321.14105389003799</v>
      </c>
      <c r="Q109" s="20">
        <v>279.128449677162</v>
      </c>
      <c r="R109" s="77">
        <v>325.359254151865</v>
      </c>
      <c r="S109" s="74">
        <v>192.52319703492799</v>
      </c>
      <c r="T109" s="20">
        <v>293.979888257597</v>
      </c>
      <c r="U109" s="20">
        <v>276.06242381720699</v>
      </c>
      <c r="V109" s="77">
        <v>311.07125800119599</v>
      </c>
    </row>
    <row r="110" spans="14:22" x14ac:dyDescent="0.25">
      <c r="N110" s="38">
        <v>44561</v>
      </c>
      <c r="O110" s="74">
        <v>185.18370509928499</v>
      </c>
      <c r="P110" s="20">
        <v>327.37405726064901</v>
      </c>
      <c r="Q110" s="20">
        <v>285.400275020273</v>
      </c>
      <c r="R110" s="77">
        <v>336.23983132422501</v>
      </c>
      <c r="S110" s="74">
        <v>195.12379787929601</v>
      </c>
      <c r="T110" s="20">
        <v>299.94038244829102</v>
      </c>
      <c r="U110" s="20">
        <v>291.354808683231</v>
      </c>
      <c r="V110" s="77">
        <v>327.11305381488597</v>
      </c>
    </row>
    <row r="111" spans="14:22" x14ac:dyDescent="0.25">
      <c r="N111" s="38">
        <v>44651</v>
      </c>
      <c r="O111" s="74">
        <v>191.644410462081</v>
      </c>
      <c r="P111" s="20">
        <v>323.02110872945599</v>
      </c>
      <c r="Q111" s="20">
        <v>298.027622962745</v>
      </c>
      <c r="R111" s="77">
        <v>343.34440151934098</v>
      </c>
      <c r="S111" s="74">
        <v>200.622868542899</v>
      </c>
      <c r="T111" s="20">
        <v>269.77883273062702</v>
      </c>
      <c r="U111" s="20">
        <v>301.12202476293299</v>
      </c>
      <c r="V111" s="77">
        <v>337.93985049103202</v>
      </c>
    </row>
    <row r="112" spans="14:22" x14ac:dyDescent="0.25">
      <c r="N112" s="38">
        <v>44742</v>
      </c>
      <c r="O112" s="74">
        <v>195.22591573771501</v>
      </c>
      <c r="P112" s="20">
        <v>329.328333984491</v>
      </c>
      <c r="Q112" s="20">
        <v>303.684618499311</v>
      </c>
      <c r="R112" s="77">
        <v>351.906126995524</v>
      </c>
      <c r="S112" s="74">
        <v>205.04299280599</v>
      </c>
      <c r="T112" s="20">
        <v>264.80499201434202</v>
      </c>
      <c r="U112" s="20">
        <v>308.06744038361597</v>
      </c>
      <c r="V112" s="77">
        <v>344.74464625204502</v>
      </c>
    </row>
    <row r="113" spans="14:22" x14ac:dyDescent="0.25">
      <c r="N113" s="81"/>
      <c r="O113" s="136" t="s">
        <v>17</v>
      </c>
      <c r="P113" s="123" t="s">
        <v>18</v>
      </c>
      <c r="Q113" s="123" t="s">
        <v>19</v>
      </c>
      <c r="R113" s="138" t="s">
        <v>20</v>
      </c>
      <c r="S113" s="136" t="s">
        <v>17</v>
      </c>
      <c r="T113" s="123" t="s">
        <v>18</v>
      </c>
      <c r="U113" s="123" t="s">
        <v>19</v>
      </c>
      <c r="V113" s="138" t="s">
        <v>20</v>
      </c>
    </row>
    <row r="114" spans="14:22" x14ac:dyDescent="0.25">
      <c r="N114" s="120" t="s">
        <v>116</v>
      </c>
      <c r="O114" s="135">
        <f>O107/O106-1</f>
        <v>4.0363479737670849E-2</v>
      </c>
      <c r="P114" s="135">
        <f t="shared" ref="O114:V119" si="0">P107/P106-1</f>
        <v>1.820424267673415E-2</v>
      </c>
      <c r="Q114" s="135">
        <f t="shared" si="0"/>
        <v>3.3431838144360571E-2</v>
      </c>
      <c r="R114" s="135">
        <f t="shared" si="0"/>
        <v>2.1594475112709954E-2</v>
      </c>
      <c r="S114" s="135">
        <f t="shared" si="0"/>
        <v>1.1118103233466181E-2</v>
      </c>
      <c r="T114" s="135">
        <f t="shared" si="0"/>
        <v>-4.7975972719533799E-2</v>
      </c>
      <c r="U114" s="135">
        <f t="shared" si="0"/>
        <v>1.91743360336043E-2</v>
      </c>
      <c r="V114" s="135">
        <f>V107/V106-1</f>
        <v>3.0844863498097563E-2</v>
      </c>
    </row>
    <row r="115" spans="14:22" x14ac:dyDescent="0.25">
      <c r="N115" s="120" t="s">
        <v>116</v>
      </c>
      <c r="O115" s="135">
        <f t="shared" si="0"/>
        <v>4.8526804279733549E-2</v>
      </c>
      <c r="P115" s="135">
        <f t="shared" si="0"/>
        <v>4.8012295899915847E-2</v>
      </c>
      <c r="Q115" s="135">
        <f t="shared" si="0"/>
        <v>5.0518013456332556E-2</v>
      </c>
      <c r="R115" s="135">
        <f t="shared" si="0"/>
        <v>4.6801765890202018E-2</v>
      </c>
      <c r="S115" s="135">
        <f t="shared" si="0"/>
        <v>6.744478134468479E-2</v>
      </c>
      <c r="T115" s="135">
        <f t="shared" si="0"/>
        <v>2.2362526602036858E-2</v>
      </c>
      <c r="U115" s="135">
        <f t="shared" si="0"/>
        <v>4.7538296268341718E-2</v>
      </c>
      <c r="V115" s="135">
        <f t="shared" si="0"/>
        <v>3.2455083530087192E-2</v>
      </c>
    </row>
    <row r="116" spans="14:22" x14ac:dyDescent="0.25">
      <c r="N116" s="120" t="s">
        <v>116</v>
      </c>
      <c r="O116" s="135">
        <f t="shared" si="0"/>
        <v>2.4833569083006157E-2</v>
      </c>
      <c r="P116" s="135">
        <f t="shared" si="0"/>
        <v>6.2659845739670983E-2</v>
      </c>
      <c r="Q116" s="135">
        <f t="shared" si="0"/>
        <v>4.3888942860059288E-2</v>
      </c>
      <c r="R116" s="135">
        <f t="shared" si="0"/>
        <v>6.2705144700515358E-2</v>
      </c>
      <c r="S116" s="135">
        <f t="shared" si="0"/>
        <v>5.8133716615836439E-2</v>
      </c>
      <c r="T116" s="135">
        <f t="shared" si="0"/>
        <v>0.11133523652330957</v>
      </c>
      <c r="U116" s="135">
        <f t="shared" si="0"/>
        <v>7.9671081207191685E-2</v>
      </c>
      <c r="V116" s="135">
        <f t="shared" si="0"/>
        <v>5.0968680887623963E-2</v>
      </c>
    </row>
    <row r="117" spans="14:22" x14ac:dyDescent="0.25">
      <c r="N117" s="120" t="s">
        <v>116</v>
      </c>
      <c r="O117" s="135">
        <f t="shared" si="0"/>
        <v>7.8937924863324849E-3</v>
      </c>
      <c r="P117" s="135">
        <f t="shared" si="0"/>
        <v>1.9408927308139479E-2</v>
      </c>
      <c r="Q117" s="135">
        <f t="shared" si="0"/>
        <v>2.2469316009761542E-2</v>
      </c>
      <c r="R117" s="135">
        <f t="shared" si="0"/>
        <v>3.344173258794525E-2</v>
      </c>
      <c r="S117" s="135">
        <f t="shared" si="0"/>
        <v>1.3507987008423816E-2</v>
      </c>
      <c r="T117" s="135">
        <f t="shared" si="0"/>
        <v>2.0275176734100953E-2</v>
      </c>
      <c r="U117" s="135">
        <f t="shared" si="0"/>
        <v>5.5394662752616286E-2</v>
      </c>
      <c r="V117" s="135">
        <f t="shared" si="0"/>
        <v>5.1569521134055663E-2</v>
      </c>
    </row>
    <row r="118" spans="14:22" x14ac:dyDescent="0.25">
      <c r="N118" s="120" t="s">
        <v>116</v>
      </c>
      <c r="O118" s="135">
        <f t="shared" si="0"/>
        <v>3.4888087800879264E-2</v>
      </c>
      <c r="P118" s="135">
        <f t="shared" si="0"/>
        <v>-1.3296559194754032E-2</v>
      </c>
      <c r="Q118" s="135">
        <f t="shared" si="0"/>
        <v>4.4244343988719015E-2</v>
      </c>
      <c r="R118" s="135">
        <f t="shared" si="0"/>
        <v>2.1129472279163952E-2</v>
      </c>
      <c r="S118" s="135">
        <f t="shared" si="0"/>
        <v>2.8182470428362194E-2</v>
      </c>
      <c r="T118" s="135">
        <f t="shared" si="0"/>
        <v>-0.10055848256065947</v>
      </c>
      <c r="U118" s="135">
        <f t="shared" si="0"/>
        <v>3.352344216951364E-2</v>
      </c>
      <c r="V118" s="135">
        <f t="shared" si="0"/>
        <v>3.3098026966153826E-2</v>
      </c>
    </row>
    <row r="119" spans="14:22" x14ac:dyDescent="0.25">
      <c r="N119" s="120" t="str">
        <f>"QTR "&amp;YEAR(N112)&amp;"Q"&amp;(MONTH(N112)/3)</f>
        <v>QTR 2022Q2</v>
      </c>
      <c r="O119" s="135">
        <f>O112/O111-1</f>
        <v>1.8688284552617507E-2</v>
      </c>
      <c r="P119" s="135">
        <f>P112/P111-1</f>
        <v>1.9525737125487996E-2</v>
      </c>
      <c r="Q119" s="135">
        <f>Q112/Q111-1</f>
        <v>1.8981447022691444E-2</v>
      </c>
      <c r="R119" s="135">
        <f t="shared" si="0"/>
        <v>2.493626061265708E-2</v>
      </c>
      <c r="S119" s="135">
        <f t="shared" si="0"/>
        <v>2.2032006097778556E-2</v>
      </c>
      <c r="T119" s="135">
        <f t="shared" si="0"/>
        <v>-1.8436734513012532E-2</v>
      </c>
      <c r="U119" s="135">
        <f t="shared" si="0"/>
        <v>2.3065119949797541E-2</v>
      </c>
      <c r="V119" s="135">
        <f t="shared" si="0"/>
        <v>2.0136115202529448E-2</v>
      </c>
    </row>
    <row r="120" spans="14:22" x14ac:dyDescent="0.25">
      <c r="N120" s="81">
        <v>43008</v>
      </c>
      <c r="O120" s="136" t="s">
        <v>75</v>
      </c>
      <c r="P120" s="123" t="s">
        <v>75</v>
      </c>
      <c r="Q120" s="123" t="s">
        <v>75</v>
      </c>
      <c r="R120" s="123" t="s">
        <v>75</v>
      </c>
      <c r="S120" s="123" t="s">
        <v>75</v>
      </c>
      <c r="T120" s="123" t="s">
        <v>75</v>
      </c>
      <c r="U120" s="123" t="s">
        <v>75</v>
      </c>
      <c r="V120" s="123" t="s">
        <v>75</v>
      </c>
    </row>
    <row r="121" spans="14:22" x14ac:dyDescent="0.25">
      <c r="N121" s="81">
        <v>43100</v>
      </c>
      <c r="O121" s="136" t="s">
        <v>75</v>
      </c>
      <c r="P121" s="123" t="s">
        <v>75</v>
      </c>
      <c r="Q121" s="123" t="s">
        <v>75</v>
      </c>
      <c r="R121" s="123" t="s">
        <v>75</v>
      </c>
      <c r="S121" s="123" t="s">
        <v>75</v>
      </c>
      <c r="T121" s="123" t="s">
        <v>75</v>
      </c>
      <c r="U121" s="123" t="s">
        <v>75</v>
      </c>
      <c r="V121" s="123" t="s">
        <v>75</v>
      </c>
    </row>
    <row r="122" spans="14:22" x14ac:dyDescent="0.25">
      <c r="N122" s="120" t="s">
        <v>118</v>
      </c>
      <c r="O122" s="135">
        <f t="shared" ref="O122:V127" si="1">O107/O103-1</f>
        <v>0.11169862268299235</v>
      </c>
      <c r="P122" s="135">
        <f t="shared" si="1"/>
        <v>4.7209397580978196E-2</v>
      </c>
      <c r="Q122" s="135">
        <f t="shared" si="1"/>
        <v>0.11724123554914612</v>
      </c>
      <c r="R122" s="135">
        <f t="shared" si="1"/>
        <v>0.11205838503199583</v>
      </c>
      <c r="S122" s="135">
        <f t="shared" si="1"/>
        <v>2.3897191665137818E-2</v>
      </c>
      <c r="T122" s="135">
        <f t="shared" si="1"/>
        <v>6.1186426729553878E-2</v>
      </c>
      <c r="U122" s="135">
        <f t="shared" si="1"/>
        <v>8.6379979499227266E-2</v>
      </c>
      <c r="V122" s="135">
        <f t="shared" si="1"/>
        <v>0.12200279821607718</v>
      </c>
    </row>
    <row r="123" spans="14:22" x14ac:dyDescent="0.25">
      <c r="N123" s="120" t="s">
        <v>118</v>
      </c>
      <c r="O123" s="135">
        <f t="shared" si="1"/>
        <v>0.17790362256524617</v>
      </c>
      <c r="P123" s="135">
        <f t="shared" si="1"/>
        <v>6.1883511256012103E-2</v>
      </c>
      <c r="Q123" s="135">
        <f t="shared" si="1"/>
        <v>0.15819667700348727</v>
      </c>
      <c r="R123" s="135">
        <f>R108/R104-1</f>
        <v>0.15313337238232627</v>
      </c>
      <c r="S123" s="135">
        <f t="shared" si="1"/>
        <v>0.13099126795642269</v>
      </c>
      <c r="T123" s="135">
        <f t="shared" si="1"/>
        <v>3.8408026627856806E-2</v>
      </c>
      <c r="U123" s="135">
        <f t="shared" si="1"/>
        <v>0.10939271274417939</v>
      </c>
      <c r="V123" s="135">
        <f t="shared" si="1"/>
        <v>0.15856276534469771</v>
      </c>
    </row>
    <row r="124" spans="14:22" x14ac:dyDescent="0.25">
      <c r="N124" s="120" t="s">
        <v>118</v>
      </c>
      <c r="O124" s="135">
        <f t="shared" si="1"/>
        <v>0.17487053891351123</v>
      </c>
      <c r="P124" s="135">
        <f t="shared" si="1"/>
        <v>0.12864681351342733</v>
      </c>
      <c r="Q124" s="135">
        <f t="shared" si="1"/>
        <v>0.17564107605077917</v>
      </c>
      <c r="R124" s="135">
        <f t="shared" si="1"/>
        <v>0.17746304167332472</v>
      </c>
      <c r="S124" s="135">
        <f t="shared" si="1"/>
        <v>0.16964030734860347</v>
      </c>
      <c r="T124" s="135">
        <f t="shared" si="1"/>
        <v>8.532517257818073E-2</v>
      </c>
      <c r="U124" s="135">
        <f t="shared" si="1"/>
        <v>0.17199836645144684</v>
      </c>
      <c r="V124" s="135">
        <f t="shared" si="1"/>
        <v>0.18122828026417181</v>
      </c>
    </row>
    <row r="125" spans="14:22" x14ac:dyDescent="0.25">
      <c r="N125" s="120" t="s">
        <v>118</v>
      </c>
      <c r="O125" s="135">
        <f t="shared" si="1"/>
        <v>0.12676344442978094</v>
      </c>
      <c r="P125" s="135">
        <f t="shared" si="1"/>
        <v>0.15596313283049912</v>
      </c>
      <c r="Q125" s="135">
        <f t="shared" si="1"/>
        <v>0.15875046721351671</v>
      </c>
      <c r="R125" s="135">
        <f t="shared" si="1"/>
        <v>0.17446954739005971</v>
      </c>
      <c r="S125" s="135">
        <f t="shared" si="1"/>
        <v>0.15748409760999804</v>
      </c>
      <c r="T125" s="135">
        <f t="shared" si="1"/>
        <v>0.10360900835469788</v>
      </c>
      <c r="U125" s="135">
        <f t="shared" si="1"/>
        <v>0.21653539921708198</v>
      </c>
      <c r="V125" s="135">
        <f t="shared" si="1"/>
        <v>0.17622997383945305</v>
      </c>
    </row>
    <row r="126" spans="14:22" x14ac:dyDescent="0.25">
      <c r="N126" s="120" t="s">
        <v>118</v>
      </c>
      <c r="O126" s="135">
        <f t="shared" si="1"/>
        <v>0.1208333328885165</v>
      </c>
      <c r="P126" s="135">
        <f t="shared" si="1"/>
        <v>0.12020040066753857</v>
      </c>
      <c r="Q126" s="135">
        <f t="shared" si="1"/>
        <v>0.1708741465278647</v>
      </c>
      <c r="R126" s="135">
        <f t="shared" si="1"/>
        <v>0.17393495985972929</v>
      </c>
      <c r="S126" s="135">
        <f t="shared" si="1"/>
        <v>0.17701864416861035</v>
      </c>
      <c r="T126" s="135">
        <f t="shared" si="1"/>
        <v>4.2654106083654719E-2</v>
      </c>
      <c r="U126" s="135">
        <f t="shared" si="1"/>
        <v>0.2336631809363432</v>
      </c>
      <c r="V126" s="135">
        <f t="shared" si="1"/>
        <v>0.17880091200962012</v>
      </c>
    </row>
    <row r="127" spans="14:22" x14ac:dyDescent="0.25">
      <c r="N127" s="120" t="str">
        <f>"Y/Y "&amp;RIGHT(N119,4)</f>
        <v>Y/Y 22Q2</v>
      </c>
      <c r="O127" s="135">
        <f>O112/O108-1</f>
        <v>8.8937145420827646E-2</v>
      </c>
      <c r="P127" s="135">
        <f t="shared" si="1"/>
        <v>8.9751660058677407E-2</v>
      </c>
      <c r="Q127" s="135">
        <f t="shared" si="1"/>
        <v>0.1357244871841663</v>
      </c>
      <c r="R127" s="135">
        <f t="shared" si="1"/>
        <v>0.14941390735798943</v>
      </c>
      <c r="S127" s="135">
        <f t="shared" si="1"/>
        <v>0.12694421963330749</v>
      </c>
      <c r="T127" s="135">
        <f t="shared" si="1"/>
        <v>1.0450720865151641E-3</v>
      </c>
      <c r="U127" s="135">
        <f t="shared" si="1"/>
        <v>0.20484165082875383</v>
      </c>
      <c r="V127" s="135">
        <f t="shared" si="1"/>
        <v>0.16473578575745274</v>
      </c>
    </row>
    <row r="128" spans="14:22" x14ac:dyDescent="0.25">
      <c r="N128" s="81"/>
      <c r="O128" s="136"/>
      <c r="P128" s="123"/>
      <c r="Q128" s="123"/>
      <c r="R128" s="123"/>
      <c r="S128" s="123"/>
      <c r="T128" s="123"/>
      <c r="U128" s="123"/>
      <c r="V128" s="123"/>
    </row>
    <row r="129" spans="14:22" x14ac:dyDescent="0.25">
      <c r="N129" s="81" t="s">
        <v>96</v>
      </c>
      <c r="O129" s="136">
        <f>MAX($O$47:$O$58)</f>
        <v>146.29969937019101</v>
      </c>
      <c r="P129" s="136">
        <f>MAX($P$47:$P$58)</f>
        <v>200.95539468564201</v>
      </c>
      <c r="Q129" s="136">
        <f>MAX($Q$47:$Q$58)</f>
        <v>186.02182106272099</v>
      </c>
      <c r="R129" s="136">
        <f>MAX($R$47:$R$58)</f>
        <v>201.08255619585401</v>
      </c>
      <c r="S129" s="136">
        <f t="shared" ref="S129:V129" si="2">MAX($R$47:$R$58)</f>
        <v>201.08255619585401</v>
      </c>
      <c r="T129" s="136">
        <f t="shared" si="2"/>
        <v>201.08255619585401</v>
      </c>
      <c r="U129" s="136">
        <f t="shared" si="2"/>
        <v>201.08255619585401</v>
      </c>
      <c r="V129" s="136">
        <f t="shared" si="2"/>
        <v>201.08255619585401</v>
      </c>
    </row>
    <row r="130" spans="14:22" x14ac:dyDescent="0.25">
      <c r="N130" s="81" t="s">
        <v>97</v>
      </c>
      <c r="O130" s="136">
        <f>MIN($O$59:$O$74)</f>
        <v>86.681076568962396</v>
      </c>
      <c r="P130" s="136">
        <f>MIN($P$59:$P$74)</f>
        <v>149.78418000338701</v>
      </c>
      <c r="Q130" s="136">
        <f>MIN($Q$59:$Q$74)</f>
        <v>118.468291523243</v>
      </c>
      <c r="R130" s="136">
        <f>MIN($R$59:$R$74)</f>
        <v>119.104696468128</v>
      </c>
      <c r="S130" s="136">
        <f t="shared" ref="S130:V130" si="3">MIN($R$59:$R$74)</f>
        <v>119.104696468128</v>
      </c>
      <c r="T130" s="136">
        <f t="shared" si="3"/>
        <v>119.104696468128</v>
      </c>
      <c r="U130" s="136">
        <f t="shared" si="3"/>
        <v>119.104696468128</v>
      </c>
      <c r="V130" s="136">
        <f t="shared" si="3"/>
        <v>119.104696468128</v>
      </c>
    </row>
    <row r="131" spans="14:22" x14ac:dyDescent="0.25">
      <c r="N131" s="81" t="s">
        <v>119</v>
      </c>
      <c r="O131" s="135">
        <f>O112/O129-1</f>
        <v>0.33442458582039203</v>
      </c>
      <c r="P131" s="135">
        <f t="shared" ref="P131:V131" si="4">P112/P129-1</f>
        <v>0.63881310327431118</v>
      </c>
      <c r="Q131" s="135">
        <f t="shared" si="4"/>
        <v>0.63252147927805535</v>
      </c>
      <c r="R131" s="135">
        <f t="shared" si="4"/>
        <v>0.75005795456851132</v>
      </c>
      <c r="S131" s="135">
        <f t="shared" si="4"/>
        <v>1.969557521577614E-2</v>
      </c>
      <c r="T131" s="135">
        <f t="shared" si="4"/>
        <v>0.31689688565736396</v>
      </c>
      <c r="U131" s="135">
        <f t="shared" si="4"/>
        <v>0.53204458015522182</v>
      </c>
      <c r="V131" s="135">
        <f t="shared" si="4"/>
        <v>0.71444332504040986</v>
      </c>
    </row>
    <row r="132" spans="14:22" x14ac:dyDescent="0.25">
      <c r="N132" s="81" t="s">
        <v>99</v>
      </c>
      <c r="O132" s="135">
        <f>O112/O130-1</f>
        <v>1.2522322456666268</v>
      </c>
      <c r="P132" s="135">
        <f t="shared" ref="P132:U132" si="5">P112/P130-1</f>
        <v>1.1986856954923013</v>
      </c>
      <c r="Q132" s="135">
        <f t="shared" si="5"/>
        <v>1.5634253233045849</v>
      </c>
      <c r="R132" s="135">
        <f t="shared" si="5"/>
        <v>1.9545948852629236</v>
      </c>
      <c r="S132" s="135">
        <f t="shared" si="5"/>
        <v>0.72153574868358605</v>
      </c>
      <c r="T132" s="135">
        <f t="shared" si="5"/>
        <v>1.2232959729275068</v>
      </c>
      <c r="U132" s="135">
        <f t="shared" si="5"/>
        <v>1.5865263882860718</v>
      </c>
      <c r="V132" s="135">
        <f>V112/V130-1</f>
        <v>1.8944672752203142</v>
      </c>
    </row>
    <row r="133" spans="14:22" x14ac:dyDescent="0.25">
      <c r="N133" s="38">
        <v>46660</v>
      </c>
      <c r="O133" s="74" t="s">
        <v>75</v>
      </c>
      <c r="P133" s="20" t="s">
        <v>75</v>
      </c>
      <c r="Q133" s="20" t="s">
        <v>75</v>
      </c>
      <c r="R133" s="77" t="s">
        <v>75</v>
      </c>
      <c r="S133" s="74" t="s">
        <v>75</v>
      </c>
      <c r="T133" s="20" t="s">
        <v>75</v>
      </c>
      <c r="U133" s="20" t="s">
        <v>75</v>
      </c>
      <c r="V133" s="77" t="s">
        <v>75</v>
      </c>
    </row>
    <row r="134" spans="14:22" x14ac:dyDescent="0.25">
      <c r="N134" s="38">
        <v>46752</v>
      </c>
      <c r="O134" s="74" t="s">
        <v>75</v>
      </c>
      <c r="P134" s="20" t="s">
        <v>75</v>
      </c>
      <c r="Q134" s="20" t="s">
        <v>75</v>
      </c>
      <c r="R134" s="77" t="s">
        <v>75</v>
      </c>
      <c r="S134" s="74" t="s">
        <v>75</v>
      </c>
      <c r="T134" s="20" t="s">
        <v>75</v>
      </c>
      <c r="U134" s="20" t="s">
        <v>75</v>
      </c>
      <c r="V134" s="77" t="s">
        <v>75</v>
      </c>
    </row>
    <row r="135" spans="14:22" x14ac:dyDescent="0.25">
      <c r="N135" s="38"/>
    </row>
    <row r="136" spans="14:22" x14ac:dyDescent="0.25">
      <c r="N136" s="38"/>
    </row>
    <row r="137" spans="14:22" x14ac:dyDescent="0.25">
      <c r="N137" s="38"/>
    </row>
    <row r="138" spans="14:22" x14ac:dyDescent="0.25">
      <c r="N138" s="38"/>
    </row>
    <row r="139" spans="14:22" x14ac:dyDescent="0.25">
      <c r="N139" s="38"/>
    </row>
    <row r="140" spans="14:22" x14ac:dyDescent="0.25">
      <c r="N140" s="38"/>
    </row>
    <row r="141" spans="14:22" x14ac:dyDescent="0.25">
      <c r="N141" s="38"/>
    </row>
    <row r="142" spans="14:22" x14ac:dyDescent="0.25">
      <c r="N142" s="38"/>
    </row>
    <row r="143" spans="14:22" x14ac:dyDescent="0.25">
      <c r="N143" s="38"/>
    </row>
    <row r="144" spans="14:22" x14ac:dyDescent="0.25">
      <c r="N144" s="38"/>
    </row>
    <row r="145" spans="14:14" x14ac:dyDescent="0.25">
      <c r="N145" s="38"/>
    </row>
    <row r="146" spans="14:14" x14ac:dyDescent="0.25">
      <c r="N146" s="38"/>
    </row>
    <row r="147" spans="14:14" x14ac:dyDescent="0.25">
      <c r="N147" s="38"/>
    </row>
    <row r="148" spans="14:14" x14ac:dyDescent="0.25">
      <c r="N148" s="38"/>
    </row>
    <row r="149" spans="14:14" x14ac:dyDescent="0.25">
      <c r="N149" s="38"/>
    </row>
    <row r="150" spans="14:14" x14ac:dyDescent="0.25">
      <c r="N150" s="38"/>
    </row>
    <row r="151" spans="14:14" x14ac:dyDescent="0.25">
      <c r="N151" s="38"/>
    </row>
    <row r="152" spans="14:14" x14ac:dyDescent="0.25">
      <c r="N152" s="38"/>
    </row>
    <row r="153" spans="14:14" x14ac:dyDescent="0.25">
      <c r="N153" s="38"/>
    </row>
    <row r="154" spans="14:14" x14ac:dyDescent="0.25">
      <c r="N154" s="38"/>
    </row>
    <row r="155" spans="14:14" x14ac:dyDescent="0.25">
      <c r="N155" s="38"/>
    </row>
    <row r="156" spans="14:14" x14ac:dyDescent="0.25">
      <c r="N156" s="38"/>
    </row>
    <row r="157" spans="14:14" x14ac:dyDescent="0.25">
      <c r="N157" s="38"/>
    </row>
    <row r="158" spans="14:14" x14ac:dyDescent="0.25">
      <c r="N158" s="38"/>
    </row>
    <row r="159" spans="14:14" x14ac:dyDescent="0.25">
      <c r="N159" s="38"/>
    </row>
    <row r="160" spans="14:14" x14ac:dyDescent="0.25">
      <c r="N160" s="38"/>
    </row>
    <row r="161" spans="14:14" x14ac:dyDescent="0.25">
      <c r="N161" s="38"/>
    </row>
    <row r="162" spans="14:14" x14ac:dyDescent="0.25">
      <c r="N162" s="38"/>
    </row>
    <row r="163" spans="14:14" x14ac:dyDescent="0.25">
      <c r="N163" s="38"/>
    </row>
    <row r="164" spans="14:14" x14ac:dyDescent="0.25">
      <c r="N164" s="38"/>
    </row>
    <row r="165" spans="14:14" x14ac:dyDescent="0.25">
      <c r="N165" s="38"/>
    </row>
    <row r="166" spans="14:14" x14ac:dyDescent="0.25">
      <c r="N166" s="38"/>
    </row>
    <row r="167" spans="14:14" x14ac:dyDescent="0.25">
      <c r="N167" s="38"/>
    </row>
    <row r="168" spans="14:14" x14ac:dyDescent="0.25">
      <c r="N168" s="38"/>
    </row>
    <row r="169" spans="14:14" x14ac:dyDescent="0.25">
      <c r="N169" s="38"/>
    </row>
    <row r="170" spans="14:14" x14ac:dyDescent="0.25">
      <c r="N170" s="38"/>
    </row>
    <row r="171" spans="14:14" x14ac:dyDescent="0.25">
      <c r="N171" s="38"/>
    </row>
    <row r="172" spans="14:14" x14ac:dyDescent="0.25">
      <c r="N172" s="38"/>
    </row>
    <row r="173" spans="14:14" x14ac:dyDescent="0.25">
      <c r="N173" s="38"/>
    </row>
    <row r="174" spans="14:14" x14ac:dyDescent="0.25">
      <c r="N174" s="38"/>
    </row>
    <row r="175" spans="14:14" x14ac:dyDescent="0.25">
      <c r="N175" s="38"/>
    </row>
    <row r="176" spans="14:14" x14ac:dyDescent="0.25">
      <c r="N176" s="38"/>
    </row>
    <row r="177" spans="14:14" x14ac:dyDescent="0.25">
      <c r="N177" s="38"/>
    </row>
    <row r="178" spans="14:14" x14ac:dyDescent="0.25">
      <c r="N178" s="38"/>
    </row>
    <row r="179" spans="14:14" x14ac:dyDescent="0.25">
      <c r="N179" s="38"/>
    </row>
    <row r="180" spans="14:14" x14ac:dyDescent="0.25">
      <c r="N180" s="38"/>
    </row>
    <row r="181" spans="14:14" x14ac:dyDescent="0.25">
      <c r="N181" s="38"/>
    </row>
    <row r="182" spans="14:14" x14ac:dyDescent="0.25">
      <c r="N182" s="38"/>
    </row>
    <row r="183" spans="14:14" x14ac:dyDescent="0.25">
      <c r="N183" s="38"/>
    </row>
    <row r="184" spans="14:14" x14ac:dyDescent="0.25">
      <c r="N184" s="38"/>
    </row>
    <row r="185" spans="14:14" x14ac:dyDescent="0.25">
      <c r="N185" s="38"/>
    </row>
    <row r="186" spans="14:14" x14ac:dyDescent="0.25">
      <c r="N186" s="38"/>
    </row>
    <row r="187" spans="14:14" x14ac:dyDescent="0.25">
      <c r="N187" s="38"/>
    </row>
    <row r="188" spans="14:14" x14ac:dyDescent="0.25">
      <c r="N188" s="38"/>
    </row>
    <row r="189" spans="14:14" x14ac:dyDescent="0.25">
      <c r="N189" s="38"/>
    </row>
    <row r="190" spans="14:14" x14ac:dyDescent="0.25">
      <c r="N190" s="38"/>
    </row>
    <row r="191" spans="14:14" x14ac:dyDescent="0.25">
      <c r="N191" s="38"/>
    </row>
    <row r="192" spans="14:14" x14ac:dyDescent="0.25">
      <c r="N192" s="38"/>
    </row>
    <row r="193" spans="14:14" x14ac:dyDescent="0.25">
      <c r="N193" s="38"/>
    </row>
    <row r="194" spans="14:14" x14ac:dyDescent="0.25">
      <c r="N194" s="38"/>
    </row>
    <row r="195" spans="14:14" x14ac:dyDescent="0.25">
      <c r="N195" s="38"/>
    </row>
    <row r="196" spans="14:14" x14ac:dyDescent="0.25">
      <c r="N196" s="38"/>
    </row>
    <row r="197" spans="14:14" x14ac:dyDescent="0.25">
      <c r="N197" s="38"/>
    </row>
    <row r="198" spans="14:14" x14ac:dyDescent="0.25">
      <c r="N198" s="38"/>
    </row>
    <row r="199" spans="14:14" x14ac:dyDescent="0.25">
      <c r="N199" s="38"/>
    </row>
    <row r="200" spans="14:14" x14ac:dyDescent="0.25">
      <c r="N200" s="38"/>
    </row>
    <row r="201" spans="14:14" x14ac:dyDescent="0.25">
      <c r="N201" s="38"/>
    </row>
    <row r="202" spans="14:14" x14ac:dyDescent="0.25">
      <c r="N202" s="38"/>
    </row>
    <row r="203" spans="14:14" x14ac:dyDescent="0.25">
      <c r="N203" s="38"/>
    </row>
    <row r="204" spans="14:14" x14ac:dyDescent="0.25">
      <c r="N204" s="38"/>
    </row>
    <row r="205" spans="14:14" x14ac:dyDescent="0.25">
      <c r="N205" s="38"/>
    </row>
    <row r="206" spans="14:14" x14ac:dyDescent="0.25">
      <c r="N206" s="38"/>
    </row>
    <row r="207" spans="14:14" x14ac:dyDescent="0.25">
      <c r="N207" s="38"/>
    </row>
    <row r="208" spans="14:14" x14ac:dyDescent="0.25">
      <c r="N208" s="38"/>
    </row>
    <row r="209" spans="14:14" x14ac:dyDescent="0.25">
      <c r="N209" s="38"/>
    </row>
    <row r="210" spans="14:14" x14ac:dyDescent="0.25">
      <c r="N210" s="38"/>
    </row>
    <row r="211" spans="14:14" x14ac:dyDescent="0.25">
      <c r="N211" s="38"/>
    </row>
    <row r="212" spans="14:14" x14ac:dyDescent="0.25">
      <c r="N212" s="38"/>
    </row>
    <row r="213" spans="14:14" x14ac:dyDescent="0.25">
      <c r="N213" s="38"/>
    </row>
    <row r="214" spans="14:14" x14ac:dyDescent="0.25">
      <c r="N214" s="38"/>
    </row>
    <row r="215" spans="14:14" x14ac:dyDescent="0.25">
      <c r="N215" s="38"/>
    </row>
    <row r="216" spans="14:14" x14ac:dyDescent="0.25">
      <c r="N216" s="38"/>
    </row>
    <row r="217" spans="14:14" x14ac:dyDescent="0.25">
      <c r="N217" s="38"/>
    </row>
    <row r="218" spans="14:14" x14ac:dyDescent="0.25">
      <c r="N218" s="38"/>
    </row>
    <row r="219" spans="14:14" x14ac:dyDescent="0.25">
      <c r="N219" s="38"/>
    </row>
    <row r="220" spans="14:14" x14ac:dyDescent="0.25">
      <c r="N220" s="38"/>
    </row>
    <row r="221" spans="14:14" x14ac:dyDescent="0.25">
      <c r="N221" s="38"/>
    </row>
    <row r="222" spans="14:14" x14ac:dyDescent="0.25">
      <c r="N222" s="38"/>
    </row>
    <row r="223" spans="14:14" x14ac:dyDescent="0.25">
      <c r="N223" s="38"/>
    </row>
    <row r="224" spans="14:14" x14ac:dyDescent="0.25">
      <c r="N224" s="38"/>
    </row>
    <row r="225" spans="14:14" x14ac:dyDescent="0.25">
      <c r="N225" s="38"/>
    </row>
    <row r="226" spans="14:14" x14ac:dyDescent="0.25">
      <c r="N226" s="38"/>
    </row>
    <row r="227" spans="14:14" x14ac:dyDescent="0.25">
      <c r="N227" s="38"/>
    </row>
    <row r="228" spans="14:14" x14ac:dyDescent="0.25">
      <c r="N228" s="38"/>
    </row>
    <row r="229" spans="14:14" x14ac:dyDescent="0.25">
      <c r="N229" s="38"/>
    </row>
    <row r="230" spans="14:14" x14ac:dyDescent="0.25">
      <c r="N230" s="38"/>
    </row>
    <row r="231" spans="14:14" x14ac:dyDescent="0.25">
      <c r="N231" s="38"/>
    </row>
    <row r="232" spans="14:14" x14ac:dyDescent="0.25">
      <c r="N232" s="38"/>
    </row>
    <row r="233" spans="14:14" x14ac:dyDescent="0.25">
      <c r="N233" s="38"/>
    </row>
    <row r="234" spans="14:14" x14ac:dyDescent="0.25">
      <c r="N234" s="38"/>
    </row>
    <row r="235" spans="14:14" x14ac:dyDescent="0.25">
      <c r="N235" s="38"/>
    </row>
    <row r="236" spans="14:14" x14ac:dyDescent="0.25">
      <c r="N236" s="38"/>
    </row>
    <row r="237" spans="14:14" x14ac:dyDescent="0.25">
      <c r="N237" s="38"/>
    </row>
    <row r="238" spans="14:14" x14ac:dyDescent="0.25">
      <c r="N238" s="38"/>
    </row>
    <row r="239" spans="14:14" x14ac:dyDescent="0.25">
      <c r="N239" s="38"/>
    </row>
    <row r="240" spans="14:14" x14ac:dyDescent="0.25">
      <c r="N240" s="38"/>
    </row>
    <row r="241" spans="14:14" x14ac:dyDescent="0.25">
      <c r="N241" s="38"/>
    </row>
    <row r="242" spans="14:14" x14ac:dyDescent="0.25">
      <c r="N242" s="38"/>
    </row>
    <row r="243" spans="14:14" x14ac:dyDescent="0.25">
      <c r="N243" s="38"/>
    </row>
    <row r="244" spans="14:14" x14ac:dyDescent="0.25">
      <c r="N244" s="38"/>
    </row>
    <row r="245" spans="14:14" x14ac:dyDescent="0.25">
      <c r="N245" s="38"/>
    </row>
    <row r="246" spans="14:14" x14ac:dyDescent="0.25">
      <c r="N246" s="38"/>
    </row>
    <row r="247" spans="14:14" x14ac:dyDescent="0.25">
      <c r="N247" s="38"/>
    </row>
    <row r="248" spans="14:14" x14ac:dyDescent="0.25">
      <c r="N248" s="38"/>
    </row>
    <row r="249" spans="14:14" x14ac:dyDescent="0.25">
      <c r="N249" s="38"/>
    </row>
    <row r="250" spans="14:14" x14ac:dyDescent="0.25">
      <c r="N250" s="38"/>
    </row>
    <row r="251" spans="14:14" x14ac:dyDescent="0.25">
      <c r="N251" s="38"/>
    </row>
    <row r="252" spans="14:14" x14ac:dyDescent="0.25">
      <c r="N252" s="38"/>
    </row>
    <row r="253" spans="14:14" x14ac:dyDescent="0.25">
      <c r="N253" s="38"/>
    </row>
    <row r="254" spans="14:14" x14ac:dyDescent="0.25">
      <c r="N254" s="38"/>
    </row>
    <row r="255" spans="14:14" x14ac:dyDescent="0.25">
      <c r="N255" s="38"/>
    </row>
    <row r="256" spans="14:14" x14ac:dyDescent="0.25">
      <c r="N256" s="38"/>
    </row>
    <row r="257" spans="14:14" x14ac:dyDescent="0.25">
      <c r="N257" s="38"/>
    </row>
    <row r="258" spans="14:14" x14ac:dyDescent="0.25">
      <c r="N258" s="38"/>
    </row>
    <row r="259" spans="14:14" x14ac:dyDescent="0.25">
      <c r="N259" s="38"/>
    </row>
    <row r="260" spans="14:14" x14ac:dyDescent="0.25">
      <c r="N260" s="38"/>
    </row>
    <row r="261" spans="14:14" x14ac:dyDescent="0.25">
      <c r="N261" s="38"/>
    </row>
    <row r="262" spans="14:14" x14ac:dyDescent="0.25">
      <c r="N262" s="38"/>
    </row>
    <row r="263" spans="14:14" x14ac:dyDescent="0.25">
      <c r="N263" s="38"/>
    </row>
    <row r="264" spans="14:14" x14ac:dyDescent="0.25">
      <c r="N264" s="38"/>
    </row>
    <row r="265" spans="14:14" x14ac:dyDescent="0.25">
      <c r="N265" s="38"/>
    </row>
    <row r="266" spans="14:14" x14ac:dyDescent="0.25">
      <c r="N266" s="38"/>
    </row>
    <row r="267" spans="14:14" x14ac:dyDescent="0.25">
      <c r="N267" s="38"/>
    </row>
    <row r="268" spans="14:14" x14ac:dyDescent="0.25">
      <c r="N268" s="38"/>
    </row>
    <row r="269" spans="14:14" x14ac:dyDescent="0.25">
      <c r="N269" s="38"/>
    </row>
    <row r="270" spans="14:14" x14ac:dyDescent="0.25">
      <c r="N270" s="38"/>
    </row>
    <row r="271" spans="14:14" x14ac:dyDescent="0.25">
      <c r="N271" s="38"/>
    </row>
    <row r="272" spans="14:14" x14ac:dyDescent="0.25">
      <c r="N272" s="38"/>
    </row>
    <row r="273" spans="14:14" x14ac:dyDescent="0.25">
      <c r="N273" s="38"/>
    </row>
    <row r="274" spans="14:14" x14ac:dyDescent="0.25">
      <c r="N274" s="38"/>
    </row>
    <row r="275" spans="14:14" x14ac:dyDescent="0.25">
      <c r="N275" s="38"/>
    </row>
    <row r="276" spans="14:14" x14ac:dyDescent="0.25">
      <c r="N276" s="38"/>
    </row>
    <row r="277" spans="14:14" x14ac:dyDescent="0.25">
      <c r="N277" s="38"/>
    </row>
    <row r="278" spans="14:14" x14ac:dyDescent="0.25">
      <c r="N278" s="38"/>
    </row>
    <row r="279" spans="14:14" x14ac:dyDescent="0.25">
      <c r="N279" s="38"/>
    </row>
    <row r="280" spans="14:14" x14ac:dyDescent="0.25">
      <c r="N280" s="38"/>
    </row>
    <row r="281" spans="14:14" x14ac:dyDescent="0.25">
      <c r="N281" s="38"/>
    </row>
    <row r="282" spans="14:14" x14ac:dyDescent="0.25">
      <c r="N282" s="38"/>
    </row>
    <row r="283" spans="14:14" x14ac:dyDescent="0.25">
      <c r="N283" s="38"/>
    </row>
    <row r="284" spans="14:14" x14ac:dyDescent="0.25">
      <c r="N284" s="38"/>
    </row>
    <row r="285" spans="14:14" x14ac:dyDescent="0.25">
      <c r="N285" s="38"/>
    </row>
    <row r="286" spans="14:14" x14ac:dyDescent="0.25">
      <c r="N286" s="38"/>
    </row>
    <row r="287" spans="14:14" x14ac:dyDescent="0.25">
      <c r="N287" s="38"/>
    </row>
    <row r="288" spans="14:14" x14ac:dyDescent="0.25">
      <c r="N288" s="38"/>
    </row>
    <row r="289" spans="14:14" x14ac:dyDescent="0.25">
      <c r="N289" s="38"/>
    </row>
    <row r="290" spans="14:14" x14ac:dyDescent="0.25">
      <c r="N290" s="38"/>
    </row>
    <row r="291" spans="14:14" x14ac:dyDescent="0.25">
      <c r="N291" s="38"/>
    </row>
    <row r="292" spans="14:14" x14ac:dyDescent="0.25">
      <c r="N292" s="38"/>
    </row>
    <row r="293" spans="14:14" x14ac:dyDescent="0.25">
      <c r="N293" s="38"/>
    </row>
    <row r="294" spans="14:14" x14ac:dyDescent="0.25">
      <c r="N294" s="38"/>
    </row>
    <row r="295" spans="14:14" x14ac:dyDescent="0.25">
      <c r="N295" s="38"/>
    </row>
    <row r="296" spans="14:14" x14ac:dyDescent="0.25">
      <c r="N296" s="38"/>
    </row>
    <row r="297" spans="14:14" x14ac:dyDescent="0.25">
      <c r="N297" s="38"/>
    </row>
    <row r="298" spans="14:14" x14ac:dyDescent="0.25">
      <c r="N298" s="38"/>
    </row>
    <row r="299" spans="14:14" x14ac:dyDescent="0.25">
      <c r="N299" s="38"/>
    </row>
    <row r="300" spans="14:14" x14ac:dyDescent="0.25">
      <c r="N300" s="38"/>
    </row>
    <row r="301" spans="14:14" x14ac:dyDescent="0.25">
      <c r="N301" s="38"/>
    </row>
    <row r="302" spans="14:14" x14ac:dyDescent="0.25">
      <c r="N302" s="38"/>
    </row>
    <row r="303" spans="14:14" x14ac:dyDescent="0.25">
      <c r="N303" s="38"/>
    </row>
    <row r="304" spans="14:14" x14ac:dyDescent="0.25">
      <c r="N304" s="38"/>
    </row>
    <row r="305" spans="14:14" x14ac:dyDescent="0.25">
      <c r="N305" s="38"/>
    </row>
    <row r="306" spans="14:14" x14ac:dyDescent="0.25">
      <c r="N306" s="38"/>
    </row>
    <row r="307" spans="14:14" x14ac:dyDescent="0.25">
      <c r="N307" s="38"/>
    </row>
    <row r="308" spans="14:14" x14ac:dyDescent="0.25">
      <c r="N308" s="38"/>
    </row>
    <row r="309" spans="14:14" x14ac:dyDescent="0.25">
      <c r="N309" s="38"/>
    </row>
    <row r="310" spans="14:14" x14ac:dyDescent="0.25">
      <c r="N310" s="38"/>
    </row>
    <row r="311" spans="14:14" x14ac:dyDescent="0.25">
      <c r="N311" s="38"/>
    </row>
    <row r="312" spans="14:14" x14ac:dyDescent="0.25">
      <c r="N312" s="38"/>
    </row>
    <row r="313" spans="14:14" x14ac:dyDescent="0.25">
      <c r="N313" s="38"/>
    </row>
    <row r="314" spans="14:14" x14ac:dyDescent="0.25">
      <c r="N314" s="38"/>
    </row>
    <row r="315" spans="14:14" x14ac:dyDescent="0.25">
      <c r="N315" s="38"/>
    </row>
    <row r="316" spans="14:14" x14ac:dyDescent="0.25">
      <c r="N316" s="38"/>
    </row>
    <row r="317" spans="14:14" x14ac:dyDescent="0.25">
      <c r="N317" s="38"/>
    </row>
    <row r="318" spans="14:14" x14ac:dyDescent="0.25">
      <c r="N318" s="38"/>
    </row>
    <row r="319" spans="14:14" x14ac:dyDescent="0.25">
      <c r="N319" s="38"/>
    </row>
    <row r="320" spans="14:14" x14ac:dyDescent="0.25">
      <c r="N320" s="38"/>
    </row>
    <row r="321" spans="14:14" x14ac:dyDescent="0.25">
      <c r="N321" s="38"/>
    </row>
    <row r="322" spans="14:14" x14ac:dyDescent="0.25">
      <c r="N322" s="38"/>
    </row>
    <row r="323" spans="14:14" x14ac:dyDescent="0.25">
      <c r="N323" s="38"/>
    </row>
    <row r="324" spans="14:14" x14ac:dyDescent="0.25">
      <c r="N324" s="38"/>
    </row>
    <row r="325" spans="14:14" x14ac:dyDescent="0.25">
      <c r="N325" s="38"/>
    </row>
    <row r="326" spans="14:14" x14ac:dyDescent="0.25">
      <c r="N326" s="38"/>
    </row>
    <row r="327" spans="14:14" x14ac:dyDescent="0.25">
      <c r="N327" s="38"/>
    </row>
    <row r="328" spans="14:14" x14ac:dyDescent="0.25">
      <c r="N328" s="38"/>
    </row>
    <row r="329" spans="14:14" x14ac:dyDescent="0.25">
      <c r="N329" s="38"/>
    </row>
    <row r="330" spans="14:14" x14ac:dyDescent="0.25">
      <c r="N330" s="38"/>
    </row>
    <row r="331" spans="14:14" x14ac:dyDescent="0.25">
      <c r="N331" s="38"/>
    </row>
    <row r="332" spans="14:14" x14ac:dyDescent="0.25">
      <c r="N332" s="38"/>
    </row>
    <row r="333" spans="14:14" x14ac:dyDescent="0.25">
      <c r="N333" s="38"/>
    </row>
    <row r="334" spans="14:14" x14ac:dyDescent="0.25">
      <c r="N334" s="38"/>
    </row>
    <row r="335" spans="14:14" x14ac:dyDescent="0.25">
      <c r="N335" s="38"/>
    </row>
    <row r="336" spans="14:14" x14ac:dyDescent="0.25">
      <c r="N336" s="38"/>
    </row>
    <row r="337" spans="14:14" x14ac:dyDescent="0.25">
      <c r="N337" s="38"/>
    </row>
    <row r="338" spans="14:14" x14ac:dyDescent="0.25">
      <c r="N338" s="38"/>
    </row>
    <row r="339" spans="14:14" x14ac:dyDescent="0.25">
      <c r="N339" s="38"/>
    </row>
    <row r="340" spans="14:14" x14ac:dyDescent="0.25">
      <c r="N340" s="38"/>
    </row>
    <row r="341" spans="14:14" x14ac:dyDescent="0.25">
      <c r="N341" s="38"/>
    </row>
    <row r="342" spans="14:14" x14ac:dyDescent="0.25">
      <c r="N342" s="38"/>
    </row>
    <row r="343" spans="14:14" x14ac:dyDescent="0.25">
      <c r="N343" s="38"/>
    </row>
    <row r="344" spans="14:14" x14ac:dyDescent="0.25">
      <c r="N344" s="38"/>
    </row>
    <row r="345" spans="14:14" x14ac:dyDescent="0.25">
      <c r="N345" s="38"/>
    </row>
    <row r="346" spans="14:14" x14ac:dyDescent="0.25">
      <c r="N346" s="38"/>
    </row>
    <row r="347" spans="14:14" x14ac:dyDescent="0.25">
      <c r="N347" s="38"/>
    </row>
    <row r="348" spans="14:14" x14ac:dyDescent="0.25">
      <c r="N348" s="38"/>
    </row>
    <row r="349" spans="14:14" x14ac:dyDescent="0.25">
      <c r="N349" s="38"/>
    </row>
    <row r="350" spans="14:14" x14ac:dyDescent="0.25">
      <c r="N350" s="38"/>
    </row>
    <row r="351" spans="14:14" x14ac:dyDescent="0.25">
      <c r="N351" s="38"/>
    </row>
    <row r="352" spans="14:14" x14ac:dyDescent="0.25">
      <c r="N352" s="38"/>
    </row>
    <row r="353" spans="14:14" x14ac:dyDescent="0.25">
      <c r="N353" s="38"/>
    </row>
    <row r="354" spans="14:14" x14ac:dyDescent="0.25">
      <c r="N354" s="38"/>
    </row>
    <row r="355" spans="14:14" x14ac:dyDescent="0.25">
      <c r="N355" s="38"/>
    </row>
    <row r="356" spans="14:14" x14ac:dyDescent="0.25">
      <c r="N356" s="38"/>
    </row>
    <row r="357" spans="14:14" x14ac:dyDescent="0.25">
      <c r="N357" s="38"/>
    </row>
    <row r="358" spans="14:14" x14ac:dyDescent="0.25">
      <c r="N358" s="38"/>
    </row>
    <row r="359" spans="14:14" x14ac:dyDescent="0.25">
      <c r="N359" s="38"/>
    </row>
    <row r="360" spans="14:14" x14ac:dyDescent="0.25">
      <c r="N360" s="38"/>
    </row>
    <row r="361" spans="14:14" x14ac:dyDescent="0.25">
      <c r="N361" s="38"/>
    </row>
    <row r="362" spans="14:14" x14ac:dyDescent="0.25">
      <c r="N362" s="38"/>
    </row>
    <row r="363" spans="14:14" x14ac:dyDescent="0.25">
      <c r="N363" s="38"/>
    </row>
    <row r="364" spans="14:14" x14ac:dyDescent="0.25">
      <c r="N364" s="38"/>
    </row>
    <row r="365" spans="14:14" x14ac:dyDescent="0.25">
      <c r="N365" s="38"/>
    </row>
    <row r="366" spans="14:14" x14ac:dyDescent="0.25">
      <c r="N366" s="38"/>
    </row>
    <row r="367" spans="14:14" x14ac:dyDescent="0.25">
      <c r="N367" s="38"/>
    </row>
    <row r="368" spans="14:14" x14ac:dyDescent="0.25">
      <c r="N368" s="38"/>
    </row>
    <row r="369" spans="14:14" x14ac:dyDescent="0.25">
      <c r="N369" s="38"/>
    </row>
    <row r="370" spans="14:14" x14ac:dyDescent="0.25">
      <c r="N370" s="38"/>
    </row>
    <row r="371" spans="14:14" x14ac:dyDescent="0.25">
      <c r="N371" s="38"/>
    </row>
    <row r="372" spans="14:14" x14ac:dyDescent="0.25">
      <c r="N372" s="38"/>
    </row>
    <row r="373" spans="14:14" x14ac:dyDescent="0.25">
      <c r="N373" s="38"/>
    </row>
    <row r="374" spans="14:14" x14ac:dyDescent="0.25">
      <c r="N374" s="38"/>
    </row>
    <row r="375" spans="14:14" x14ac:dyDescent="0.25">
      <c r="N375" s="38"/>
    </row>
    <row r="376" spans="14:14" x14ac:dyDescent="0.25">
      <c r="N376" s="38"/>
    </row>
    <row r="377" spans="14:14" x14ac:dyDescent="0.25">
      <c r="N377" s="38"/>
    </row>
    <row r="378" spans="14:14" x14ac:dyDescent="0.25">
      <c r="N378" s="38"/>
    </row>
    <row r="379" spans="14:14" x14ac:dyDescent="0.25">
      <c r="N379" s="38"/>
    </row>
    <row r="380" spans="14:14" x14ac:dyDescent="0.25">
      <c r="N380" s="38"/>
    </row>
    <row r="381" spans="14:14" x14ac:dyDescent="0.25">
      <c r="N381" s="38"/>
    </row>
    <row r="382" spans="14:14" x14ac:dyDescent="0.25">
      <c r="N382" s="38"/>
    </row>
    <row r="383" spans="14:14" x14ac:dyDescent="0.25">
      <c r="N383" s="38"/>
    </row>
    <row r="384" spans="14:14" x14ac:dyDescent="0.25">
      <c r="N384" s="38"/>
    </row>
    <row r="385" spans="14:14" x14ac:dyDescent="0.25">
      <c r="N385" s="38"/>
    </row>
    <row r="386" spans="14:14" x14ac:dyDescent="0.25">
      <c r="N386" s="38"/>
    </row>
    <row r="387" spans="14:14" x14ac:dyDescent="0.25">
      <c r="N387" s="38"/>
    </row>
    <row r="388" spans="14:14" x14ac:dyDescent="0.25">
      <c r="N388" s="38"/>
    </row>
    <row r="389" spans="14:14" x14ac:dyDescent="0.25">
      <c r="N389" s="38"/>
    </row>
    <row r="390" spans="14:14" x14ac:dyDescent="0.25">
      <c r="N390" s="38"/>
    </row>
    <row r="391" spans="14:14" x14ac:dyDescent="0.25">
      <c r="N391" s="38"/>
    </row>
    <row r="392" spans="14:14" x14ac:dyDescent="0.25">
      <c r="N392" s="38"/>
    </row>
    <row r="393" spans="14:14" x14ac:dyDescent="0.25">
      <c r="N393" s="38"/>
    </row>
    <row r="394" spans="14:14" x14ac:dyDescent="0.25">
      <c r="N394" s="38"/>
    </row>
    <row r="395" spans="14:14" x14ac:dyDescent="0.25">
      <c r="N395" s="38"/>
    </row>
    <row r="396" spans="14:14" x14ac:dyDescent="0.25">
      <c r="N396" s="38"/>
    </row>
    <row r="397" spans="14:14" x14ac:dyDescent="0.25">
      <c r="N397" s="38"/>
    </row>
    <row r="398" spans="14:14" x14ac:dyDescent="0.25">
      <c r="N398" s="38"/>
    </row>
    <row r="399" spans="14:14" x14ac:dyDescent="0.25">
      <c r="N399" s="38"/>
    </row>
    <row r="400" spans="14:14" x14ac:dyDescent="0.25">
      <c r="N400" s="38"/>
    </row>
    <row r="401" spans="14:14" x14ac:dyDescent="0.25">
      <c r="N401" s="38"/>
    </row>
    <row r="402" spans="14:14" x14ac:dyDescent="0.25">
      <c r="N402" s="38"/>
    </row>
    <row r="403" spans="14:14" x14ac:dyDescent="0.25">
      <c r="N403" s="38"/>
    </row>
    <row r="404" spans="14:14" x14ac:dyDescent="0.25">
      <c r="N404" s="38"/>
    </row>
    <row r="405" spans="14:14" x14ac:dyDescent="0.25">
      <c r="N405" s="38"/>
    </row>
    <row r="406" spans="14:14" x14ac:dyDescent="0.25">
      <c r="N406" s="38"/>
    </row>
    <row r="407" spans="14:14" x14ac:dyDescent="0.25">
      <c r="N407" s="38"/>
    </row>
    <row r="408" spans="14:14" x14ac:dyDescent="0.25">
      <c r="N408" s="38"/>
    </row>
    <row r="409" spans="14:14" x14ac:dyDescent="0.25">
      <c r="N409" s="38"/>
    </row>
    <row r="410" spans="14:14" x14ac:dyDescent="0.25">
      <c r="N410" s="38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12 N133:N134">
    <cfRule type="expression" dxfId="22" priority="6">
      <formula>$O7=""</formula>
    </cfRule>
  </conditionalFormatting>
  <conditionalFormatting sqref="N128:N132">
    <cfRule type="expression" dxfId="21" priority="5">
      <formula>$O128=""</formula>
    </cfRule>
  </conditionalFormatting>
  <conditionalFormatting sqref="N113">
    <cfRule type="expression" dxfId="20" priority="4">
      <formula>$O113=""</formula>
    </cfRule>
  </conditionalFormatting>
  <conditionalFormatting sqref="N120:N121">
    <cfRule type="expression" dxfId="19" priority="3">
      <formula>$O120=""</formula>
    </cfRule>
  </conditionalFormatting>
  <conditionalFormatting sqref="N114:N119">
    <cfRule type="expression" dxfId="18" priority="2">
      <formula>$O114=""</formula>
    </cfRule>
  </conditionalFormatting>
  <conditionalFormatting sqref="N122:N127">
    <cfRule type="expression" dxfId="17" priority="1">
      <formula>$O122=""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6D9F4-2791-4049-A0CF-B848D529BFB2}">
  <sheetPr codeName="Sheet7"/>
  <dimension ref="A1:AD420"/>
  <sheetViews>
    <sheetView topLeftCell="A7" workbookViewId="0">
      <selection activeCell="L90" sqref="L90"/>
    </sheetView>
  </sheetViews>
  <sheetFormatPr defaultColWidth="9.140625" defaultRowHeight="15" x14ac:dyDescent="0.25"/>
  <cols>
    <col min="1" max="6" width="13.7109375" style="37" customWidth="1"/>
    <col min="7" max="7" width="9.140625" style="37" customWidth="1"/>
    <col min="8" max="13" width="13.7109375" style="37" customWidth="1"/>
    <col min="14" max="14" width="26.5703125" style="42" bestFit="1" customWidth="1"/>
    <col min="15" max="30" width="13.7109375" style="16" customWidth="1"/>
    <col min="31" max="16384" width="9.140625" style="37"/>
  </cols>
  <sheetData>
    <row r="1" spans="1:30" s="2" customFormat="1" ht="15.95" customHeight="1" x14ac:dyDescent="0.25">
      <c r="N1" s="31"/>
      <c r="O1" s="56"/>
      <c r="P1" s="57"/>
      <c r="Q1" s="57"/>
      <c r="R1" s="58"/>
      <c r="V1" s="85"/>
      <c r="Z1" s="85"/>
      <c r="AD1" s="85"/>
    </row>
    <row r="2" spans="1:30" s="5" customFormat="1" ht="15.95" customHeight="1" x14ac:dyDescent="0.25">
      <c r="O2" s="60"/>
      <c r="P2" s="61"/>
      <c r="Q2" s="61"/>
      <c r="R2" s="62"/>
      <c r="V2" s="62"/>
      <c r="Z2" s="62"/>
      <c r="AD2" s="62"/>
    </row>
    <row r="3" spans="1:30" s="5" customFormat="1" ht="15.95" customHeight="1" x14ac:dyDescent="0.25">
      <c r="O3" s="60"/>
      <c r="P3" s="61"/>
      <c r="Q3" s="61"/>
      <c r="R3" s="62"/>
      <c r="V3" s="62"/>
      <c r="Z3" s="62"/>
      <c r="AD3" s="62"/>
    </row>
    <row r="4" spans="1:30" s="66" customFormat="1" ht="15.95" customHeight="1" x14ac:dyDescent="0.25">
      <c r="O4" s="86"/>
      <c r="R4" s="87"/>
      <c r="V4" s="87"/>
      <c r="Z4" s="87"/>
      <c r="AD4" s="87"/>
    </row>
    <row r="5" spans="1:30" ht="35.1" customHeight="1" x14ac:dyDescent="0.25">
      <c r="G5" s="88"/>
      <c r="N5" s="51" t="s">
        <v>0</v>
      </c>
      <c r="O5" s="70" t="s">
        <v>21</v>
      </c>
      <c r="P5" s="36" t="s">
        <v>22</v>
      </c>
      <c r="Q5" s="36" t="s">
        <v>23</v>
      </c>
      <c r="R5" s="71" t="s">
        <v>24</v>
      </c>
      <c r="S5" s="70" t="s">
        <v>25</v>
      </c>
      <c r="T5" s="36" t="s">
        <v>26</v>
      </c>
      <c r="U5" s="36" t="s">
        <v>27</v>
      </c>
      <c r="V5" s="71" t="s">
        <v>28</v>
      </c>
      <c r="W5" s="70" t="s">
        <v>29</v>
      </c>
      <c r="X5" s="36" t="s">
        <v>30</v>
      </c>
      <c r="Y5" s="36" t="s">
        <v>31</v>
      </c>
      <c r="Z5" s="71" t="s">
        <v>32</v>
      </c>
      <c r="AA5" s="70" t="s">
        <v>33</v>
      </c>
      <c r="AB5" s="36" t="s">
        <v>34</v>
      </c>
      <c r="AC5" s="36" t="s">
        <v>35</v>
      </c>
      <c r="AD5" s="71" t="s">
        <v>36</v>
      </c>
    </row>
    <row r="6" spans="1:30" ht="15" customHeight="1" x14ac:dyDescent="0.25">
      <c r="G6" s="88"/>
      <c r="N6" s="38">
        <v>36616</v>
      </c>
      <c r="O6" s="74">
        <v>89.838549595514195</v>
      </c>
      <c r="P6" s="20">
        <v>95.650776426519599</v>
      </c>
      <c r="Q6" s="20">
        <v>94.670680087976294</v>
      </c>
      <c r="R6" s="77">
        <v>96.973297430883903</v>
      </c>
      <c r="S6" s="74">
        <v>91.068160994062794</v>
      </c>
      <c r="T6" s="20">
        <v>97.816233721909398</v>
      </c>
      <c r="U6" s="20">
        <v>93.372898102003106</v>
      </c>
      <c r="V6" s="77">
        <v>98.015595590477105</v>
      </c>
      <c r="W6" s="74">
        <v>93.630765570678193</v>
      </c>
      <c r="X6" s="20">
        <v>97.460442057475902</v>
      </c>
      <c r="Y6" s="20">
        <v>97.802807985069194</v>
      </c>
      <c r="Z6" s="77">
        <v>94.964710842598905</v>
      </c>
      <c r="AA6" s="74">
        <v>94.173068199188904</v>
      </c>
      <c r="AB6" s="20">
        <v>92.152684479332294</v>
      </c>
      <c r="AC6" s="20">
        <v>95.419480584604202</v>
      </c>
      <c r="AD6" s="77">
        <v>94.0225098820097</v>
      </c>
    </row>
    <row r="7" spans="1:30" x14ac:dyDescent="0.25">
      <c r="A7" s="167" t="s">
        <v>83</v>
      </c>
      <c r="B7" s="167"/>
      <c r="C7" s="167"/>
      <c r="D7" s="167"/>
      <c r="E7" s="167"/>
      <c r="F7" s="167"/>
      <c r="G7" s="89"/>
      <c r="H7" s="167" t="s">
        <v>84</v>
      </c>
      <c r="I7" s="167"/>
      <c r="J7" s="167"/>
      <c r="K7" s="167"/>
      <c r="L7" s="167"/>
      <c r="M7" s="167"/>
      <c r="N7" s="38">
        <v>36707</v>
      </c>
      <c r="O7" s="74">
        <v>93.5861706650564</v>
      </c>
      <c r="P7" s="20">
        <v>98.450394733493894</v>
      </c>
      <c r="Q7" s="20">
        <v>96.2749503400306</v>
      </c>
      <c r="R7" s="77">
        <v>103.143903015164</v>
      </c>
      <c r="S7" s="74">
        <v>98.430090601854303</v>
      </c>
      <c r="T7" s="20">
        <v>101.599801405047</v>
      </c>
      <c r="U7" s="20">
        <v>98.334817558993706</v>
      </c>
      <c r="V7" s="77">
        <v>98.152893391335795</v>
      </c>
      <c r="W7" s="74">
        <v>95.922163863506498</v>
      </c>
      <c r="X7" s="20">
        <v>103.65618517773299</v>
      </c>
      <c r="Y7" s="20">
        <v>96.572096851750899</v>
      </c>
      <c r="Z7" s="77">
        <v>98.536997206869401</v>
      </c>
      <c r="AA7" s="74">
        <v>98.934065295541302</v>
      </c>
      <c r="AB7" s="20">
        <v>94.278242102075694</v>
      </c>
      <c r="AC7" s="20">
        <v>98.252686495911703</v>
      </c>
      <c r="AD7" s="77">
        <v>97.982248208392804</v>
      </c>
    </row>
    <row r="8" spans="1:30" x14ac:dyDescent="0.25">
      <c r="A8" s="167" t="s">
        <v>74</v>
      </c>
      <c r="B8" s="167"/>
      <c r="C8" s="167"/>
      <c r="D8" s="167"/>
      <c r="E8" s="167"/>
      <c r="F8" s="167"/>
      <c r="H8" s="167" t="s">
        <v>74</v>
      </c>
      <c r="I8" s="167"/>
      <c r="J8" s="167"/>
      <c r="K8" s="167"/>
      <c r="L8" s="167"/>
      <c r="M8" s="167"/>
      <c r="N8" s="38">
        <v>36799</v>
      </c>
      <c r="O8" s="74">
        <v>97.944294909425807</v>
      </c>
      <c r="P8" s="20">
        <v>99.555438933187702</v>
      </c>
      <c r="Q8" s="20">
        <v>99.673800432424997</v>
      </c>
      <c r="R8" s="77">
        <v>101.754964752663</v>
      </c>
      <c r="S8" s="74">
        <v>101.31639533704001</v>
      </c>
      <c r="T8" s="20">
        <v>100.277911628694</v>
      </c>
      <c r="U8" s="20">
        <v>99.799521091767204</v>
      </c>
      <c r="V8" s="77">
        <v>97.762535671070594</v>
      </c>
      <c r="W8" s="74">
        <v>99.418751231247001</v>
      </c>
      <c r="X8" s="20">
        <v>103.844783166178</v>
      </c>
      <c r="Y8" s="20">
        <v>97.140667368794595</v>
      </c>
      <c r="Z8" s="77">
        <v>100.026903922592</v>
      </c>
      <c r="AA8" s="74">
        <v>100.532623103514</v>
      </c>
      <c r="AB8" s="20">
        <v>96.992093648472803</v>
      </c>
      <c r="AC8" s="20">
        <v>99.316060925046003</v>
      </c>
      <c r="AD8" s="77">
        <v>98.9895214742495</v>
      </c>
    </row>
    <row r="9" spans="1:30" x14ac:dyDescent="0.25">
      <c r="N9" s="38">
        <v>36891</v>
      </c>
      <c r="O9" s="74">
        <v>100</v>
      </c>
      <c r="P9" s="20">
        <v>100</v>
      </c>
      <c r="Q9" s="20">
        <v>100</v>
      </c>
      <c r="R9" s="77">
        <v>100</v>
      </c>
      <c r="S9" s="74">
        <v>100</v>
      </c>
      <c r="T9" s="20">
        <v>100</v>
      </c>
      <c r="U9" s="20">
        <v>100</v>
      </c>
      <c r="V9" s="77">
        <v>100</v>
      </c>
      <c r="W9" s="74">
        <v>100</v>
      </c>
      <c r="X9" s="20">
        <v>100</v>
      </c>
      <c r="Y9" s="20">
        <v>100</v>
      </c>
      <c r="Z9" s="77">
        <v>100</v>
      </c>
      <c r="AA9" s="74">
        <v>100</v>
      </c>
      <c r="AB9" s="20">
        <v>100</v>
      </c>
      <c r="AC9" s="20">
        <v>100</v>
      </c>
      <c r="AD9" s="77">
        <v>100</v>
      </c>
    </row>
    <row r="10" spans="1:30" x14ac:dyDescent="0.25">
      <c r="N10" s="38">
        <v>36981</v>
      </c>
      <c r="O10" s="74">
        <v>100.035045186524</v>
      </c>
      <c r="P10" s="20">
        <v>102.219261048742</v>
      </c>
      <c r="Q10" s="20">
        <v>99.792803200634495</v>
      </c>
      <c r="R10" s="77">
        <v>106.006834128799</v>
      </c>
      <c r="S10" s="74">
        <v>101.884146859015</v>
      </c>
      <c r="T10" s="20">
        <v>106.275925189806</v>
      </c>
      <c r="U10" s="20">
        <v>103.661587022006</v>
      </c>
      <c r="V10" s="77">
        <v>103.68781575774101</v>
      </c>
      <c r="W10" s="74">
        <v>97.787150868854198</v>
      </c>
      <c r="X10" s="20">
        <v>99.418021083142605</v>
      </c>
      <c r="Y10" s="20">
        <v>101.851989343377</v>
      </c>
      <c r="Z10" s="77">
        <v>102.520019745365</v>
      </c>
      <c r="AA10" s="74">
        <v>100.727075869188</v>
      </c>
      <c r="AB10" s="20">
        <v>101.338439300396</v>
      </c>
      <c r="AC10" s="20">
        <v>102.69653577582901</v>
      </c>
      <c r="AD10" s="77">
        <v>103.957622315606</v>
      </c>
    </row>
    <row r="11" spans="1:30" x14ac:dyDescent="0.25">
      <c r="N11" s="38">
        <v>37072</v>
      </c>
      <c r="O11" s="74">
        <v>99.968351200895796</v>
      </c>
      <c r="P11" s="20">
        <v>104.349134073142</v>
      </c>
      <c r="Q11" s="20">
        <v>104.828554715615</v>
      </c>
      <c r="R11" s="77">
        <v>113.914413245334</v>
      </c>
      <c r="S11" s="74">
        <v>102.14234385944199</v>
      </c>
      <c r="T11" s="20">
        <v>107.800372492355</v>
      </c>
      <c r="U11" s="20">
        <v>105.87800282570601</v>
      </c>
      <c r="V11" s="77">
        <v>106.776162549983</v>
      </c>
      <c r="W11" s="74">
        <v>98.267296036221296</v>
      </c>
      <c r="X11" s="20">
        <v>101.697511483131</v>
      </c>
      <c r="Y11" s="20">
        <v>102.660839505322</v>
      </c>
      <c r="Z11" s="77">
        <v>109.030403700211</v>
      </c>
      <c r="AA11" s="74">
        <v>102.36472236255</v>
      </c>
      <c r="AB11" s="20">
        <v>101.33062814441099</v>
      </c>
      <c r="AC11" s="20">
        <v>106.516451664592</v>
      </c>
      <c r="AD11" s="77">
        <v>108.607781621589</v>
      </c>
    </row>
    <row r="12" spans="1:30" x14ac:dyDescent="0.25">
      <c r="N12" s="38">
        <v>37164</v>
      </c>
      <c r="O12" s="74">
        <v>101.151890202704</v>
      </c>
      <c r="P12" s="20">
        <v>104.27548169670099</v>
      </c>
      <c r="Q12" s="20">
        <v>111.83748081055001</v>
      </c>
      <c r="R12" s="77">
        <v>116.119685524579</v>
      </c>
      <c r="S12" s="74">
        <v>100.04105734207999</v>
      </c>
      <c r="T12" s="20">
        <v>101.034330976996</v>
      </c>
      <c r="U12" s="20">
        <v>104.85771150516599</v>
      </c>
      <c r="V12" s="77">
        <v>112.18858906034799</v>
      </c>
      <c r="W12" s="74">
        <v>103.376602751465</v>
      </c>
      <c r="X12" s="20">
        <v>105.78379723373899</v>
      </c>
      <c r="Y12" s="20">
        <v>105.56929729177099</v>
      </c>
      <c r="Z12" s="77">
        <v>112.759228610352</v>
      </c>
      <c r="AA12" s="74">
        <v>101.570887123651</v>
      </c>
      <c r="AB12" s="20">
        <v>101.188270421989</v>
      </c>
      <c r="AC12" s="20">
        <v>107.989868126902</v>
      </c>
      <c r="AD12" s="77">
        <v>111.124398061837</v>
      </c>
    </row>
    <row r="13" spans="1:30" x14ac:dyDescent="0.25">
      <c r="N13" s="38">
        <v>37256</v>
      </c>
      <c r="O13" s="74">
        <v>103.36093865809799</v>
      </c>
      <c r="P13" s="20">
        <v>103.427653059609</v>
      </c>
      <c r="Q13" s="20">
        <v>114.50496589894099</v>
      </c>
      <c r="R13" s="77">
        <v>116.249046789692</v>
      </c>
      <c r="S13" s="74">
        <v>101.754848930265</v>
      </c>
      <c r="T13" s="20">
        <v>98.772811212226898</v>
      </c>
      <c r="U13" s="20">
        <v>105.567338864986</v>
      </c>
      <c r="V13" s="77">
        <v>119.06969908796</v>
      </c>
      <c r="W13" s="74">
        <v>106.41139431632099</v>
      </c>
      <c r="X13" s="20">
        <v>108.43308516315901</v>
      </c>
      <c r="Y13" s="20">
        <v>108.747535441756</v>
      </c>
      <c r="Z13" s="77">
        <v>111.198045932268</v>
      </c>
      <c r="AA13" s="74">
        <v>100.140691650508</v>
      </c>
      <c r="AB13" s="20">
        <v>102.03993698739001</v>
      </c>
      <c r="AC13" s="20">
        <v>107.75844541972999</v>
      </c>
      <c r="AD13" s="77">
        <v>113.104002487511</v>
      </c>
    </row>
    <row r="14" spans="1:30" x14ac:dyDescent="0.25">
      <c r="N14" s="38">
        <v>37346</v>
      </c>
      <c r="O14" s="74">
        <v>104.46771230895899</v>
      </c>
      <c r="P14" s="20">
        <v>103.033257270353</v>
      </c>
      <c r="Q14" s="20">
        <v>114.767524520862</v>
      </c>
      <c r="R14" s="77">
        <v>119.244081528493</v>
      </c>
      <c r="S14" s="74">
        <v>106.440253691053</v>
      </c>
      <c r="T14" s="20">
        <v>103.69119301243499</v>
      </c>
      <c r="U14" s="20">
        <v>108.850378594918</v>
      </c>
      <c r="V14" s="77">
        <v>124.004559557786</v>
      </c>
      <c r="W14" s="74">
        <v>104.75923528925399</v>
      </c>
      <c r="X14" s="20">
        <v>108.401099516917</v>
      </c>
      <c r="Y14" s="20">
        <v>109.608647000975</v>
      </c>
      <c r="Z14" s="77">
        <v>111.337935727858</v>
      </c>
      <c r="AA14" s="74">
        <v>101.973539502598</v>
      </c>
      <c r="AB14" s="20">
        <v>103.387445818762</v>
      </c>
      <c r="AC14" s="20">
        <v>109.35623091081101</v>
      </c>
      <c r="AD14" s="77">
        <v>117.239603271951</v>
      </c>
    </row>
    <row r="15" spans="1:30" x14ac:dyDescent="0.25">
      <c r="N15" s="38">
        <v>37437</v>
      </c>
      <c r="O15" s="74">
        <v>104.455506456253</v>
      </c>
      <c r="P15" s="20">
        <v>104.484484425418</v>
      </c>
      <c r="Q15" s="20">
        <v>115.49294788825399</v>
      </c>
      <c r="R15" s="77">
        <v>126.149219035184</v>
      </c>
      <c r="S15" s="74">
        <v>110.256185179936</v>
      </c>
      <c r="T15" s="20">
        <v>111.46085434661499</v>
      </c>
      <c r="U15" s="20">
        <v>112.24699125356599</v>
      </c>
      <c r="V15" s="77">
        <v>126.51389018189199</v>
      </c>
      <c r="W15" s="74">
        <v>105.236210709856</v>
      </c>
      <c r="X15" s="20">
        <v>108.80489079795299</v>
      </c>
      <c r="Y15" s="20">
        <v>110.473542942775</v>
      </c>
      <c r="Z15" s="77">
        <v>115.189495663681</v>
      </c>
      <c r="AA15" s="74">
        <v>105.343372717156</v>
      </c>
      <c r="AB15" s="20">
        <v>106.09978425421301</v>
      </c>
      <c r="AC15" s="20">
        <v>113.19304012007601</v>
      </c>
      <c r="AD15" s="77">
        <v>122.546610718504</v>
      </c>
    </row>
    <row r="16" spans="1:30" x14ac:dyDescent="0.25">
      <c r="N16" s="38">
        <v>37529</v>
      </c>
      <c r="O16" s="74">
        <v>103.856249550031</v>
      </c>
      <c r="P16" s="20">
        <v>108.17388162410199</v>
      </c>
      <c r="Q16" s="20">
        <v>117.795672058101</v>
      </c>
      <c r="R16" s="77">
        <v>134.79660510488</v>
      </c>
      <c r="S16" s="74">
        <v>112.160399222226</v>
      </c>
      <c r="T16" s="20">
        <v>114.48480008512</v>
      </c>
      <c r="U16" s="20">
        <v>116.558034794731</v>
      </c>
      <c r="V16" s="77">
        <v>132.37270059596099</v>
      </c>
      <c r="W16" s="74">
        <v>109.318204487657</v>
      </c>
      <c r="X16" s="20">
        <v>111.956059266913</v>
      </c>
      <c r="Y16" s="20">
        <v>113.320049208683</v>
      </c>
      <c r="Z16" s="77">
        <v>119.827333603753</v>
      </c>
      <c r="AA16" s="74">
        <v>107.64520836968001</v>
      </c>
      <c r="AB16" s="20">
        <v>109.833457642311</v>
      </c>
      <c r="AC16" s="20">
        <v>117.660213875515</v>
      </c>
      <c r="AD16" s="77">
        <v>127.160165788505</v>
      </c>
    </row>
    <row r="17" spans="1:30" x14ac:dyDescent="0.25">
      <c r="N17" s="38">
        <v>37621</v>
      </c>
      <c r="O17" s="74">
        <v>105.09720730689899</v>
      </c>
      <c r="P17" s="20">
        <v>109.94133134329699</v>
      </c>
      <c r="Q17" s="20">
        <v>121.016526850603</v>
      </c>
      <c r="R17" s="77">
        <v>137.93441880671099</v>
      </c>
      <c r="S17" s="74">
        <v>113.445137753794</v>
      </c>
      <c r="T17" s="20">
        <v>112.79657589465501</v>
      </c>
      <c r="U17" s="20">
        <v>120.748693254122</v>
      </c>
      <c r="V17" s="77">
        <v>143.58618794622899</v>
      </c>
      <c r="W17" s="74">
        <v>112.643251522817</v>
      </c>
      <c r="X17" s="20">
        <v>115.516718857637</v>
      </c>
      <c r="Y17" s="20">
        <v>118.471902459144</v>
      </c>
      <c r="Z17" s="77">
        <v>123.59012260751901</v>
      </c>
      <c r="AA17" s="74">
        <v>108.988426252062</v>
      </c>
      <c r="AB17" s="20">
        <v>111.619018740862</v>
      </c>
      <c r="AC17" s="20">
        <v>121.011116289722</v>
      </c>
      <c r="AD17" s="77">
        <v>130.67189902390399</v>
      </c>
    </row>
    <row r="18" spans="1:30" x14ac:dyDescent="0.25">
      <c r="N18" s="38">
        <v>37711</v>
      </c>
      <c r="O18" s="74">
        <v>109.634654612269</v>
      </c>
      <c r="P18" s="20">
        <v>109.217462439874</v>
      </c>
      <c r="Q18" s="20">
        <v>125.246843523514</v>
      </c>
      <c r="R18" s="77">
        <v>137.93810659288201</v>
      </c>
      <c r="S18" s="74">
        <v>116.064105574753</v>
      </c>
      <c r="T18" s="20">
        <v>115.537687330506</v>
      </c>
      <c r="U18" s="20">
        <v>124.16102879528</v>
      </c>
      <c r="V18" s="77">
        <v>151.886269616763</v>
      </c>
      <c r="W18" s="74">
        <v>113.771236926971</v>
      </c>
      <c r="X18" s="20">
        <v>116.63624330439001</v>
      </c>
      <c r="Y18" s="20">
        <v>124.46946872985301</v>
      </c>
      <c r="Z18" s="77">
        <v>127.350907318484</v>
      </c>
      <c r="AA18" s="74">
        <v>112.16533457594301</v>
      </c>
      <c r="AB18" s="20">
        <v>111.842161686461</v>
      </c>
      <c r="AC18" s="20">
        <v>125.20821389877101</v>
      </c>
      <c r="AD18" s="77">
        <v>135.14667141844299</v>
      </c>
    </row>
    <row r="19" spans="1:30" x14ac:dyDescent="0.25">
      <c r="N19" s="38">
        <v>37802</v>
      </c>
      <c r="O19" s="74">
        <v>113.07036906603901</v>
      </c>
      <c r="P19" s="20">
        <v>109.63286252947699</v>
      </c>
      <c r="Q19" s="20">
        <v>130.71569502443899</v>
      </c>
      <c r="R19" s="77">
        <v>139.875532758666</v>
      </c>
      <c r="S19" s="74">
        <v>118.90443248070299</v>
      </c>
      <c r="T19" s="20">
        <v>119.52494033701601</v>
      </c>
      <c r="U19" s="20">
        <v>129.54402890066501</v>
      </c>
      <c r="V19" s="77">
        <v>157.34894659318999</v>
      </c>
      <c r="W19" s="74">
        <v>114.316395850386</v>
      </c>
      <c r="X19" s="20">
        <v>117.35896082188199</v>
      </c>
      <c r="Y19" s="20">
        <v>127.202655327557</v>
      </c>
      <c r="Z19" s="77">
        <v>128.68392818048201</v>
      </c>
      <c r="AA19" s="74">
        <v>116.663866119632</v>
      </c>
      <c r="AB19" s="20">
        <v>112.948262975921</v>
      </c>
      <c r="AC19" s="20">
        <v>130.01812582489401</v>
      </c>
      <c r="AD19" s="77">
        <v>140.78024449019401</v>
      </c>
    </row>
    <row r="20" spans="1:30" x14ac:dyDescent="0.25">
      <c r="N20" s="38">
        <v>37894</v>
      </c>
      <c r="O20" s="74">
        <v>112.40162115699501</v>
      </c>
      <c r="P20" s="20">
        <v>111.599997171746</v>
      </c>
      <c r="Q20" s="20">
        <v>134.17632687953599</v>
      </c>
      <c r="R20" s="77">
        <v>143.68373729139799</v>
      </c>
      <c r="S20" s="74">
        <v>122.144572721282</v>
      </c>
      <c r="T20" s="20">
        <v>121.97848655105101</v>
      </c>
      <c r="U20" s="20">
        <v>136.30099970478901</v>
      </c>
      <c r="V20" s="77">
        <v>163.295515151465</v>
      </c>
      <c r="W20" s="74">
        <v>117.254188471506</v>
      </c>
      <c r="X20" s="20">
        <v>121.409136215874</v>
      </c>
      <c r="Y20" s="20">
        <v>128.68992893068801</v>
      </c>
      <c r="Z20" s="77">
        <v>128.13986463540999</v>
      </c>
      <c r="AA20" s="74">
        <v>118.803567547757</v>
      </c>
      <c r="AB20" s="20">
        <v>116.084123867446</v>
      </c>
      <c r="AC20" s="20">
        <v>134.429095576218</v>
      </c>
      <c r="AD20" s="77">
        <v>144.96646881047499</v>
      </c>
    </row>
    <row r="21" spans="1:30" x14ac:dyDescent="0.25">
      <c r="N21" s="38">
        <v>37986</v>
      </c>
      <c r="O21" s="74">
        <v>112.451322361758</v>
      </c>
      <c r="P21" s="20">
        <v>113.82434118709</v>
      </c>
      <c r="Q21" s="20">
        <v>137.61587142322699</v>
      </c>
      <c r="R21" s="77">
        <v>148.71464251506899</v>
      </c>
      <c r="S21" s="74">
        <v>125.322458440696</v>
      </c>
      <c r="T21" s="20">
        <v>127.208465023245</v>
      </c>
      <c r="U21" s="20">
        <v>141.73649310089701</v>
      </c>
      <c r="V21" s="77">
        <v>169.00926954022</v>
      </c>
      <c r="W21" s="74">
        <v>121.886827104367</v>
      </c>
      <c r="X21" s="20">
        <v>126.61466704131099</v>
      </c>
      <c r="Y21" s="20">
        <v>134.50872721076601</v>
      </c>
      <c r="Z21" s="77">
        <v>131.673821636817</v>
      </c>
      <c r="AA21" s="74">
        <v>120.63310139888</v>
      </c>
      <c r="AB21" s="20">
        <v>120.639919859705</v>
      </c>
      <c r="AC21" s="20">
        <v>139.499365261203</v>
      </c>
      <c r="AD21" s="77">
        <v>148.41954442805101</v>
      </c>
    </row>
    <row r="22" spans="1:30" x14ac:dyDescent="0.25">
      <c r="N22" s="38">
        <v>38077</v>
      </c>
      <c r="O22" s="74">
        <v>116.337656538958</v>
      </c>
      <c r="P22" s="20">
        <v>115.30487621232299</v>
      </c>
      <c r="Q22" s="20">
        <v>142.34592967165301</v>
      </c>
      <c r="R22" s="77">
        <v>154.18643605428099</v>
      </c>
      <c r="S22" s="74">
        <v>126.01549745666701</v>
      </c>
      <c r="T22" s="20">
        <v>137.68968833625499</v>
      </c>
      <c r="U22" s="20">
        <v>146.66494208473799</v>
      </c>
      <c r="V22" s="77">
        <v>175.36411817958501</v>
      </c>
      <c r="W22" s="74">
        <v>126.466950414411</v>
      </c>
      <c r="X22" s="20">
        <v>132.08088803764301</v>
      </c>
      <c r="Y22" s="20">
        <v>142.74257583284401</v>
      </c>
      <c r="Z22" s="77">
        <v>140.984060680396</v>
      </c>
      <c r="AA22" s="74">
        <v>125.848927928115</v>
      </c>
      <c r="AB22" s="20">
        <v>127.231348694896</v>
      </c>
      <c r="AC22" s="20">
        <v>147.01022770059399</v>
      </c>
      <c r="AD22" s="77">
        <v>154.33429299337399</v>
      </c>
    </row>
    <row r="23" spans="1:30" x14ac:dyDescent="0.25">
      <c r="N23" s="38">
        <v>38168</v>
      </c>
      <c r="O23" s="74">
        <v>120.450216433682</v>
      </c>
      <c r="P23" s="20">
        <v>113.968043979915</v>
      </c>
      <c r="Q23" s="20">
        <v>143.83222530535099</v>
      </c>
      <c r="R23" s="77">
        <v>160.35100608726901</v>
      </c>
      <c r="S23" s="74">
        <v>125.852795521725</v>
      </c>
      <c r="T23" s="20">
        <v>145.861968071353</v>
      </c>
      <c r="U23" s="20">
        <v>150.58322585620999</v>
      </c>
      <c r="V23" s="77">
        <v>184.24791239235</v>
      </c>
      <c r="W23" s="74">
        <v>132.104720861517</v>
      </c>
      <c r="X23" s="20">
        <v>138.71203757610701</v>
      </c>
      <c r="Y23" s="20">
        <v>149.86816225029801</v>
      </c>
      <c r="Z23" s="77">
        <v>150.165629293981</v>
      </c>
      <c r="AA23" s="74">
        <v>131.50559388825201</v>
      </c>
      <c r="AB23" s="20">
        <v>134.77938375739501</v>
      </c>
      <c r="AC23" s="20">
        <v>156.01990923773101</v>
      </c>
      <c r="AD23" s="77">
        <v>161.38671693104601</v>
      </c>
    </row>
    <row r="24" spans="1:30" x14ac:dyDescent="0.25">
      <c r="N24" s="38">
        <v>38260</v>
      </c>
      <c r="O24" s="74">
        <v>121.04495420562699</v>
      </c>
      <c r="P24" s="20">
        <v>111.135174050347</v>
      </c>
      <c r="Q24" s="20">
        <v>144.28600095445</v>
      </c>
      <c r="R24" s="77">
        <v>168.42664527707899</v>
      </c>
      <c r="S24" s="74">
        <v>132.210132748538</v>
      </c>
      <c r="T24" s="20">
        <v>145.689247012175</v>
      </c>
      <c r="U24" s="20">
        <v>155.34622080480401</v>
      </c>
      <c r="V24" s="77">
        <v>189.509033560435</v>
      </c>
      <c r="W24" s="74">
        <v>138.38826507390101</v>
      </c>
      <c r="X24" s="20">
        <v>142.85692186611499</v>
      </c>
      <c r="Y24" s="20">
        <v>155.04169977963301</v>
      </c>
      <c r="Z24" s="77">
        <v>153.980147869359</v>
      </c>
      <c r="AA24" s="74">
        <v>134.99856201035601</v>
      </c>
      <c r="AB24" s="20">
        <v>137.832184832265</v>
      </c>
      <c r="AC24" s="20">
        <v>160.10722808804499</v>
      </c>
      <c r="AD24" s="77">
        <v>165.307768920613</v>
      </c>
    </row>
    <row r="25" spans="1:30" x14ac:dyDescent="0.25">
      <c r="N25" s="38">
        <v>38352</v>
      </c>
      <c r="O25" s="74">
        <v>120.57086770944299</v>
      </c>
      <c r="P25" s="20">
        <v>112.29162154785701</v>
      </c>
      <c r="Q25" s="20">
        <v>148.274539230339</v>
      </c>
      <c r="R25" s="77">
        <v>172.80444328585099</v>
      </c>
      <c r="S25" s="74">
        <v>142.27552864523</v>
      </c>
      <c r="T25" s="20">
        <v>147.32882588515</v>
      </c>
      <c r="U25" s="20">
        <v>162.79371517127299</v>
      </c>
      <c r="V25" s="77">
        <v>193.83170972715499</v>
      </c>
      <c r="W25" s="74">
        <v>144.507779108297</v>
      </c>
      <c r="X25" s="20">
        <v>147.23279747979799</v>
      </c>
      <c r="Y25" s="20">
        <v>159.891306374236</v>
      </c>
      <c r="Z25" s="77">
        <v>156.98736298456001</v>
      </c>
      <c r="AA25" s="74">
        <v>138.396720160228</v>
      </c>
      <c r="AB25" s="20">
        <v>139.881879947063</v>
      </c>
      <c r="AC25" s="20">
        <v>163.24086553366601</v>
      </c>
      <c r="AD25" s="77">
        <v>168.07357905863</v>
      </c>
    </row>
    <row r="26" spans="1:30" x14ac:dyDescent="0.25">
      <c r="N26" s="38">
        <v>38442</v>
      </c>
      <c r="O26" s="74">
        <v>122.176628502675</v>
      </c>
      <c r="P26" s="20">
        <v>119.29139067438901</v>
      </c>
      <c r="Q26" s="20">
        <v>155.60627193885901</v>
      </c>
      <c r="R26" s="77">
        <v>170.91944023038999</v>
      </c>
      <c r="S26" s="74">
        <v>150.002444129704</v>
      </c>
      <c r="T26" s="20">
        <v>154.47740967343</v>
      </c>
      <c r="U26" s="20">
        <v>172.70494681398301</v>
      </c>
      <c r="V26" s="77">
        <v>206.081298737357</v>
      </c>
      <c r="W26" s="74">
        <v>149.82510997661299</v>
      </c>
      <c r="X26" s="20">
        <v>155.78477637107201</v>
      </c>
      <c r="Y26" s="20">
        <v>168.43889466899199</v>
      </c>
      <c r="Z26" s="77">
        <v>165.447584966763</v>
      </c>
      <c r="AA26" s="74">
        <v>144.623833737962</v>
      </c>
      <c r="AB26" s="20">
        <v>146.464826366849</v>
      </c>
      <c r="AC26" s="20">
        <v>173.74721766222001</v>
      </c>
      <c r="AD26" s="77">
        <v>173.95408658355501</v>
      </c>
    </row>
    <row r="27" spans="1:30" x14ac:dyDescent="0.25">
      <c r="A27" s="167" t="s">
        <v>85</v>
      </c>
      <c r="B27" s="167"/>
      <c r="C27" s="167"/>
      <c r="D27" s="167"/>
      <c r="E27" s="167"/>
      <c r="F27" s="167"/>
      <c r="G27" s="89"/>
      <c r="H27" s="167" t="s">
        <v>86</v>
      </c>
      <c r="I27" s="167"/>
      <c r="J27" s="167"/>
      <c r="K27" s="167"/>
      <c r="L27" s="167"/>
      <c r="M27" s="167"/>
      <c r="N27" s="38">
        <v>38533</v>
      </c>
      <c r="O27" s="74">
        <v>125.50240431870699</v>
      </c>
      <c r="P27" s="20">
        <v>126.448806388555</v>
      </c>
      <c r="Q27" s="20">
        <v>162.60703206515299</v>
      </c>
      <c r="R27" s="77">
        <v>169.66493080290101</v>
      </c>
      <c r="S27" s="74">
        <v>157.17723799542401</v>
      </c>
      <c r="T27" s="20">
        <v>160.57520377341001</v>
      </c>
      <c r="U27" s="20">
        <v>183.223501884028</v>
      </c>
      <c r="V27" s="77">
        <v>218.38978441095199</v>
      </c>
      <c r="W27" s="74">
        <v>155.62474498297101</v>
      </c>
      <c r="X27" s="20">
        <v>162.00316843773101</v>
      </c>
      <c r="Y27" s="20">
        <v>179.165915974228</v>
      </c>
      <c r="Z27" s="77">
        <v>179.93216529695599</v>
      </c>
      <c r="AA27" s="74">
        <v>151.687609486046</v>
      </c>
      <c r="AB27" s="20">
        <v>154.38508666334201</v>
      </c>
      <c r="AC27" s="20">
        <v>184.818320527471</v>
      </c>
      <c r="AD27" s="77">
        <v>181.82714126640801</v>
      </c>
    </row>
    <row r="28" spans="1:30" x14ac:dyDescent="0.25">
      <c r="A28" s="167" t="s">
        <v>74</v>
      </c>
      <c r="B28" s="167"/>
      <c r="C28" s="167"/>
      <c r="D28" s="167"/>
      <c r="E28" s="167"/>
      <c r="F28" s="167"/>
      <c r="H28" s="167" t="s">
        <v>74</v>
      </c>
      <c r="I28" s="167"/>
      <c r="J28" s="167"/>
      <c r="K28" s="167"/>
      <c r="L28" s="167"/>
      <c r="M28" s="167"/>
      <c r="N28" s="38">
        <v>38625</v>
      </c>
      <c r="O28" s="74">
        <v>129.445247291275</v>
      </c>
      <c r="P28" s="20">
        <v>126.953408720822</v>
      </c>
      <c r="Q28" s="20">
        <v>162.07949832935699</v>
      </c>
      <c r="R28" s="77">
        <v>173.165400370036</v>
      </c>
      <c r="S28" s="74">
        <v>158.818795263559</v>
      </c>
      <c r="T28" s="20">
        <v>162.67834378070299</v>
      </c>
      <c r="U28" s="20">
        <v>187.49163079249001</v>
      </c>
      <c r="V28" s="77">
        <v>221.52261684194701</v>
      </c>
      <c r="W28" s="74">
        <v>161.13843872830901</v>
      </c>
      <c r="X28" s="20">
        <v>164.07666776442099</v>
      </c>
      <c r="Y28" s="20">
        <v>180.47313354780101</v>
      </c>
      <c r="Z28" s="77">
        <v>188.62331066564801</v>
      </c>
      <c r="AA28" s="74">
        <v>157.41696916265599</v>
      </c>
      <c r="AB28" s="20">
        <v>160.255584602722</v>
      </c>
      <c r="AC28" s="20">
        <v>186.305976692435</v>
      </c>
      <c r="AD28" s="77">
        <v>186.378241873566</v>
      </c>
    </row>
    <row r="29" spans="1:30" x14ac:dyDescent="0.25">
      <c r="N29" s="38">
        <v>38717</v>
      </c>
      <c r="O29" s="74">
        <v>130.89687336272499</v>
      </c>
      <c r="P29" s="20">
        <v>126.163467342328</v>
      </c>
      <c r="Q29" s="20">
        <v>159.53934952170101</v>
      </c>
      <c r="R29" s="77">
        <v>176.88746898394101</v>
      </c>
      <c r="S29" s="74">
        <v>158.87659326929699</v>
      </c>
      <c r="T29" s="20">
        <v>163.974831494331</v>
      </c>
      <c r="U29" s="20">
        <v>190.18481212790701</v>
      </c>
      <c r="V29" s="77">
        <v>223.38830634860801</v>
      </c>
      <c r="W29" s="74">
        <v>164.349557952515</v>
      </c>
      <c r="X29" s="20">
        <v>170.76334833159899</v>
      </c>
      <c r="Y29" s="20">
        <v>179.537010467567</v>
      </c>
      <c r="Z29" s="77">
        <v>185.86246735826501</v>
      </c>
      <c r="AA29" s="74">
        <v>162.29842159059899</v>
      </c>
      <c r="AB29" s="20">
        <v>165.043025259025</v>
      </c>
      <c r="AC29" s="20">
        <v>186.36183867102201</v>
      </c>
      <c r="AD29" s="77">
        <v>187.390436911682</v>
      </c>
    </row>
    <row r="30" spans="1:30" x14ac:dyDescent="0.25">
      <c r="N30" s="38">
        <v>38807</v>
      </c>
      <c r="O30" s="74">
        <v>127.655944125837</v>
      </c>
      <c r="P30" s="20">
        <v>127.65178369813999</v>
      </c>
      <c r="Q30" s="20">
        <v>158.95907772597801</v>
      </c>
      <c r="R30" s="77">
        <v>175.25151956174</v>
      </c>
      <c r="S30" s="74">
        <v>163.07977646975601</v>
      </c>
      <c r="T30" s="20">
        <v>165.86848467563601</v>
      </c>
      <c r="U30" s="20">
        <v>196.22488510324601</v>
      </c>
      <c r="V30" s="77">
        <v>226.613259693407</v>
      </c>
      <c r="W30" s="74">
        <v>165.966784693005</v>
      </c>
      <c r="X30" s="20">
        <v>180.54438883818199</v>
      </c>
      <c r="Y30" s="20">
        <v>188.23479485631799</v>
      </c>
      <c r="Z30" s="77">
        <v>180.075875898313</v>
      </c>
      <c r="AA30" s="74">
        <v>166.96899994408199</v>
      </c>
      <c r="AB30" s="20">
        <v>171.41044549284501</v>
      </c>
      <c r="AC30" s="20">
        <v>193.705065820432</v>
      </c>
      <c r="AD30" s="77">
        <v>188.625674016342</v>
      </c>
    </row>
    <row r="31" spans="1:30" x14ac:dyDescent="0.25">
      <c r="N31" s="38">
        <v>38898</v>
      </c>
      <c r="O31" s="74">
        <v>123.512144138873</v>
      </c>
      <c r="P31" s="20">
        <v>129.53622752176</v>
      </c>
      <c r="Q31" s="20">
        <v>155.986441474538</v>
      </c>
      <c r="R31" s="77">
        <v>171.78027134373301</v>
      </c>
      <c r="S31" s="74">
        <v>168.07204908015299</v>
      </c>
      <c r="T31" s="20">
        <v>166.41142455713899</v>
      </c>
      <c r="U31" s="20">
        <v>202.21884294852401</v>
      </c>
      <c r="V31" s="77">
        <v>225.84883841351399</v>
      </c>
      <c r="W31" s="74">
        <v>167.06446770667699</v>
      </c>
      <c r="X31" s="20">
        <v>185.3236887672</v>
      </c>
      <c r="Y31" s="20">
        <v>195.66625611151599</v>
      </c>
      <c r="Z31" s="77">
        <v>174.22169581692901</v>
      </c>
      <c r="AA31" s="74">
        <v>171.82170318865499</v>
      </c>
      <c r="AB31" s="20">
        <v>178.64006664831399</v>
      </c>
      <c r="AC31" s="20">
        <v>200.72821949259301</v>
      </c>
      <c r="AD31" s="77">
        <v>190.522812736068</v>
      </c>
    </row>
    <row r="32" spans="1:30" x14ac:dyDescent="0.25">
      <c r="N32" s="38">
        <v>38990</v>
      </c>
      <c r="O32" s="74">
        <v>124.214910907803</v>
      </c>
      <c r="P32" s="20">
        <v>131.46582602590701</v>
      </c>
      <c r="Q32" s="20">
        <v>155.31523403320699</v>
      </c>
      <c r="R32" s="77">
        <v>169.47361361318801</v>
      </c>
      <c r="S32" s="74">
        <v>170.539946478324</v>
      </c>
      <c r="T32" s="20">
        <v>170.80189223017601</v>
      </c>
      <c r="U32" s="20">
        <v>202.00235870593801</v>
      </c>
      <c r="V32" s="77">
        <v>222.092327504351</v>
      </c>
      <c r="W32" s="74">
        <v>167.94771807148899</v>
      </c>
      <c r="X32" s="20">
        <v>183.278110146643</v>
      </c>
      <c r="Y32" s="20">
        <v>188.98635320341799</v>
      </c>
      <c r="Z32" s="77">
        <v>170.478288195142</v>
      </c>
      <c r="AA32" s="74">
        <v>172.124674822104</v>
      </c>
      <c r="AB32" s="20">
        <v>183.79504073832999</v>
      </c>
      <c r="AC32" s="20">
        <v>198.80457057012299</v>
      </c>
      <c r="AD32" s="77">
        <v>191.169419008007</v>
      </c>
    </row>
    <row r="33" spans="14:30" x14ac:dyDescent="0.25">
      <c r="N33" s="38">
        <v>39082</v>
      </c>
      <c r="O33" s="74">
        <v>126.947828141202</v>
      </c>
      <c r="P33" s="20">
        <v>131.29971489891901</v>
      </c>
      <c r="Q33" s="20">
        <v>158.56620976436699</v>
      </c>
      <c r="R33" s="77">
        <v>167.354696754218</v>
      </c>
      <c r="S33" s="74">
        <v>172.278126641195</v>
      </c>
      <c r="T33" s="20">
        <v>178.94369951107501</v>
      </c>
      <c r="U33" s="20">
        <v>201.12519305407599</v>
      </c>
      <c r="V33" s="77">
        <v>223.85713372568799</v>
      </c>
      <c r="W33" s="74">
        <v>169.68778057993899</v>
      </c>
      <c r="X33" s="20">
        <v>181.43661929463801</v>
      </c>
      <c r="Y33" s="20">
        <v>183.402500665567</v>
      </c>
      <c r="Z33" s="77">
        <v>171.66751654284499</v>
      </c>
      <c r="AA33" s="74">
        <v>170.07877772211901</v>
      </c>
      <c r="AB33" s="20">
        <v>187.169454216547</v>
      </c>
      <c r="AC33" s="20">
        <v>197.23377198347501</v>
      </c>
      <c r="AD33" s="77">
        <v>192.05133368832199</v>
      </c>
    </row>
    <row r="34" spans="14:30" x14ac:dyDescent="0.25">
      <c r="N34" s="38">
        <v>39172</v>
      </c>
      <c r="O34" s="74">
        <v>128.21773506444501</v>
      </c>
      <c r="P34" s="20">
        <v>128.93652785721699</v>
      </c>
      <c r="Q34" s="20">
        <v>160.38903230898401</v>
      </c>
      <c r="R34" s="77">
        <v>163.363114269709</v>
      </c>
      <c r="S34" s="74">
        <v>175.630334263035</v>
      </c>
      <c r="T34" s="20">
        <v>183.671090622923</v>
      </c>
      <c r="U34" s="20">
        <v>207.863282358395</v>
      </c>
      <c r="V34" s="77">
        <v>236.548915596733</v>
      </c>
      <c r="W34" s="74">
        <v>172.82673934370601</v>
      </c>
      <c r="X34" s="20">
        <v>182.78351123870601</v>
      </c>
      <c r="Y34" s="20">
        <v>189.39026949769899</v>
      </c>
      <c r="Z34" s="77">
        <v>176.27132968669599</v>
      </c>
      <c r="AA34" s="74">
        <v>173.96835779690201</v>
      </c>
      <c r="AB34" s="20">
        <v>191.11232047765401</v>
      </c>
      <c r="AC34" s="20">
        <v>203.191086763557</v>
      </c>
      <c r="AD34" s="77">
        <v>195.56077886556</v>
      </c>
    </row>
    <row r="35" spans="14:30" x14ac:dyDescent="0.25">
      <c r="N35" s="38">
        <v>39263</v>
      </c>
      <c r="O35" s="74">
        <v>129.85896391546501</v>
      </c>
      <c r="P35" s="20">
        <v>126.27446853679</v>
      </c>
      <c r="Q35" s="20">
        <v>157.12437167521799</v>
      </c>
      <c r="R35" s="77">
        <v>158.70826112555201</v>
      </c>
      <c r="S35" s="74">
        <v>176.46485582908599</v>
      </c>
      <c r="T35" s="20">
        <v>185.52560066757999</v>
      </c>
      <c r="U35" s="20">
        <v>212.358410994145</v>
      </c>
      <c r="V35" s="77">
        <v>249.48259539808501</v>
      </c>
      <c r="W35" s="74">
        <v>173.78701248358701</v>
      </c>
      <c r="X35" s="20">
        <v>184.33827797855801</v>
      </c>
      <c r="Y35" s="20">
        <v>194.578428451256</v>
      </c>
      <c r="Z35" s="77">
        <v>176.78570904362601</v>
      </c>
      <c r="AA35" s="74">
        <v>182.36046599415999</v>
      </c>
      <c r="AB35" s="20">
        <v>195.97531373743601</v>
      </c>
      <c r="AC35" s="20">
        <v>209.16103081339301</v>
      </c>
      <c r="AD35" s="77">
        <v>198.03452887224299</v>
      </c>
    </row>
    <row r="36" spans="14:30" x14ac:dyDescent="0.25">
      <c r="N36" s="38">
        <v>39355</v>
      </c>
      <c r="O36" s="74">
        <v>129.75702702119901</v>
      </c>
      <c r="P36" s="20">
        <v>125.37582439384001</v>
      </c>
      <c r="Q36" s="20">
        <v>152.116793395358</v>
      </c>
      <c r="R36" s="77">
        <v>155.38551143942601</v>
      </c>
      <c r="S36" s="74">
        <v>170.25063156691701</v>
      </c>
      <c r="T36" s="20">
        <v>187.56107682914299</v>
      </c>
      <c r="U36" s="20">
        <v>208.10248120257501</v>
      </c>
      <c r="V36" s="77">
        <v>246.244466842219</v>
      </c>
      <c r="W36" s="74">
        <v>170.44198018352699</v>
      </c>
      <c r="X36" s="20">
        <v>186.123579282207</v>
      </c>
      <c r="Y36" s="20">
        <v>188.62163233048699</v>
      </c>
      <c r="Z36" s="77">
        <v>168.78446469261499</v>
      </c>
      <c r="AA36" s="74">
        <v>182.33469717915301</v>
      </c>
      <c r="AB36" s="20">
        <v>197.25265745128999</v>
      </c>
      <c r="AC36" s="20">
        <v>207.904841438478</v>
      </c>
      <c r="AD36" s="77">
        <v>191.163718945428</v>
      </c>
    </row>
    <row r="37" spans="14:30" x14ac:dyDescent="0.25">
      <c r="N37" s="38">
        <v>39447</v>
      </c>
      <c r="O37" s="74">
        <v>127.976098780927</v>
      </c>
      <c r="P37" s="20">
        <v>125.774852480364</v>
      </c>
      <c r="Q37" s="20">
        <v>148.13099223584399</v>
      </c>
      <c r="R37" s="77">
        <v>151.83452405637999</v>
      </c>
      <c r="S37" s="74">
        <v>165.66616562297301</v>
      </c>
      <c r="T37" s="20">
        <v>187.33504786334001</v>
      </c>
      <c r="U37" s="20">
        <v>205.209799360837</v>
      </c>
      <c r="V37" s="77">
        <v>238.78801432179301</v>
      </c>
      <c r="W37" s="74">
        <v>168.04382994798999</v>
      </c>
      <c r="X37" s="20">
        <v>185.87691223942801</v>
      </c>
      <c r="Y37" s="20">
        <v>180.42801731360899</v>
      </c>
      <c r="Z37" s="77">
        <v>160.190650728918</v>
      </c>
      <c r="AA37" s="74">
        <v>175.79416275456899</v>
      </c>
      <c r="AB37" s="20">
        <v>194.14585563920701</v>
      </c>
      <c r="AC37" s="20">
        <v>202.96792904252399</v>
      </c>
      <c r="AD37" s="77">
        <v>181.795228753749</v>
      </c>
    </row>
    <row r="38" spans="14:30" x14ac:dyDescent="0.25">
      <c r="N38" s="38">
        <v>39538</v>
      </c>
      <c r="O38" s="74">
        <v>125.13635526540401</v>
      </c>
      <c r="P38" s="20">
        <v>125.720255503758</v>
      </c>
      <c r="Q38" s="20">
        <v>142.54842944320001</v>
      </c>
      <c r="R38" s="77">
        <v>144.53003181993</v>
      </c>
      <c r="S38" s="74">
        <v>168.528679097387</v>
      </c>
      <c r="T38" s="20">
        <v>182.521242259351</v>
      </c>
      <c r="U38" s="20">
        <v>205.523904794695</v>
      </c>
      <c r="V38" s="77">
        <v>240.281871963111</v>
      </c>
      <c r="W38" s="74">
        <v>164.89461161928699</v>
      </c>
      <c r="X38" s="20">
        <v>181.74204019690399</v>
      </c>
      <c r="Y38" s="20">
        <v>177.02775303356799</v>
      </c>
      <c r="Z38" s="77">
        <v>152.81810645981</v>
      </c>
      <c r="AA38" s="74">
        <v>173.171618646468</v>
      </c>
      <c r="AB38" s="20">
        <v>190.46453943910399</v>
      </c>
      <c r="AC38" s="20">
        <v>199.92726344860901</v>
      </c>
      <c r="AD38" s="77">
        <v>179.01873372296399</v>
      </c>
    </row>
    <row r="39" spans="14:30" x14ac:dyDescent="0.25">
      <c r="N39" s="38">
        <v>39629</v>
      </c>
      <c r="O39" s="74">
        <v>119.955762527057</v>
      </c>
      <c r="P39" s="20">
        <v>125.19913348956599</v>
      </c>
      <c r="Q39" s="20">
        <v>139.406508374937</v>
      </c>
      <c r="R39" s="77">
        <v>137.22665161172699</v>
      </c>
      <c r="S39" s="74">
        <v>172.54862759366901</v>
      </c>
      <c r="T39" s="20">
        <v>179.97906414041299</v>
      </c>
      <c r="U39" s="20">
        <v>203.29528026199901</v>
      </c>
      <c r="V39" s="77">
        <v>239.46607476798201</v>
      </c>
      <c r="W39" s="74">
        <v>157.77678724722199</v>
      </c>
      <c r="X39" s="20">
        <v>177.35493689562901</v>
      </c>
      <c r="Y39" s="20">
        <v>171.16367449811801</v>
      </c>
      <c r="Z39" s="77">
        <v>145.96817871777199</v>
      </c>
      <c r="AA39" s="74">
        <v>172.14743061684101</v>
      </c>
      <c r="AB39" s="20">
        <v>186.18176928959599</v>
      </c>
      <c r="AC39" s="20">
        <v>195.54967516606001</v>
      </c>
      <c r="AD39" s="77">
        <v>179.38940941097701</v>
      </c>
    </row>
    <row r="40" spans="14:30" x14ac:dyDescent="0.25">
      <c r="N40" s="38">
        <v>39721</v>
      </c>
      <c r="O40" s="74">
        <v>113.416676006377</v>
      </c>
      <c r="P40" s="20">
        <v>118.632061374961</v>
      </c>
      <c r="Q40" s="20">
        <v>134.230480773816</v>
      </c>
      <c r="R40" s="77">
        <v>129.30424616507801</v>
      </c>
      <c r="S40" s="74">
        <v>165.64778965842601</v>
      </c>
      <c r="T40" s="20">
        <v>183.24629154336901</v>
      </c>
      <c r="U40" s="20">
        <v>196.12695846822299</v>
      </c>
      <c r="V40" s="77">
        <v>229.50122836830701</v>
      </c>
      <c r="W40" s="74">
        <v>149.19813564348499</v>
      </c>
      <c r="X40" s="20">
        <v>171.43773325829201</v>
      </c>
      <c r="Y40" s="20">
        <v>159.13770110569999</v>
      </c>
      <c r="Z40" s="77">
        <v>136.965070169016</v>
      </c>
      <c r="AA40" s="74">
        <v>163.58200483581501</v>
      </c>
      <c r="AB40" s="20">
        <v>175.548482401678</v>
      </c>
      <c r="AC40" s="20">
        <v>180.31118443061001</v>
      </c>
      <c r="AD40" s="77">
        <v>176.32794169662799</v>
      </c>
    </row>
    <row r="41" spans="14:30" x14ac:dyDescent="0.25">
      <c r="N41" s="38">
        <v>39813</v>
      </c>
      <c r="O41" s="74">
        <v>106.88919766179001</v>
      </c>
      <c r="P41" s="20">
        <v>109.953353816356</v>
      </c>
      <c r="Q41" s="20">
        <v>124.89266124026101</v>
      </c>
      <c r="R41" s="77">
        <v>121.93518417104301</v>
      </c>
      <c r="S41" s="74">
        <v>152.78094119805601</v>
      </c>
      <c r="T41" s="20">
        <v>180.27381012551999</v>
      </c>
      <c r="U41" s="20">
        <v>189.478913484207</v>
      </c>
      <c r="V41" s="77">
        <v>221.146091557099</v>
      </c>
      <c r="W41" s="74">
        <v>142.16881247706701</v>
      </c>
      <c r="X41" s="20">
        <v>162.87550795980201</v>
      </c>
      <c r="Y41" s="20">
        <v>149.294587709539</v>
      </c>
      <c r="Z41" s="77">
        <v>128.56916323772401</v>
      </c>
      <c r="AA41" s="74">
        <v>151.05382198138901</v>
      </c>
      <c r="AB41" s="20">
        <v>163.170681072029</v>
      </c>
      <c r="AC41" s="20">
        <v>165.88056240245101</v>
      </c>
      <c r="AD41" s="77">
        <v>168.91640427574399</v>
      </c>
    </row>
    <row r="42" spans="14:30" x14ac:dyDescent="0.25">
      <c r="N42" s="38">
        <v>39903</v>
      </c>
      <c r="O42" s="74">
        <v>98.666150146664805</v>
      </c>
      <c r="P42" s="20">
        <v>105.25947780895901</v>
      </c>
      <c r="Q42" s="20">
        <v>119.25624418872501</v>
      </c>
      <c r="R42" s="77">
        <v>117.92641466990899</v>
      </c>
      <c r="S42" s="74">
        <v>142.408970467286</v>
      </c>
      <c r="T42" s="20">
        <v>166.00045036653501</v>
      </c>
      <c r="U42" s="20">
        <v>186.41421295430399</v>
      </c>
      <c r="V42" s="77">
        <v>214.17558029704901</v>
      </c>
      <c r="W42" s="74">
        <v>135.51151483178299</v>
      </c>
      <c r="X42" s="20">
        <v>152.72450463497199</v>
      </c>
      <c r="Y42" s="20">
        <v>145.234728978785</v>
      </c>
      <c r="Z42" s="77">
        <v>123.770980897928</v>
      </c>
      <c r="AA42" s="74">
        <v>139.267246772536</v>
      </c>
      <c r="AB42" s="20">
        <v>150.965784252823</v>
      </c>
      <c r="AC42" s="20">
        <v>158.23319402407299</v>
      </c>
      <c r="AD42" s="77">
        <v>155.617601699311</v>
      </c>
    </row>
    <row r="43" spans="14:30" x14ac:dyDescent="0.25">
      <c r="N43" s="38">
        <v>39994</v>
      </c>
      <c r="O43" s="74">
        <v>92.783150010534797</v>
      </c>
      <c r="P43" s="20">
        <v>104.161454153023</v>
      </c>
      <c r="Q43" s="20">
        <v>118.891422817454</v>
      </c>
      <c r="R43" s="77">
        <v>112.717414375332</v>
      </c>
      <c r="S43" s="74">
        <v>134.66180361858801</v>
      </c>
      <c r="T43" s="20">
        <v>156.371537899987</v>
      </c>
      <c r="U43" s="20">
        <v>184.18207434126299</v>
      </c>
      <c r="V43" s="77">
        <v>206.799060742645</v>
      </c>
      <c r="W43" s="74">
        <v>130.80551303551999</v>
      </c>
      <c r="X43" s="20">
        <v>146.366325340245</v>
      </c>
      <c r="Y43" s="20">
        <v>142.33485107913199</v>
      </c>
      <c r="Z43" s="77">
        <v>116.779296332862</v>
      </c>
      <c r="AA43" s="74">
        <v>126.82667940590601</v>
      </c>
      <c r="AB43" s="20">
        <v>139.545691634516</v>
      </c>
      <c r="AC43" s="20">
        <v>151.34426767683399</v>
      </c>
      <c r="AD43" s="77">
        <v>140.38283806972601</v>
      </c>
    </row>
    <row r="44" spans="14:30" x14ac:dyDescent="0.25">
      <c r="N44" s="38">
        <v>40086</v>
      </c>
      <c r="O44" s="74">
        <v>93.323490470063703</v>
      </c>
      <c r="P44" s="20">
        <v>101.940493348079</v>
      </c>
      <c r="Q44" s="20">
        <v>118.053643005563</v>
      </c>
      <c r="R44" s="77">
        <v>103.041296164024</v>
      </c>
      <c r="S44" s="74">
        <v>133.860975152761</v>
      </c>
      <c r="T44" s="20">
        <v>154.412247440231</v>
      </c>
      <c r="U44" s="20">
        <v>183.04522659256901</v>
      </c>
      <c r="V44" s="77">
        <v>203.221619217967</v>
      </c>
      <c r="W44" s="74">
        <v>129.76855982626</v>
      </c>
      <c r="X44" s="20">
        <v>146.175764885489</v>
      </c>
      <c r="Y44" s="20">
        <v>138.22053176992901</v>
      </c>
      <c r="Z44" s="77">
        <v>107.538734358813</v>
      </c>
      <c r="AA44" s="74">
        <v>118.220211037634</v>
      </c>
      <c r="AB44" s="20">
        <v>133.974600013741</v>
      </c>
      <c r="AC44" s="20">
        <v>144.83962017703999</v>
      </c>
      <c r="AD44" s="77">
        <v>133.820041451207</v>
      </c>
    </row>
    <row r="45" spans="14:30" x14ac:dyDescent="0.25">
      <c r="N45" s="38">
        <v>40178</v>
      </c>
      <c r="O45" s="74">
        <v>93.217885245074598</v>
      </c>
      <c r="P45" s="20">
        <v>96.509358467031007</v>
      </c>
      <c r="Q45" s="20">
        <v>114.26667524439</v>
      </c>
      <c r="R45" s="77">
        <v>96.143393337743106</v>
      </c>
      <c r="S45" s="74">
        <v>135.603423181799</v>
      </c>
      <c r="T45" s="20">
        <v>151.81267865674101</v>
      </c>
      <c r="U45" s="20">
        <v>180.41508634936901</v>
      </c>
      <c r="V45" s="77">
        <v>200.94732906639501</v>
      </c>
      <c r="W45" s="74">
        <v>128.355702635386</v>
      </c>
      <c r="X45" s="20">
        <v>144.989503047353</v>
      </c>
      <c r="Y45" s="20">
        <v>134.58950518868701</v>
      </c>
      <c r="Z45" s="77">
        <v>103.36771114912</v>
      </c>
      <c r="AA45" s="74">
        <v>115.170960741713</v>
      </c>
      <c r="AB45" s="20">
        <v>132.20034136439801</v>
      </c>
      <c r="AC45" s="20">
        <v>138.52317018918299</v>
      </c>
      <c r="AD45" s="77">
        <v>132.35913727974</v>
      </c>
    </row>
    <row r="46" spans="14:30" x14ac:dyDescent="0.25">
      <c r="N46" s="38">
        <v>40268</v>
      </c>
      <c r="O46" s="74">
        <v>88.615867270414</v>
      </c>
      <c r="P46" s="20">
        <v>93.115712900142796</v>
      </c>
      <c r="Q46" s="20">
        <v>110.61775801228499</v>
      </c>
      <c r="R46" s="77">
        <v>95.035795379353203</v>
      </c>
      <c r="S46" s="74">
        <v>131.898306417398</v>
      </c>
      <c r="T46" s="20">
        <v>149.537183153375</v>
      </c>
      <c r="U46" s="20">
        <v>173.83661299676601</v>
      </c>
      <c r="V46" s="77">
        <v>200.73767367563599</v>
      </c>
      <c r="W46" s="74">
        <v>125.14530951327301</v>
      </c>
      <c r="X46" s="20">
        <v>140.12581533922</v>
      </c>
      <c r="Y46" s="20">
        <v>132.59459270919899</v>
      </c>
      <c r="Z46" s="77">
        <v>106.116542564662</v>
      </c>
      <c r="AA46" s="74">
        <v>113.658438472283</v>
      </c>
      <c r="AB46" s="20">
        <v>132.51568082256199</v>
      </c>
      <c r="AC46" s="20">
        <v>132.86402839098201</v>
      </c>
      <c r="AD46" s="77">
        <v>129.799700471504</v>
      </c>
    </row>
    <row r="47" spans="14:30" x14ac:dyDescent="0.25">
      <c r="N47" s="38">
        <v>40359</v>
      </c>
      <c r="O47" s="74">
        <v>84.519695027037997</v>
      </c>
      <c r="P47" s="20">
        <v>92.239178920656798</v>
      </c>
      <c r="Q47" s="20">
        <v>106.82829023776701</v>
      </c>
      <c r="R47" s="77">
        <v>95.727883344011204</v>
      </c>
      <c r="S47" s="74">
        <v>125.311877084177</v>
      </c>
      <c r="T47" s="20">
        <v>150.599112603148</v>
      </c>
      <c r="U47" s="20">
        <v>166.09609161183801</v>
      </c>
      <c r="V47" s="77">
        <v>199.37839508047901</v>
      </c>
      <c r="W47" s="74">
        <v>121.928012935333</v>
      </c>
      <c r="X47" s="20">
        <v>135.842877607513</v>
      </c>
      <c r="Y47" s="20">
        <v>130.91344181165999</v>
      </c>
      <c r="Z47" s="77">
        <v>108.928487650214</v>
      </c>
      <c r="AA47" s="74">
        <v>110.51039227352101</v>
      </c>
      <c r="AB47" s="20">
        <v>133.84883928872699</v>
      </c>
      <c r="AC47" s="20">
        <v>127.99674925740401</v>
      </c>
      <c r="AD47" s="77">
        <v>126.768833028163</v>
      </c>
    </row>
    <row r="48" spans="14:30" x14ac:dyDescent="0.25">
      <c r="N48" s="38">
        <v>40451</v>
      </c>
      <c r="O48" s="74">
        <v>81.310537716551195</v>
      </c>
      <c r="P48" s="20">
        <v>90.039541433189399</v>
      </c>
      <c r="Q48" s="20">
        <v>104.547188594632</v>
      </c>
      <c r="R48" s="77">
        <v>94.784139866011699</v>
      </c>
      <c r="S48" s="74">
        <v>125.422327050802</v>
      </c>
      <c r="T48" s="20">
        <v>150.704656152669</v>
      </c>
      <c r="U48" s="20">
        <v>168.20133498716299</v>
      </c>
      <c r="V48" s="77">
        <v>200.72197688416901</v>
      </c>
      <c r="W48" s="74">
        <v>120.10328710009399</v>
      </c>
      <c r="X48" s="20">
        <v>133.830894473781</v>
      </c>
      <c r="Y48" s="20">
        <v>130.92145892775699</v>
      </c>
      <c r="Z48" s="77">
        <v>110.04640724275301</v>
      </c>
      <c r="AA48" s="74">
        <v>106.33375847550199</v>
      </c>
      <c r="AB48" s="20">
        <v>128.19565967787599</v>
      </c>
      <c r="AC48" s="20">
        <v>128.365677986604</v>
      </c>
      <c r="AD48" s="77">
        <v>127.50602648424901</v>
      </c>
    </row>
    <row r="49" spans="14:30" x14ac:dyDescent="0.25">
      <c r="N49" s="38">
        <v>40543</v>
      </c>
      <c r="O49" s="74">
        <v>78.100017748257699</v>
      </c>
      <c r="P49" s="20">
        <v>86.641542843453706</v>
      </c>
      <c r="Q49" s="20">
        <v>103.667943913423</v>
      </c>
      <c r="R49" s="77">
        <v>92.604738512172304</v>
      </c>
      <c r="S49" s="74">
        <v>127.705844327452</v>
      </c>
      <c r="T49" s="20">
        <v>148.58015741453499</v>
      </c>
      <c r="U49" s="20">
        <v>174.16155913837801</v>
      </c>
      <c r="V49" s="77">
        <v>206.868741146319</v>
      </c>
      <c r="W49" s="74">
        <v>117.951140087067</v>
      </c>
      <c r="X49" s="20">
        <v>131.64945591640699</v>
      </c>
      <c r="Y49" s="20">
        <v>130.35288619801401</v>
      </c>
      <c r="Z49" s="77">
        <v>110.851758248984</v>
      </c>
      <c r="AA49" s="74">
        <v>103.297038667701</v>
      </c>
      <c r="AB49" s="20">
        <v>120.76415384043401</v>
      </c>
      <c r="AC49" s="20">
        <v>129.70863955250499</v>
      </c>
      <c r="AD49" s="77">
        <v>131.76300326011199</v>
      </c>
    </row>
    <row r="50" spans="14:30" x14ac:dyDescent="0.25">
      <c r="N50" s="38">
        <v>40633</v>
      </c>
      <c r="O50" s="74">
        <v>77.042505061597197</v>
      </c>
      <c r="P50" s="20">
        <v>87.287458122855597</v>
      </c>
      <c r="Q50" s="20">
        <v>102.924112791062</v>
      </c>
      <c r="R50" s="77">
        <v>94.651197398130293</v>
      </c>
      <c r="S50" s="74">
        <v>127.210593700646</v>
      </c>
      <c r="T50" s="20">
        <v>148.92392416313501</v>
      </c>
      <c r="U50" s="20">
        <v>171.82206426418699</v>
      </c>
      <c r="V50" s="77">
        <v>211.25627079212299</v>
      </c>
      <c r="W50" s="74">
        <v>114.828409667103</v>
      </c>
      <c r="X50" s="20">
        <v>129.79449327736501</v>
      </c>
      <c r="Y50" s="20">
        <v>128.48112838150701</v>
      </c>
      <c r="Z50" s="77">
        <v>112.94514382101799</v>
      </c>
      <c r="AA50" s="74">
        <v>103.33688423248999</v>
      </c>
      <c r="AB50" s="20">
        <v>120.52022148830601</v>
      </c>
      <c r="AC50" s="20">
        <v>127.68743765546699</v>
      </c>
      <c r="AD50" s="77">
        <v>136.844776386658</v>
      </c>
    </row>
    <row r="51" spans="14:30" x14ac:dyDescent="0.25">
      <c r="N51" s="38">
        <v>40724</v>
      </c>
      <c r="O51" s="74">
        <v>78.653509709674694</v>
      </c>
      <c r="P51" s="20">
        <v>91.210688487179695</v>
      </c>
      <c r="Q51" s="20">
        <v>101.884407540659</v>
      </c>
      <c r="R51" s="77">
        <v>99.011347401555994</v>
      </c>
      <c r="S51" s="74">
        <v>129.09645163554799</v>
      </c>
      <c r="T51" s="20">
        <v>150.082049400301</v>
      </c>
      <c r="U51" s="20">
        <v>167.760792086419</v>
      </c>
      <c r="V51" s="77">
        <v>215.12375778020601</v>
      </c>
      <c r="W51" s="74">
        <v>113.508263322235</v>
      </c>
      <c r="X51" s="20">
        <v>131.49563203608301</v>
      </c>
      <c r="Y51" s="20">
        <v>128.75668672638301</v>
      </c>
      <c r="Z51" s="77">
        <v>116.56643134053201</v>
      </c>
      <c r="AA51" s="74">
        <v>105.22698550990501</v>
      </c>
      <c r="AB51" s="20">
        <v>122.93087484944201</v>
      </c>
      <c r="AC51" s="20">
        <v>125.67732292595301</v>
      </c>
      <c r="AD51" s="77">
        <v>141.08353924339201</v>
      </c>
    </row>
    <row r="52" spans="14:30" x14ac:dyDescent="0.25">
      <c r="N52" s="38">
        <v>40816</v>
      </c>
      <c r="O52" s="74">
        <v>80.296667252761594</v>
      </c>
      <c r="P52" s="20">
        <v>90.114329208862301</v>
      </c>
      <c r="Q52" s="20">
        <v>100.650716302864</v>
      </c>
      <c r="R52" s="77">
        <v>104.446377693747</v>
      </c>
      <c r="S52" s="74">
        <v>132.681915330436</v>
      </c>
      <c r="T52" s="20">
        <v>148.707216777702</v>
      </c>
      <c r="U52" s="20">
        <v>170.049442489618</v>
      </c>
      <c r="V52" s="77">
        <v>222.00649573018899</v>
      </c>
      <c r="W52" s="74">
        <v>112.726782277255</v>
      </c>
      <c r="X52" s="20">
        <v>132.702907869558</v>
      </c>
      <c r="Y52" s="20">
        <v>129.604628540189</v>
      </c>
      <c r="Z52" s="77">
        <v>119.298148136522</v>
      </c>
      <c r="AA52" s="74">
        <v>105.59458688517</v>
      </c>
      <c r="AB52" s="20">
        <v>122.244764365942</v>
      </c>
      <c r="AC52" s="20">
        <v>125.45074621193901</v>
      </c>
      <c r="AD52" s="77">
        <v>144.32127846592601</v>
      </c>
    </row>
    <row r="53" spans="14:30" x14ac:dyDescent="0.25">
      <c r="N53" s="38">
        <v>40908</v>
      </c>
      <c r="O53" s="74">
        <v>79.941020811678797</v>
      </c>
      <c r="P53" s="20">
        <v>86.411554585984504</v>
      </c>
      <c r="Q53" s="20">
        <v>99.737861918161002</v>
      </c>
      <c r="R53" s="77">
        <v>107.141455337046</v>
      </c>
      <c r="S53" s="74">
        <v>134.26188989578301</v>
      </c>
      <c r="T53" s="20">
        <v>147.06671342974701</v>
      </c>
      <c r="U53" s="20">
        <v>174.05358684298699</v>
      </c>
      <c r="V53" s="77">
        <v>226.13087364352501</v>
      </c>
      <c r="W53" s="74">
        <v>110.82974237255701</v>
      </c>
      <c r="X53" s="20">
        <v>129.99182502951899</v>
      </c>
      <c r="Y53" s="20">
        <v>128.29433108911101</v>
      </c>
      <c r="Z53" s="77">
        <v>120.29828662014999</v>
      </c>
      <c r="AA53" s="74">
        <v>104.41762882488</v>
      </c>
      <c r="AB53" s="20">
        <v>120.901849491365</v>
      </c>
      <c r="AC53" s="20">
        <v>126.693630276132</v>
      </c>
      <c r="AD53" s="77">
        <v>148.44031334139501</v>
      </c>
    </row>
    <row r="54" spans="14:30" x14ac:dyDescent="0.25">
      <c r="N54" s="38">
        <v>40999</v>
      </c>
      <c r="O54" s="74">
        <v>77.896509664125205</v>
      </c>
      <c r="P54" s="20">
        <v>85.789605058523193</v>
      </c>
      <c r="Q54" s="20">
        <v>97.442534782434095</v>
      </c>
      <c r="R54" s="77">
        <v>102.549818753484</v>
      </c>
      <c r="S54" s="74">
        <v>133.575651464912</v>
      </c>
      <c r="T54" s="20">
        <v>145.86203827229099</v>
      </c>
      <c r="U54" s="20">
        <v>173.70669615814501</v>
      </c>
      <c r="V54" s="77">
        <v>225.395287100166</v>
      </c>
      <c r="W54" s="74">
        <v>110.510238980621</v>
      </c>
      <c r="X54" s="20">
        <v>126.351878119646</v>
      </c>
      <c r="Y54" s="20">
        <v>127.820275479857</v>
      </c>
      <c r="Z54" s="77">
        <v>123.308660124984</v>
      </c>
      <c r="AA54" s="74">
        <v>105.146835109572</v>
      </c>
      <c r="AB54" s="20">
        <v>123.592537962796</v>
      </c>
      <c r="AC54" s="20">
        <v>130.66363456113899</v>
      </c>
      <c r="AD54" s="77">
        <v>154.74052691838401</v>
      </c>
    </row>
    <row r="55" spans="14:30" x14ac:dyDescent="0.25">
      <c r="N55" s="38">
        <v>41090</v>
      </c>
      <c r="O55" s="74">
        <v>75.288624693804493</v>
      </c>
      <c r="P55" s="20">
        <v>85.820585582720597</v>
      </c>
      <c r="Q55" s="20">
        <v>96.225116664799103</v>
      </c>
      <c r="R55" s="77">
        <v>98.786501430896493</v>
      </c>
      <c r="S55" s="74">
        <v>134.21058510187899</v>
      </c>
      <c r="T55" s="20">
        <v>147.026396879928</v>
      </c>
      <c r="U55" s="20">
        <v>171.91407677985501</v>
      </c>
      <c r="V55" s="77">
        <v>226.08188474469799</v>
      </c>
      <c r="W55" s="74">
        <v>112.839610399458</v>
      </c>
      <c r="X55" s="20">
        <v>125.922582597063</v>
      </c>
      <c r="Y55" s="20">
        <v>130.453154405574</v>
      </c>
      <c r="Z55" s="77">
        <v>128.30877263932899</v>
      </c>
      <c r="AA55" s="74">
        <v>107.499119181007</v>
      </c>
      <c r="AB55" s="20">
        <v>127.548447934303</v>
      </c>
      <c r="AC55" s="20">
        <v>135.46077038382501</v>
      </c>
      <c r="AD55" s="77">
        <v>163.952930518236</v>
      </c>
    </row>
    <row r="56" spans="14:30" x14ac:dyDescent="0.25">
      <c r="N56" s="38">
        <v>41182</v>
      </c>
      <c r="O56" s="74">
        <v>74.679450669834907</v>
      </c>
      <c r="P56" s="20">
        <v>87.561494710691704</v>
      </c>
      <c r="Q56" s="20">
        <v>100.316788293041</v>
      </c>
      <c r="R56" s="77">
        <v>105.201906551081</v>
      </c>
      <c r="S56" s="74">
        <v>135.948063361691</v>
      </c>
      <c r="T56" s="20">
        <v>149.48797226756599</v>
      </c>
      <c r="U56" s="20">
        <v>173.815640164369</v>
      </c>
      <c r="V56" s="77">
        <v>234.575350651821</v>
      </c>
      <c r="W56" s="74">
        <v>115.893151077548</v>
      </c>
      <c r="X56" s="20">
        <v>132.272405749634</v>
      </c>
      <c r="Y56" s="20">
        <v>133.871869366119</v>
      </c>
      <c r="Z56" s="77">
        <v>131.68636502210001</v>
      </c>
      <c r="AA56" s="74">
        <v>109.82120508265101</v>
      </c>
      <c r="AB56" s="20">
        <v>129.686838035329</v>
      </c>
      <c r="AC56" s="20">
        <v>136.68523874130099</v>
      </c>
      <c r="AD56" s="77">
        <v>168.867830954504</v>
      </c>
    </row>
    <row r="57" spans="14:30" x14ac:dyDescent="0.25">
      <c r="N57" s="38">
        <v>41274</v>
      </c>
      <c r="O57" s="74">
        <v>75.941907709147998</v>
      </c>
      <c r="P57" s="20">
        <v>88.8815010666532</v>
      </c>
      <c r="Q57" s="20">
        <v>103.46509877524301</v>
      </c>
      <c r="R57" s="77">
        <v>113.812287814055</v>
      </c>
      <c r="S57" s="74">
        <v>136.85697809967499</v>
      </c>
      <c r="T57" s="20">
        <v>150.17798464046899</v>
      </c>
      <c r="U57" s="20">
        <v>178.53756311239201</v>
      </c>
      <c r="V57" s="77">
        <v>244.239549686814</v>
      </c>
      <c r="W57" s="74">
        <v>117.384097236313</v>
      </c>
      <c r="X57" s="20">
        <v>136.67768199538199</v>
      </c>
      <c r="Y57" s="20">
        <v>135.50620059711201</v>
      </c>
      <c r="Z57" s="77">
        <v>134.707126244113</v>
      </c>
      <c r="AA57" s="74">
        <v>111.786215415512</v>
      </c>
      <c r="AB57" s="20">
        <v>130.35754318752299</v>
      </c>
      <c r="AC57" s="20">
        <v>137.85283084861601</v>
      </c>
      <c r="AD57" s="77">
        <v>168.49626124910699</v>
      </c>
    </row>
    <row r="58" spans="14:30" x14ac:dyDescent="0.25">
      <c r="N58" s="38">
        <v>41364</v>
      </c>
      <c r="O58" s="74">
        <v>78.129982179823401</v>
      </c>
      <c r="P58" s="20">
        <v>88.459892357703794</v>
      </c>
      <c r="Q58" s="20">
        <v>102.37479632649701</v>
      </c>
      <c r="R58" s="77">
        <v>118.467363798668</v>
      </c>
      <c r="S58" s="74">
        <v>136.84478982093199</v>
      </c>
      <c r="T58" s="20">
        <v>151.05896187689601</v>
      </c>
      <c r="U58" s="20">
        <v>182.625562351577</v>
      </c>
      <c r="V58" s="77">
        <v>248.270890157048</v>
      </c>
      <c r="W58" s="74">
        <v>118.79853413388101</v>
      </c>
      <c r="X58" s="20">
        <v>135.18624552643999</v>
      </c>
      <c r="Y58" s="20">
        <v>139.21814683177499</v>
      </c>
      <c r="Z58" s="77">
        <v>139.01563933651499</v>
      </c>
      <c r="AA58" s="74">
        <v>115.033343737864</v>
      </c>
      <c r="AB58" s="20">
        <v>133.12717445550501</v>
      </c>
      <c r="AC58" s="20">
        <v>144.594586901772</v>
      </c>
      <c r="AD58" s="77">
        <v>171.52972571371299</v>
      </c>
    </row>
    <row r="59" spans="14:30" x14ac:dyDescent="0.25">
      <c r="N59" s="38">
        <v>41455</v>
      </c>
      <c r="O59" s="74">
        <v>80.614279041219007</v>
      </c>
      <c r="P59" s="20">
        <v>89.710063117174599</v>
      </c>
      <c r="Q59" s="20">
        <v>103.182902036724</v>
      </c>
      <c r="R59" s="77">
        <v>125.555866340111</v>
      </c>
      <c r="S59" s="74">
        <v>134.367293162908</v>
      </c>
      <c r="T59" s="20">
        <v>151.04699791108001</v>
      </c>
      <c r="U59" s="20">
        <v>188.590847393502</v>
      </c>
      <c r="V59" s="77">
        <v>253.486733194398</v>
      </c>
      <c r="W59" s="74">
        <v>121.051409709583</v>
      </c>
      <c r="X59" s="20">
        <v>136.65640276313999</v>
      </c>
      <c r="Y59" s="20">
        <v>145.64939637595199</v>
      </c>
      <c r="Z59" s="77">
        <v>143.45350831811299</v>
      </c>
      <c r="AA59" s="74">
        <v>120.52940615091499</v>
      </c>
      <c r="AB59" s="20">
        <v>138.97380520524999</v>
      </c>
      <c r="AC59" s="20">
        <v>155.405672208683</v>
      </c>
      <c r="AD59" s="77">
        <v>179.10858071041301</v>
      </c>
    </row>
    <row r="60" spans="14:30" x14ac:dyDescent="0.25">
      <c r="N60" s="38">
        <v>41547</v>
      </c>
      <c r="O60" s="74">
        <v>82.273912158980195</v>
      </c>
      <c r="P60" s="20">
        <v>91.935175036110394</v>
      </c>
      <c r="Q60" s="20">
        <v>106.761999296504</v>
      </c>
      <c r="R60" s="77">
        <v>130.01347167109</v>
      </c>
      <c r="S60" s="74">
        <v>136.63487815258301</v>
      </c>
      <c r="T60" s="20">
        <v>152.33233472701301</v>
      </c>
      <c r="U60" s="20">
        <v>192.157456139337</v>
      </c>
      <c r="V60" s="77">
        <v>262.39520410717699</v>
      </c>
      <c r="W60" s="74">
        <v>121.83776532957501</v>
      </c>
      <c r="X60" s="20">
        <v>141.714059123238</v>
      </c>
      <c r="Y60" s="20">
        <v>145.30443243425299</v>
      </c>
      <c r="Z60" s="77">
        <v>149.365223686387</v>
      </c>
      <c r="AA60" s="74">
        <v>125.20947842314899</v>
      </c>
      <c r="AB60" s="20">
        <v>145.23638779111999</v>
      </c>
      <c r="AC60" s="20">
        <v>160.95402474842501</v>
      </c>
      <c r="AD60" s="77">
        <v>185.842340746697</v>
      </c>
    </row>
    <row r="61" spans="14:30" x14ac:dyDescent="0.25">
      <c r="N61" s="38">
        <v>41639</v>
      </c>
      <c r="O61" s="74">
        <v>82.965974540775605</v>
      </c>
      <c r="P61" s="20">
        <v>93.664755473930597</v>
      </c>
      <c r="Q61" s="20">
        <v>109.080003226616</v>
      </c>
      <c r="R61" s="77">
        <v>130.67073990503701</v>
      </c>
      <c r="S61" s="74">
        <v>144.02075032851999</v>
      </c>
      <c r="T61" s="20">
        <v>155.349786872788</v>
      </c>
      <c r="U61" s="20">
        <v>192.352157545544</v>
      </c>
      <c r="V61" s="77">
        <v>272.02456043414298</v>
      </c>
      <c r="W61" s="74">
        <v>122.28542512013701</v>
      </c>
      <c r="X61" s="20">
        <v>144.99897749709899</v>
      </c>
      <c r="Y61" s="20">
        <v>142.08573129450701</v>
      </c>
      <c r="Z61" s="77">
        <v>154.96452467633901</v>
      </c>
      <c r="AA61" s="74">
        <v>127.379508907521</v>
      </c>
      <c r="AB61" s="20">
        <v>149.362169581453</v>
      </c>
      <c r="AC61" s="20">
        <v>161.23474533423001</v>
      </c>
      <c r="AD61" s="77">
        <v>189.995430062764</v>
      </c>
    </row>
    <row r="62" spans="14:30" x14ac:dyDescent="0.25">
      <c r="N62" s="38">
        <v>41729</v>
      </c>
      <c r="O62" s="74">
        <v>83.4773972131118</v>
      </c>
      <c r="P62" s="20">
        <v>97.897650906861898</v>
      </c>
      <c r="Q62" s="20">
        <v>110.095746374168</v>
      </c>
      <c r="R62" s="77">
        <v>134.662497491267</v>
      </c>
      <c r="S62" s="74">
        <v>148.94140259769199</v>
      </c>
      <c r="T62" s="20">
        <v>157.36535770043801</v>
      </c>
      <c r="U62" s="20">
        <v>196.68754200357</v>
      </c>
      <c r="V62" s="77">
        <v>284.30174336441002</v>
      </c>
      <c r="W62" s="74">
        <v>125.356595228792</v>
      </c>
      <c r="X62" s="20">
        <v>147.22963935275899</v>
      </c>
      <c r="Y62" s="20">
        <v>145.76043119277699</v>
      </c>
      <c r="Z62" s="77">
        <v>160.21396402899299</v>
      </c>
      <c r="AA62" s="74">
        <v>132.21417430416699</v>
      </c>
      <c r="AB62" s="20">
        <v>155.064645344252</v>
      </c>
      <c r="AC62" s="20">
        <v>163.47857628153301</v>
      </c>
      <c r="AD62" s="77">
        <v>196.809759040134</v>
      </c>
    </row>
    <row r="63" spans="14:30" x14ac:dyDescent="0.25">
      <c r="N63" s="38">
        <v>41820</v>
      </c>
      <c r="O63" s="74">
        <v>84.758879072412796</v>
      </c>
      <c r="P63" s="20">
        <v>103.329540285702</v>
      </c>
      <c r="Q63" s="20">
        <v>113.039114488671</v>
      </c>
      <c r="R63" s="77">
        <v>140.47714863414299</v>
      </c>
      <c r="S63" s="74">
        <v>153.32130002331601</v>
      </c>
      <c r="T63" s="20">
        <v>159.27842551359399</v>
      </c>
      <c r="U63" s="20">
        <v>204.829497791298</v>
      </c>
      <c r="V63" s="77">
        <v>301.59940232977902</v>
      </c>
      <c r="W63" s="74">
        <v>129.18536228420999</v>
      </c>
      <c r="X63" s="20">
        <v>150.75684817659999</v>
      </c>
      <c r="Y63" s="20">
        <v>154.477916283383</v>
      </c>
      <c r="Z63" s="77">
        <v>167.98899217721501</v>
      </c>
      <c r="AA63" s="74">
        <v>140.20050506066599</v>
      </c>
      <c r="AB63" s="20">
        <v>163.80138362353199</v>
      </c>
      <c r="AC63" s="20">
        <v>166.28068859848801</v>
      </c>
      <c r="AD63" s="77">
        <v>206.43573355765301</v>
      </c>
    </row>
    <row r="64" spans="14:30" x14ac:dyDescent="0.25">
      <c r="N64" s="38">
        <v>41912</v>
      </c>
      <c r="O64" s="74">
        <v>86.986345937222495</v>
      </c>
      <c r="P64" s="20">
        <v>104.61275531628</v>
      </c>
      <c r="Q64" s="20">
        <v>115.848661833793</v>
      </c>
      <c r="R64" s="77">
        <v>142.652140438939</v>
      </c>
      <c r="S64" s="74">
        <v>155.44737704154201</v>
      </c>
      <c r="T64" s="20">
        <v>167.006641625691</v>
      </c>
      <c r="U64" s="20">
        <v>212.472252227441</v>
      </c>
      <c r="V64" s="77">
        <v>315.74116783432498</v>
      </c>
      <c r="W64" s="74">
        <v>129.27249850258201</v>
      </c>
      <c r="X64" s="20">
        <v>155.72744260460601</v>
      </c>
      <c r="Y64" s="20">
        <v>160.58681225127</v>
      </c>
      <c r="Z64" s="77">
        <v>172.856738392967</v>
      </c>
      <c r="AA64" s="74">
        <v>144.31711389127199</v>
      </c>
      <c r="AB64" s="20">
        <v>167.01901693726299</v>
      </c>
      <c r="AC64" s="20">
        <v>169.05160115512001</v>
      </c>
      <c r="AD64" s="77">
        <v>211.587364279356</v>
      </c>
    </row>
    <row r="65" spans="14:30" x14ac:dyDescent="0.25">
      <c r="N65" s="38">
        <v>42004</v>
      </c>
      <c r="O65" s="74">
        <v>89.185174317539094</v>
      </c>
      <c r="P65" s="20">
        <v>104.672058859413</v>
      </c>
      <c r="Q65" s="20">
        <v>116.92978299994201</v>
      </c>
      <c r="R65" s="77">
        <v>144.026159755751</v>
      </c>
      <c r="S65" s="74">
        <v>155.958969319896</v>
      </c>
      <c r="T65" s="20">
        <v>176.67991930157399</v>
      </c>
      <c r="U65" s="20">
        <v>217.74150126334999</v>
      </c>
      <c r="V65" s="77">
        <v>323.28047044208398</v>
      </c>
      <c r="W65" s="74">
        <v>129.222020767109</v>
      </c>
      <c r="X65" s="20">
        <v>160.39971127844501</v>
      </c>
      <c r="Y65" s="20">
        <v>161.72841852334599</v>
      </c>
      <c r="Z65" s="77">
        <v>174.21259527750499</v>
      </c>
      <c r="AA65" s="74">
        <v>145.58039332722799</v>
      </c>
      <c r="AB65" s="20">
        <v>165.93549136572599</v>
      </c>
      <c r="AC65" s="20">
        <v>173.23239374454801</v>
      </c>
      <c r="AD65" s="77">
        <v>212.97531903155399</v>
      </c>
    </row>
    <row r="66" spans="14:30" x14ac:dyDescent="0.25">
      <c r="N66" s="38">
        <v>42094</v>
      </c>
      <c r="O66" s="74">
        <v>90.451841735760198</v>
      </c>
      <c r="P66" s="20">
        <v>107.187797231319</v>
      </c>
      <c r="Q66" s="20">
        <v>119.34626618031101</v>
      </c>
      <c r="R66" s="77">
        <v>147.92388797393201</v>
      </c>
      <c r="S66" s="74">
        <v>158.271713599973</v>
      </c>
      <c r="T66" s="20">
        <v>181.97407857118799</v>
      </c>
      <c r="U66" s="20">
        <v>219.305174456266</v>
      </c>
      <c r="V66" s="77">
        <v>332.75507886819798</v>
      </c>
      <c r="W66" s="74">
        <v>135.79060495340099</v>
      </c>
      <c r="X66" s="20">
        <v>163.33708230823601</v>
      </c>
      <c r="Y66" s="20">
        <v>163.715984528923</v>
      </c>
      <c r="Z66" s="77">
        <v>178.677136142672</v>
      </c>
      <c r="AA66" s="74">
        <v>148.943951020143</v>
      </c>
      <c r="AB66" s="20">
        <v>169.40734949814399</v>
      </c>
      <c r="AC66" s="20">
        <v>178.39344122348299</v>
      </c>
      <c r="AD66" s="77">
        <v>218.98640948969799</v>
      </c>
    </row>
    <row r="67" spans="14:30" x14ac:dyDescent="0.25">
      <c r="N67" s="38">
        <v>42185</v>
      </c>
      <c r="O67" s="74">
        <v>91.554555808910905</v>
      </c>
      <c r="P67" s="20">
        <v>111.128563020876</v>
      </c>
      <c r="Q67" s="20">
        <v>121.434397366537</v>
      </c>
      <c r="R67" s="77">
        <v>155.65015264760399</v>
      </c>
      <c r="S67" s="74">
        <v>158.916195126182</v>
      </c>
      <c r="T67" s="20">
        <v>184.39749581676401</v>
      </c>
      <c r="U67" s="20">
        <v>220.15156491009199</v>
      </c>
      <c r="V67" s="77">
        <v>346.06689792153099</v>
      </c>
      <c r="W67" s="74">
        <v>144.76321029294101</v>
      </c>
      <c r="X67" s="20">
        <v>166.58121133597501</v>
      </c>
      <c r="Y67" s="20">
        <v>166.16306445890899</v>
      </c>
      <c r="Z67" s="77">
        <v>186.087512874114</v>
      </c>
      <c r="AA67" s="74">
        <v>153.07412817251199</v>
      </c>
      <c r="AB67" s="20">
        <v>177.64315126667199</v>
      </c>
      <c r="AC67" s="20">
        <v>182.99688119663401</v>
      </c>
      <c r="AD67" s="77">
        <v>230.11655440137699</v>
      </c>
    </row>
    <row r="68" spans="14:30" x14ac:dyDescent="0.25">
      <c r="N68" s="38">
        <v>42277</v>
      </c>
      <c r="O68" s="74">
        <v>92.103325428662203</v>
      </c>
      <c r="P68" s="20">
        <v>111.957657452668</v>
      </c>
      <c r="Q68" s="20">
        <v>120.44281432088199</v>
      </c>
      <c r="R68" s="77">
        <v>161.53730270009299</v>
      </c>
      <c r="S68" s="74">
        <v>155.48253834651101</v>
      </c>
      <c r="T68" s="20">
        <v>181.57579424276099</v>
      </c>
      <c r="U68" s="20">
        <v>224.37522436979299</v>
      </c>
      <c r="V68" s="77">
        <v>352.07136767282799</v>
      </c>
      <c r="W68" s="74">
        <v>146.30637280323199</v>
      </c>
      <c r="X68" s="20">
        <v>168.708795419143</v>
      </c>
      <c r="Y68" s="20">
        <v>166.555994674397</v>
      </c>
      <c r="Z68" s="77">
        <v>191.54060085293901</v>
      </c>
      <c r="AA68" s="74">
        <v>155.10645474125999</v>
      </c>
      <c r="AB68" s="20">
        <v>184.852077994279</v>
      </c>
      <c r="AC68" s="20">
        <v>186.17992511245501</v>
      </c>
      <c r="AD68" s="77">
        <v>235.67500290676699</v>
      </c>
    </row>
    <row r="69" spans="14:30" x14ac:dyDescent="0.25">
      <c r="N69" s="38">
        <v>42369</v>
      </c>
      <c r="O69" s="74">
        <v>91.828068176577304</v>
      </c>
      <c r="P69" s="20">
        <v>111.10942727699</v>
      </c>
      <c r="Q69" s="20">
        <v>120.563858356846</v>
      </c>
      <c r="R69" s="77">
        <v>161.77045187910801</v>
      </c>
      <c r="S69" s="74">
        <v>155.03487146985</v>
      </c>
      <c r="T69" s="20">
        <v>179.9752765074</v>
      </c>
      <c r="U69" s="20">
        <v>227.72224309864299</v>
      </c>
      <c r="V69" s="77">
        <v>354.363183201374</v>
      </c>
      <c r="W69" s="74">
        <v>143.91134237619499</v>
      </c>
      <c r="X69" s="20">
        <v>171.37319399823201</v>
      </c>
      <c r="Y69" s="20">
        <v>167.29084941443099</v>
      </c>
      <c r="Z69" s="77">
        <v>195.50465507127899</v>
      </c>
      <c r="AA69" s="74">
        <v>156.72533957671899</v>
      </c>
      <c r="AB69" s="20">
        <v>187.75535859240699</v>
      </c>
      <c r="AC69" s="20">
        <v>189.158643405714</v>
      </c>
      <c r="AD69" s="77">
        <v>236.629528368444</v>
      </c>
    </row>
    <row r="70" spans="14:30" x14ac:dyDescent="0.25">
      <c r="N70" s="38">
        <v>42460</v>
      </c>
      <c r="O70" s="74">
        <v>92.642294650127496</v>
      </c>
      <c r="P70" s="20">
        <v>115.147602417931</v>
      </c>
      <c r="Q70" s="20">
        <v>123.557580918108</v>
      </c>
      <c r="R70" s="77">
        <v>162.703792495096</v>
      </c>
      <c r="S70" s="74">
        <v>161.563341007247</v>
      </c>
      <c r="T70" s="20">
        <v>185.33210049385201</v>
      </c>
      <c r="U70" s="20">
        <v>228.65590712232901</v>
      </c>
      <c r="V70" s="77">
        <v>363.073610315895</v>
      </c>
      <c r="W70" s="74">
        <v>144.16124293777901</v>
      </c>
      <c r="X70" s="20">
        <v>179.37833284490799</v>
      </c>
      <c r="Y70" s="20">
        <v>170.15636506154701</v>
      </c>
      <c r="Z70" s="77">
        <v>201.98536166115201</v>
      </c>
      <c r="AA70" s="74">
        <v>160.836930461186</v>
      </c>
      <c r="AB70" s="20">
        <v>192.12757789283501</v>
      </c>
      <c r="AC70" s="20">
        <v>194.71313806661701</v>
      </c>
      <c r="AD70" s="77">
        <v>246.606972982749</v>
      </c>
    </row>
    <row r="71" spans="14:30" x14ac:dyDescent="0.25">
      <c r="N71" s="38">
        <v>42551</v>
      </c>
      <c r="O71" s="74">
        <v>94.741732393754504</v>
      </c>
      <c r="P71" s="20">
        <v>120.84324481183801</v>
      </c>
      <c r="Q71" s="20">
        <v>127.476132586451</v>
      </c>
      <c r="R71" s="77">
        <v>165.67798031131699</v>
      </c>
      <c r="S71" s="74">
        <v>169.31333049141699</v>
      </c>
      <c r="T71" s="20">
        <v>193.25892823694701</v>
      </c>
      <c r="U71" s="20">
        <v>233.36561349503401</v>
      </c>
      <c r="V71" s="77">
        <v>372.740538389817</v>
      </c>
      <c r="W71" s="74">
        <v>146.48189252658599</v>
      </c>
      <c r="X71" s="20">
        <v>187.70571883181401</v>
      </c>
      <c r="Y71" s="20">
        <v>173.336353933867</v>
      </c>
      <c r="Z71" s="77">
        <v>210.66702551513501</v>
      </c>
      <c r="AA71" s="74">
        <v>165.22661644301499</v>
      </c>
      <c r="AB71" s="20">
        <v>200.736059006088</v>
      </c>
      <c r="AC71" s="20">
        <v>201.89603553239999</v>
      </c>
      <c r="AD71" s="77">
        <v>266.61488688773198</v>
      </c>
    </row>
    <row r="72" spans="14:30" x14ac:dyDescent="0.25">
      <c r="N72" s="38">
        <v>42643</v>
      </c>
      <c r="O72" s="74">
        <v>96.673221870636397</v>
      </c>
      <c r="P72" s="20">
        <v>120.99641119477501</v>
      </c>
      <c r="Q72" s="20">
        <v>131.21684378350901</v>
      </c>
      <c r="R72" s="77">
        <v>172.496660827292</v>
      </c>
      <c r="S72" s="74">
        <v>175.043140007593</v>
      </c>
      <c r="T72" s="20">
        <v>198.76324418819999</v>
      </c>
      <c r="U72" s="20">
        <v>242.17671130139999</v>
      </c>
      <c r="V72" s="77">
        <v>375.84021211039698</v>
      </c>
      <c r="W72" s="74">
        <v>151.557424380322</v>
      </c>
      <c r="X72" s="20">
        <v>187.68255554880801</v>
      </c>
      <c r="Y72" s="20">
        <v>178.957963062576</v>
      </c>
      <c r="Z72" s="77">
        <v>216.47737824599901</v>
      </c>
      <c r="AA72" s="74">
        <v>169.04901009928099</v>
      </c>
      <c r="AB72" s="20">
        <v>205.953362957199</v>
      </c>
      <c r="AC72" s="20">
        <v>205.79608695623</v>
      </c>
      <c r="AD72" s="77">
        <v>276.92997381395998</v>
      </c>
    </row>
    <row r="73" spans="14:30" x14ac:dyDescent="0.25">
      <c r="N73" s="38">
        <v>42735</v>
      </c>
      <c r="O73" s="74">
        <v>99.341301616507593</v>
      </c>
      <c r="P73" s="20">
        <v>120.081987534779</v>
      </c>
      <c r="Q73" s="20">
        <v>134.32937279172199</v>
      </c>
      <c r="R73" s="77">
        <v>181.153111439593</v>
      </c>
      <c r="S73" s="74">
        <v>178.91835677267301</v>
      </c>
      <c r="T73" s="20">
        <v>203.966325146119</v>
      </c>
      <c r="U73" s="20">
        <v>250.73281509963201</v>
      </c>
      <c r="V73" s="77">
        <v>378.94607395142498</v>
      </c>
      <c r="W73" s="74">
        <v>155.85731766407301</v>
      </c>
      <c r="X73" s="20">
        <v>187.359673257145</v>
      </c>
      <c r="Y73" s="20">
        <v>186.069539117923</v>
      </c>
      <c r="Z73" s="77">
        <v>219.08720406705399</v>
      </c>
      <c r="AA73" s="74">
        <v>173.218367222621</v>
      </c>
      <c r="AB73" s="20">
        <v>208.196554024753</v>
      </c>
      <c r="AC73" s="20">
        <v>207.28837279266199</v>
      </c>
      <c r="AD73" s="77">
        <v>275.95292985280901</v>
      </c>
    </row>
    <row r="74" spans="14:30" x14ac:dyDescent="0.25">
      <c r="N74" s="38">
        <v>42825</v>
      </c>
      <c r="O74" s="74">
        <v>105.965970090158</v>
      </c>
      <c r="P74" s="20">
        <v>126.57157006622499</v>
      </c>
      <c r="Q74" s="20">
        <v>137.521241187139</v>
      </c>
      <c r="R74" s="77">
        <v>190.58808107456099</v>
      </c>
      <c r="S74" s="74">
        <v>182.065320804902</v>
      </c>
      <c r="T74" s="20">
        <v>212.9974138355</v>
      </c>
      <c r="U74" s="20">
        <v>261.84941402615101</v>
      </c>
      <c r="V74" s="77">
        <v>391.00444508568899</v>
      </c>
      <c r="W74" s="74">
        <v>159.28041398750801</v>
      </c>
      <c r="X74" s="20">
        <v>197.36270638188401</v>
      </c>
      <c r="Y74" s="20">
        <v>192.38370623491201</v>
      </c>
      <c r="Z74" s="77">
        <v>225.30733798173301</v>
      </c>
      <c r="AA74" s="74">
        <v>178.96353935396601</v>
      </c>
      <c r="AB74" s="20">
        <v>218.925237132516</v>
      </c>
      <c r="AC74" s="20">
        <v>211.82939741281399</v>
      </c>
      <c r="AD74" s="77">
        <v>282.03346531922801</v>
      </c>
    </row>
    <row r="75" spans="14:30" x14ac:dyDescent="0.25">
      <c r="N75" s="38">
        <v>42916</v>
      </c>
      <c r="O75" s="74">
        <v>114.745709636044</v>
      </c>
      <c r="P75" s="20">
        <v>136.128511876831</v>
      </c>
      <c r="Q75" s="20">
        <v>139.36847385879</v>
      </c>
      <c r="R75" s="77">
        <v>199.612446181075</v>
      </c>
      <c r="S75" s="74">
        <v>184.84504578075999</v>
      </c>
      <c r="T75" s="20">
        <v>221.848552853466</v>
      </c>
      <c r="U75" s="20">
        <v>276.04987774388201</v>
      </c>
      <c r="V75" s="77">
        <v>404.74918071699199</v>
      </c>
      <c r="W75" s="74">
        <v>161.321650958378</v>
      </c>
      <c r="X75" s="20">
        <v>212.701327116709</v>
      </c>
      <c r="Y75" s="20">
        <v>197.34438792699899</v>
      </c>
      <c r="Z75" s="77">
        <v>234.22402433959701</v>
      </c>
      <c r="AA75" s="74">
        <v>184.88922773619001</v>
      </c>
      <c r="AB75" s="20">
        <v>234.33270612765199</v>
      </c>
      <c r="AC75" s="20">
        <v>220.685105146176</v>
      </c>
      <c r="AD75" s="77">
        <v>294.13538030872502</v>
      </c>
    </row>
    <row r="76" spans="14:30" x14ac:dyDescent="0.25">
      <c r="N76" s="38">
        <v>43008</v>
      </c>
      <c r="O76" s="74">
        <v>113.967648804598</v>
      </c>
      <c r="P76" s="20">
        <v>138.56019356544701</v>
      </c>
      <c r="Q76" s="20">
        <v>140.73634015695299</v>
      </c>
      <c r="R76" s="77">
        <v>197.830830030361</v>
      </c>
      <c r="S76" s="74">
        <v>185.575697145471</v>
      </c>
      <c r="T76" s="20">
        <v>223.542828794272</v>
      </c>
      <c r="U76" s="20">
        <v>283.83472487429498</v>
      </c>
      <c r="V76" s="77">
        <v>410.74675723893398</v>
      </c>
      <c r="W76" s="74">
        <v>161.70874397012599</v>
      </c>
      <c r="X76" s="20">
        <v>219.63005693362501</v>
      </c>
      <c r="Y76" s="20">
        <v>196.020485850912</v>
      </c>
      <c r="Z76" s="77">
        <v>236.91388326652</v>
      </c>
      <c r="AA76" s="74">
        <v>186.65890626999399</v>
      </c>
      <c r="AB76" s="20">
        <v>239.33781277520299</v>
      </c>
      <c r="AC76" s="20">
        <v>227.501571549223</v>
      </c>
      <c r="AD76" s="77">
        <v>303.07141291869198</v>
      </c>
    </row>
    <row r="77" spans="14:30" x14ac:dyDescent="0.25">
      <c r="N77" s="38">
        <v>43100</v>
      </c>
      <c r="O77" s="74">
        <v>108.21088988580399</v>
      </c>
      <c r="P77" s="20">
        <v>137.35418372232701</v>
      </c>
      <c r="Q77" s="20">
        <v>142.84627112282999</v>
      </c>
      <c r="R77" s="77">
        <v>194.09596114973399</v>
      </c>
      <c r="S77" s="74">
        <v>186.81580603349499</v>
      </c>
      <c r="T77" s="20">
        <v>226.09935916993101</v>
      </c>
      <c r="U77" s="20">
        <v>283.580319375925</v>
      </c>
      <c r="V77" s="77">
        <v>411.34174700310098</v>
      </c>
      <c r="W77" s="74">
        <v>165.42989311227501</v>
      </c>
      <c r="X77" s="20">
        <v>219.161970926636</v>
      </c>
      <c r="Y77" s="20">
        <v>193.193603886565</v>
      </c>
      <c r="Z77" s="77">
        <v>238.83468656455199</v>
      </c>
      <c r="AA77" s="74">
        <v>187.92086711096999</v>
      </c>
      <c r="AB77" s="20">
        <v>238.131501884172</v>
      </c>
      <c r="AC77" s="20">
        <v>228.50232034223001</v>
      </c>
      <c r="AD77" s="77">
        <v>306.51964736972297</v>
      </c>
    </row>
    <row r="78" spans="14:30" x14ac:dyDescent="0.25">
      <c r="N78" s="38">
        <v>43190</v>
      </c>
      <c r="O78" s="74">
        <v>108.109990511704</v>
      </c>
      <c r="P78" s="20">
        <v>139.71256392480899</v>
      </c>
      <c r="Q78" s="20">
        <v>144.12977432836101</v>
      </c>
      <c r="R78" s="77">
        <v>198.31502190611701</v>
      </c>
      <c r="S78" s="74">
        <v>189.39273089844599</v>
      </c>
      <c r="T78" s="20">
        <v>235.43682836692699</v>
      </c>
      <c r="U78" s="20">
        <v>276.72070997364102</v>
      </c>
      <c r="V78" s="77">
        <v>410.580102024621</v>
      </c>
      <c r="W78" s="74">
        <v>171.42300617130101</v>
      </c>
      <c r="X78" s="20">
        <v>222.740870442291</v>
      </c>
      <c r="Y78" s="20">
        <v>196.11031216839399</v>
      </c>
      <c r="Z78" s="77">
        <v>249.30638904147199</v>
      </c>
      <c r="AA78" s="74">
        <v>194.230523450417</v>
      </c>
      <c r="AB78" s="20">
        <v>242.103517664728</v>
      </c>
      <c r="AC78" s="20">
        <v>228.22683040958799</v>
      </c>
      <c r="AD78" s="77">
        <v>316.20842067231098</v>
      </c>
    </row>
    <row r="79" spans="14:30" x14ac:dyDescent="0.25">
      <c r="N79" s="38">
        <v>43281</v>
      </c>
      <c r="O79" s="74">
        <v>111.596229312855</v>
      </c>
      <c r="P79" s="20">
        <v>143.30896033610799</v>
      </c>
      <c r="Q79" s="20">
        <v>144.06308869586601</v>
      </c>
      <c r="R79" s="77">
        <v>206.154570841191</v>
      </c>
      <c r="S79" s="74">
        <v>191.82138312801399</v>
      </c>
      <c r="T79" s="20">
        <v>243.32746975296101</v>
      </c>
      <c r="U79" s="20">
        <v>264.90919277434801</v>
      </c>
      <c r="V79" s="77">
        <v>414.16580937615402</v>
      </c>
      <c r="W79" s="74">
        <v>175.885248728948</v>
      </c>
      <c r="X79" s="20">
        <v>228.965566490881</v>
      </c>
      <c r="Y79" s="20">
        <v>202.530628964192</v>
      </c>
      <c r="Z79" s="77">
        <v>260.63776534976103</v>
      </c>
      <c r="AA79" s="74">
        <v>200.674709626294</v>
      </c>
      <c r="AB79" s="20">
        <v>249.97718863825901</v>
      </c>
      <c r="AC79" s="20">
        <v>230.65996411383901</v>
      </c>
      <c r="AD79" s="77">
        <v>334.24031618630801</v>
      </c>
    </row>
    <row r="80" spans="14:30" x14ac:dyDescent="0.25">
      <c r="N80" s="38">
        <v>43373</v>
      </c>
      <c r="O80" s="74">
        <v>114.345666165642</v>
      </c>
      <c r="P80" s="20">
        <v>146.52494156173199</v>
      </c>
      <c r="Q80" s="20">
        <v>146.508475016971</v>
      </c>
      <c r="R80" s="77">
        <v>212.833984124549</v>
      </c>
      <c r="S80" s="74">
        <v>197.64959104280501</v>
      </c>
      <c r="T80" s="20">
        <v>253.238633447533</v>
      </c>
      <c r="U80" s="20">
        <v>266.91383276633798</v>
      </c>
      <c r="V80" s="77">
        <v>415.56777979701201</v>
      </c>
      <c r="W80" s="74">
        <v>179.13070405892199</v>
      </c>
      <c r="X80" s="20">
        <v>234.485587343231</v>
      </c>
      <c r="Y80" s="20">
        <v>204.38058204896501</v>
      </c>
      <c r="Z80" s="77">
        <v>265.84221411930901</v>
      </c>
      <c r="AA80" s="74">
        <v>199.41569448829799</v>
      </c>
      <c r="AB80" s="20">
        <v>254.630637520763</v>
      </c>
      <c r="AC80" s="20">
        <v>231.36375799553301</v>
      </c>
      <c r="AD80" s="77">
        <v>338.89194951155201</v>
      </c>
    </row>
    <row r="81" spans="14:30" x14ac:dyDescent="0.25">
      <c r="N81" s="38">
        <v>43465</v>
      </c>
      <c r="O81" s="74">
        <v>114.29515020183101</v>
      </c>
      <c r="P81" s="20">
        <v>149.07055421806501</v>
      </c>
      <c r="Q81" s="20">
        <v>149.42190621198199</v>
      </c>
      <c r="R81" s="77">
        <v>214.385619771786</v>
      </c>
      <c r="S81" s="74">
        <v>201.392645617217</v>
      </c>
      <c r="T81" s="20">
        <v>263.91110326988297</v>
      </c>
      <c r="U81" s="20">
        <v>279.51630996915202</v>
      </c>
      <c r="V81" s="77">
        <v>416.34875577201399</v>
      </c>
      <c r="W81" s="74">
        <v>182.239597988931</v>
      </c>
      <c r="X81" s="20">
        <v>239.18031356709201</v>
      </c>
      <c r="Y81" s="20">
        <v>201.029203665544</v>
      </c>
      <c r="Z81" s="77">
        <v>269.837177722886</v>
      </c>
      <c r="AA81" s="74">
        <v>197.517077675812</v>
      </c>
      <c r="AB81" s="20">
        <v>257.06273157997202</v>
      </c>
      <c r="AC81" s="20">
        <v>230.28101702616999</v>
      </c>
      <c r="AD81" s="77">
        <v>334.80967471951197</v>
      </c>
    </row>
    <row r="82" spans="14:30" x14ac:dyDescent="0.25">
      <c r="N82" s="38">
        <v>43555</v>
      </c>
      <c r="O82" s="74">
        <v>114.247589208802</v>
      </c>
      <c r="P82" s="20">
        <v>150.54380570804801</v>
      </c>
      <c r="Q82" s="20">
        <v>148.81576175798199</v>
      </c>
      <c r="R82" s="77">
        <v>213.471493958688</v>
      </c>
      <c r="S82" s="74">
        <v>198.88565792211801</v>
      </c>
      <c r="T82" s="20">
        <v>268.67462281657203</v>
      </c>
      <c r="U82" s="20">
        <v>283.80432968581601</v>
      </c>
      <c r="V82" s="77">
        <v>426.64789158182703</v>
      </c>
      <c r="W82" s="74">
        <v>183.29619047934301</v>
      </c>
      <c r="X82" s="20">
        <v>243.292635078579</v>
      </c>
      <c r="Y82" s="20">
        <v>198.353856145322</v>
      </c>
      <c r="Z82" s="77">
        <v>276.44627220521102</v>
      </c>
      <c r="AA82" s="74">
        <v>201.599511618901</v>
      </c>
      <c r="AB82" s="20">
        <v>263.89490161683898</v>
      </c>
      <c r="AC82" s="20">
        <v>234.23725983343101</v>
      </c>
      <c r="AD82" s="77">
        <v>342.11373646927501</v>
      </c>
    </row>
    <row r="83" spans="14:30" x14ac:dyDescent="0.25">
      <c r="N83" s="38">
        <v>43646</v>
      </c>
      <c r="O83" s="74">
        <v>115.497629485853</v>
      </c>
      <c r="P83" s="20">
        <v>151.855494084763</v>
      </c>
      <c r="Q83" s="20">
        <v>149.581480397468</v>
      </c>
      <c r="R83" s="77">
        <v>215.20915838578401</v>
      </c>
      <c r="S83" s="74">
        <v>197.193330951929</v>
      </c>
      <c r="T83" s="20">
        <v>271.91710307507901</v>
      </c>
      <c r="U83" s="20">
        <v>284.64342484009501</v>
      </c>
      <c r="V83" s="77">
        <v>437.95395518487999</v>
      </c>
      <c r="W83" s="74">
        <v>182.72583222064699</v>
      </c>
      <c r="X83" s="20">
        <v>245.20943373578501</v>
      </c>
      <c r="Y83" s="20">
        <v>198.64914564578501</v>
      </c>
      <c r="Z83" s="77">
        <v>286.61730245962599</v>
      </c>
      <c r="AA83" s="74">
        <v>209.33024114175399</v>
      </c>
      <c r="AB83" s="20">
        <v>272.16578500145499</v>
      </c>
      <c r="AC83" s="20">
        <v>240.91773838018199</v>
      </c>
      <c r="AD83" s="77">
        <v>357.81678808815298</v>
      </c>
    </row>
    <row r="84" spans="14:30" x14ac:dyDescent="0.25">
      <c r="N84" s="38">
        <v>43738</v>
      </c>
      <c r="O84" s="74">
        <v>118.645854985886</v>
      </c>
      <c r="P84" s="20">
        <v>154.93513512356901</v>
      </c>
      <c r="Q84" s="20">
        <v>149.62961088371699</v>
      </c>
      <c r="R84" s="77">
        <v>219.384460775142</v>
      </c>
      <c r="S84" s="74">
        <v>199.79011883679601</v>
      </c>
      <c r="T84" s="20">
        <v>273.77900312554999</v>
      </c>
      <c r="U84" s="20">
        <v>283.73934441832102</v>
      </c>
      <c r="V84" s="77">
        <v>434.26280824334998</v>
      </c>
      <c r="W84" s="74">
        <v>185.80887285582401</v>
      </c>
      <c r="X84" s="20">
        <v>251.36113687189399</v>
      </c>
      <c r="Y84" s="20">
        <v>202.14404611117499</v>
      </c>
      <c r="Z84" s="77">
        <v>297.68481520967998</v>
      </c>
      <c r="AA84" s="74">
        <v>211.97038999109199</v>
      </c>
      <c r="AB84" s="20">
        <v>275.136483731905</v>
      </c>
      <c r="AC84" s="20">
        <v>246.47621379578399</v>
      </c>
      <c r="AD84" s="77">
        <v>372.05578762395601</v>
      </c>
    </row>
    <row r="85" spans="14:30" x14ac:dyDescent="0.25">
      <c r="N85" s="38">
        <v>43830</v>
      </c>
      <c r="O85" s="74">
        <v>120.620815509271</v>
      </c>
      <c r="P85" s="20">
        <v>158.413929959124</v>
      </c>
      <c r="Q85" s="20">
        <v>147.946208277138</v>
      </c>
      <c r="R85" s="77">
        <v>223.000029560298</v>
      </c>
      <c r="S85" s="74">
        <v>204.67759180706199</v>
      </c>
      <c r="T85" s="20">
        <v>278.05779849016602</v>
      </c>
      <c r="U85" s="20">
        <v>281.190638033281</v>
      </c>
      <c r="V85" s="77">
        <v>431.20344692997099</v>
      </c>
      <c r="W85" s="74">
        <v>191.67269840881701</v>
      </c>
      <c r="X85" s="20">
        <v>264.51688174578697</v>
      </c>
      <c r="Y85" s="20">
        <v>205.276313239042</v>
      </c>
      <c r="Z85" s="77">
        <v>302.59140180194998</v>
      </c>
      <c r="AA85" s="74">
        <v>208.736616060649</v>
      </c>
      <c r="AB85" s="20">
        <v>274.36433447049501</v>
      </c>
      <c r="AC85" s="20">
        <v>249.487786544659</v>
      </c>
      <c r="AD85" s="77">
        <v>377.32545437240901</v>
      </c>
    </row>
    <row r="86" spans="14:30" x14ac:dyDescent="0.25">
      <c r="N86" s="38">
        <v>43921</v>
      </c>
      <c r="O86" s="74">
        <v>118.46512600582599</v>
      </c>
      <c r="P86" s="20">
        <v>161.83774647332299</v>
      </c>
      <c r="Q86" s="20">
        <v>146.72425351002099</v>
      </c>
      <c r="R86" s="77">
        <v>225.107374741363</v>
      </c>
      <c r="S86" s="74">
        <v>210.24913816531901</v>
      </c>
      <c r="T86" s="20">
        <v>292.47048827340598</v>
      </c>
      <c r="U86" s="20">
        <v>279.64448835736601</v>
      </c>
      <c r="V86" s="77">
        <v>448.957374904316</v>
      </c>
      <c r="W86" s="74">
        <v>196.067252401009</v>
      </c>
      <c r="X86" s="20">
        <v>274.79946240078101</v>
      </c>
      <c r="Y86" s="20">
        <v>205.99500598262901</v>
      </c>
      <c r="Z86" s="77">
        <v>303.76855613228298</v>
      </c>
      <c r="AA86" s="74">
        <v>208.93623842640099</v>
      </c>
      <c r="AB86" s="20">
        <v>275.88069358491998</v>
      </c>
      <c r="AC86" s="20">
        <v>245.15368411426601</v>
      </c>
      <c r="AD86" s="77">
        <v>380.03133126680598</v>
      </c>
    </row>
    <row r="87" spans="14:30" x14ac:dyDescent="0.25">
      <c r="N87" s="38">
        <v>44012</v>
      </c>
      <c r="O87" s="74">
        <v>114.00949693939999</v>
      </c>
      <c r="P87" s="20">
        <v>165.47947871009799</v>
      </c>
      <c r="Q87" s="20">
        <v>145.541341088156</v>
      </c>
      <c r="R87" s="77">
        <v>226.42492270255599</v>
      </c>
      <c r="S87" s="74">
        <v>216.33543351804201</v>
      </c>
      <c r="T87" s="20">
        <v>307.46433493719701</v>
      </c>
      <c r="U87" s="20">
        <v>279.59046210888903</v>
      </c>
      <c r="V87" s="77">
        <v>460.35514874088102</v>
      </c>
      <c r="W87" s="74">
        <v>197.62703295604999</v>
      </c>
      <c r="X87" s="20">
        <v>273.62127855858</v>
      </c>
      <c r="Y87" s="20">
        <v>204.21243969997599</v>
      </c>
      <c r="Z87" s="77">
        <v>309.502932449573</v>
      </c>
      <c r="AA87" s="74">
        <v>214.3962155355</v>
      </c>
      <c r="AB87" s="20">
        <v>284.61271884548302</v>
      </c>
      <c r="AC87" s="20">
        <v>236.49254698677601</v>
      </c>
      <c r="AD87" s="77">
        <v>387.98867357161799</v>
      </c>
    </row>
    <row r="88" spans="14:30" x14ac:dyDescent="0.25">
      <c r="N88" s="38">
        <v>44104</v>
      </c>
      <c r="O88" s="74">
        <v>117.48836492183</v>
      </c>
      <c r="P88" s="20">
        <v>165.52756892094999</v>
      </c>
      <c r="Q88" s="20">
        <v>149.305705656773</v>
      </c>
      <c r="R88" s="77">
        <v>235.30696889057401</v>
      </c>
      <c r="S88" s="74">
        <v>219.13722571777399</v>
      </c>
      <c r="T88" s="20">
        <v>313.967762256242</v>
      </c>
      <c r="U88" s="20">
        <v>281.52986764004601</v>
      </c>
      <c r="V88" s="77">
        <v>462.123956149268</v>
      </c>
      <c r="W88" s="74">
        <v>201.511817959723</v>
      </c>
      <c r="X88" s="20">
        <v>278.79043206964599</v>
      </c>
      <c r="Y88" s="20">
        <v>205.888842266822</v>
      </c>
      <c r="Z88" s="77">
        <v>324.20217572908899</v>
      </c>
      <c r="AA88" s="74">
        <v>221.75159135786001</v>
      </c>
      <c r="AB88" s="20">
        <v>295.54543613059502</v>
      </c>
      <c r="AC88" s="20">
        <v>241.83771291332801</v>
      </c>
      <c r="AD88" s="77">
        <v>406.07625259074803</v>
      </c>
    </row>
    <row r="89" spans="14:30" x14ac:dyDescent="0.25">
      <c r="N89" s="38">
        <v>44196</v>
      </c>
      <c r="O89" s="74">
        <v>125.713208714308</v>
      </c>
      <c r="P89" s="20">
        <v>167.49844478458601</v>
      </c>
      <c r="Q89" s="20">
        <v>154.76692158461799</v>
      </c>
      <c r="R89" s="77">
        <v>248.36167271302699</v>
      </c>
      <c r="S89" s="74">
        <v>215.25807631747799</v>
      </c>
      <c r="T89" s="20">
        <v>318.767917555819</v>
      </c>
      <c r="U89" s="20">
        <v>287.45798523416198</v>
      </c>
      <c r="V89" s="77">
        <v>469.01473236532399</v>
      </c>
      <c r="W89" s="74">
        <v>207.13574226022001</v>
      </c>
      <c r="X89" s="20">
        <v>295.82354984480497</v>
      </c>
      <c r="Y89" s="20">
        <v>213.59629601928501</v>
      </c>
      <c r="Z89" s="77">
        <v>338.53606413810098</v>
      </c>
      <c r="AA89" s="74">
        <v>223.986272681304</v>
      </c>
      <c r="AB89" s="20">
        <v>302.10783564641002</v>
      </c>
      <c r="AC89" s="20">
        <v>254.72005441225599</v>
      </c>
      <c r="AD89" s="77">
        <v>422.80366836373997</v>
      </c>
    </row>
    <row r="90" spans="14:30" x14ac:dyDescent="0.25">
      <c r="N90" s="38">
        <v>44286</v>
      </c>
      <c r="O90" s="74">
        <v>127.880426276086</v>
      </c>
      <c r="P90" s="20">
        <v>180.65373937092099</v>
      </c>
      <c r="Q90" s="20">
        <v>159.83510377960701</v>
      </c>
      <c r="R90" s="77">
        <v>260.12790619467199</v>
      </c>
      <c r="S90" s="74">
        <v>211.118948707329</v>
      </c>
      <c r="T90" s="20">
        <v>323.23244721002601</v>
      </c>
      <c r="U90" s="20">
        <v>302.56614150378601</v>
      </c>
      <c r="V90" s="77">
        <v>483.90911850869702</v>
      </c>
      <c r="W90" s="74">
        <v>211.39517194931901</v>
      </c>
      <c r="X90" s="20">
        <v>310.93489827174</v>
      </c>
      <c r="Y90" s="20">
        <v>225.413547947128</v>
      </c>
      <c r="Z90" s="77">
        <v>352.05504864365201</v>
      </c>
      <c r="AA90" s="74">
        <v>222.451729613673</v>
      </c>
      <c r="AB90" s="20">
        <v>315.94489046866198</v>
      </c>
      <c r="AC90" s="20">
        <v>260.69912819815698</v>
      </c>
      <c r="AD90" s="77">
        <v>436.78736566172699</v>
      </c>
    </row>
    <row r="91" spans="14:30" x14ac:dyDescent="0.25">
      <c r="N91" s="38">
        <v>44377</v>
      </c>
      <c r="O91" s="74">
        <v>127.722298728124</v>
      </c>
      <c r="P91" s="20">
        <v>197.810440813333</v>
      </c>
      <c r="Q91" s="20">
        <v>169.78947938149699</v>
      </c>
      <c r="R91" s="77">
        <v>274.59876529225301</v>
      </c>
      <c r="S91" s="74">
        <v>218.77007849093101</v>
      </c>
      <c r="T91" s="20">
        <v>329.66934737748102</v>
      </c>
      <c r="U91" s="20">
        <v>323.29377854758201</v>
      </c>
      <c r="V91" s="77">
        <v>515.96252734243296</v>
      </c>
      <c r="W91" s="74">
        <v>221.13834482387799</v>
      </c>
      <c r="X91" s="20">
        <v>329.56440777733502</v>
      </c>
      <c r="Y91" s="20">
        <v>238.175219455611</v>
      </c>
      <c r="Z91" s="77">
        <v>375.05184771163198</v>
      </c>
      <c r="AA91" s="74">
        <v>226.02751209352499</v>
      </c>
      <c r="AB91" s="20">
        <v>341.53550222546397</v>
      </c>
      <c r="AC91" s="20">
        <v>270.35978378258301</v>
      </c>
      <c r="AD91" s="77">
        <v>465.395739714255</v>
      </c>
    </row>
    <row r="92" spans="14:30" x14ac:dyDescent="0.25">
      <c r="N92" s="38">
        <v>44469</v>
      </c>
      <c r="O92" s="74">
        <v>131.20587587330101</v>
      </c>
      <c r="P92" s="20">
        <v>201.74497677631501</v>
      </c>
      <c r="Q92" s="20">
        <v>174.69424059428201</v>
      </c>
      <c r="R92" s="77">
        <v>285.27499736594098</v>
      </c>
      <c r="S92" s="74">
        <v>230.59593619413101</v>
      </c>
      <c r="T92" s="20">
        <v>349.27947336576301</v>
      </c>
      <c r="U92" s="20">
        <v>332.66078915029198</v>
      </c>
      <c r="V92" s="77">
        <v>531.10185105837195</v>
      </c>
      <c r="W92" s="74">
        <v>232.287233489464</v>
      </c>
      <c r="X92" s="20">
        <v>345.750145856004</v>
      </c>
      <c r="Y92" s="20">
        <v>245.11007614565301</v>
      </c>
      <c r="Z92" s="77">
        <v>399.997684463817</v>
      </c>
      <c r="AA92" s="74">
        <v>240.31854012354799</v>
      </c>
      <c r="AB92" s="20">
        <v>360.07686134596798</v>
      </c>
      <c r="AC92" s="20">
        <v>287.456669628349</v>
      </c>
      <c r="AD92" s="77">
        <v>494.07352857680502</v>
      </c>
    </row>
    <row r="93" spans="14:30" x14ac:dyDescent="0.25">
      <c r="N93" s="38">
        <v>44561</v>
      </c>
      <c r="O93" s="74">
        <v>137.02125850156801</v>
      </c>
      <c r="P93" s="20">
        <v>200.06584317675001</v>
      </c>
      <c r="Q93" s="20">
        <v>174.22413706352901</v>
      </c>
      <c r="R93" s="77">
        <v>289.28517807044699</v>
      </c>
      <c r="S93" s="74">
        <v>232.08706979766899</v>
      </c>
      <c r="T93" s="20">
        <v>368.94009668862702</v>
      </c>
      <c r="U93" s="20">
        <v>328.83174104110202</v>
      </c>
      <c r="V93" s="77">
        <v>514.63586443407303</v>
      </c>
      <c r="W93" s="74">
        <v>236.98643691149201</v>
      </c>
      <c r="X93" s="20">
        <v>353.97371196218</v>
      </c>
      <c r="Y93" s="20">
        <v>250.29889339658001</v>
      </c>
      <c r="Z93" s="77">
        <v>414.81743787754903</v>
      </c>
      <c r="AA93" s="74">
        <v>252.89721917885601</v>
      </c>
      <c r="AB93" s="20">
        <v>366.83844396599801</v>
      </c>
      <c r="AC93" s="20">
        <v>295.61025046335999</v>
      </c>
      <c r="AD93" s="77">
        <v>505.35647980275098</v>
      </c>
    </row>
    <row r="94" spans="14:30" x14ac:dyDescent="0.25">
      <c r="N94" s="38">
        <v>44651</v>
      </c>
      <c r="O94" s="74">
        <v>137.291309964303</v>
      </c>
      <c r="P94" s="20">
        <v>209.97331526769901</v>
      </c>
      <c r="Q94" s="20">
        <v>181.55993192232401</v>
      </c>
      <c r="R94" s="77">
        <v>297.19416933902698</v>
      </c>
      <c r="S94" s="74">
        <v>229.52242877536801</v>
      </c>
      <c r="T94" s="20">
        <v>388.69758351761601</v>
      </c>
      <c r="U94" s="20">
        <v>325.61182107605202</v>
      </c>
      <c r="V94" s="77">
        <v>500.51503148338401</v>
      </c>
      <c r="W94" s="74">
        <v>241.793415268589</v>
      </c>
      <c r="X94" s="20">
        <v>375.77025592675699</v>
      </c>
      <c r="Y94" s="20">
        <v>262.172046528245</v>
      </c>
      <c r="Z94" s="77">
        <v>431.68728774582502</v>
      </c>
      <c r="AA94" s="74">
        <v>257.55702671934</v>
      </c>
      <c r="AB94" s="20">
        <v>384.39002233150097</v>
      </c>
      <c r="AC94" s="20">
        <v>294.49422438817902</v>
      </c>
      <c r="AD94" s="77">
        <v>520.52410774445104</v>
      </c>
    </row>
    <row r="95" spans="14:30" x14ac:dyDescent="0.25">
      <c r="N95" s="38">
        <v>44742</v>
      </c>
      <c r="O95" s="74">
        <v>134.29694660806001</v>
      </c>
      <c r="P95" s="20">
        <v>213.99390447860699</v>
      </c>
      <c r="Q95" s="20">
        <v>184.95861766793101</v>
      </c>
      <c r="R95" s="77">
        <v>302.86623859430398</v>
      </c>
      <c r="S95" s="74">
        <v>234.79777371077299</v>
      </c>
      <c r="T95" s="20">
        <v>396.19451907488298</v>
      </c>
      <c r="U95" s="20">
        <v>332.22951884932502</v>
      </c>
      <c r="V95" s="77">
        <v>511.80382142170799</v>
      </c>
      <c r="W95" s="74">
        <v>247.76616700607801</v>
      </c>
      <c r="X95" s="20">
        <v>383.034087837865</v>
      </c>
      <c r="Y95" s="20">
        <v>267.01595404809098</v>
      </c>
      <c r="Z95" s="77">
        <v>439.80008766719402</v>
      </c>
      <c r="AA95" s="74">
        <v>263.18010870777402</v>
      </c>
      <c r="AB95" s="20">
        <v>391.71161865380799</v>
      </c>
      <c r="AC95" s="20">
        <v>300.38093317306499</v>
      </c>
      <c r="AD95" s="77">
        <v>530.16274493451897</v>
      </c>
    </row>
    <row r="96" spans="14:30" ht="30" x14ac:dyDescent="0.25">
      <c r="N96" s="139" t="s">
        <v>0</v>
      </c>
      <c r="O96" s="131" t="s">
        <v>21</v>
      </c>
      <c r="P96" s="132" t="s">
        <v>22</v>
      </c>
      <c r="Q96" s="132" t="s">
        <v>23</v>
      </c>
      <c r="R96" s="133" t="s">
        <v>24</v>
      </c>
      <c r="S96" s="131" t="s">
        <v>25</v>
      </c>
      <c r="T96" s="132" t="s">
        <v>26</v>
      </c>
      <c r="U96" s="132" t="s">
        <v>27</v>
      </c>
      <c r="V96" s="133" t="s">
        <v>28</v>
      </c>
      <c r="W96" s="131" t="s">
        <v>29</v>
      </c>
      <c r="X96" s="132" t="s">
        <v>30</v>
      </c>
      <c r="Y96" s="132" t="s">
        <v>31</v>
      </c>
      <c r="Z96" s="133" t="s">
        <v>32</v>
      </c>
      <c r="AA96" s="131" t="s">
        <v>33</v>
      </c>
      <c r="AB96" s="132" t="s">
        <v>34</v>
      </c>
      <c r="AC96" s="132" t="s">
        <v>35</v>
      </c>
      <c r="AD96" s="133" t="s">
        <v>36</v>
      </c>
    </row>
    <row r="97" spans="14:30" x14ac:dyDescent="0.25">
      <c r="N97" s="120" t="s">
        <v>116</v>
      </c>
      <c r="O97" s="140">
        <f>O91/O90-1</f>
        <v>-1.2365265941529646E-3</v>
      </c>
      <c r="P97" s="140">
        <f t="shared" ref="O97:AD101" si="0">P91/P90-1</f>
        <v>9.497008753959757E-2</v>
      </c>
      <c r="Q97" s="140">
        <f t="shared" si="0"/>
        <v>6.2279032368357745E-2</v>
      </c>
      <c r="R97" s="140">
        <f t="shared" si="0"/>
        <v>5.5629783475639405E-2</v>
      </c>
      <c r="S97" s="140">
        <f t="shared" si="0"/>
        <v>3.6240848253790148E-2</v>
      </c>
      <c r="T97" s="140">
        <f t="shared" si="0"/>
        <v>1.991415225487092E-2</v>
      </c>
      <c r="U97" s="140">
        <f t="shared" si="0"/>
        <v>6.8506135355322462E-2</v>
      </c>
      <c r="V97" s="140">
        <f t="shared" si="0"/>
        <v>6.6238489021487323E-2</v>
      </c>
      <c r="W97" s="140">
        <f t="shared" si="0"/>
        <v>4.6089855244635602E-2</v>
      </c>
      <c r="X97" s="140">
        <f t="shared" si="0"/>
        <v>5.9914501746644921E-2</v>
      </c>
      <c r="Y97" s="140">
        <f t="shared" si="0"/>
        <v>5.6614483134244997E-2</v>
      </c>
      <c r="Z97" s="140">
        <f t="shared" si="0"/>
        <v>6.5321600007097746E-2</v>
      </c>
      <c r="AA97" s="140">
        <f t="shared" si="0"/>
        <v>1.607441976765922E-2</v>
      </c>
      <c r="AB97" s="140">
        <f t="shared" si="0"/>
        <v>8.0997074264571145E-2</v>
      </c>
      <c r="AC97" s="140">
        <f t="shared" si="0"/>
        <v>3.7056723784219869E-2</v>
      </c>
      <c r="AD97" s="141">
        <f t="shared" si="0"/>
        <v>6.5497256334753784E-2</v>
      </c>
    </row>
    <row r="98" spans="14:30" x14ac:dyDescent="0.25">
      <c r="N98" s="120" t="s">
        <v>116</v>
      </c>
      <c r="O98" s="140">
        <f t="shared" si="0"/>
        <v>2.7274619857823978E-2</v>
      </c>
      <c r="P98" s="140">
        <f t="shared" si="0"/>
        <v>1.9890436252022248E-2</v>
      </c>
      <c r="Q98" s="140">
        <f t="shared" si="0"/>
        <v>2.8887309335371647E-2</v>
      </c>
      <c r="R98" s="140">
        <f t="shared" si="0"/>
        <v>3.8879388486417144E-2</v>
      </c>
      <c r="S98" s="140">
        <f t="shared" si="0"/>
        <v>5.4056102117686189E-2</v>
      </c>
      <c r="T98" s="140">
        <f t="shared" si="0"/>
        <v>5.9484226071609303E-2</v>
      </c>
      <c r="U98" s="140">
        <f t="shared" si="0"/>
        <v>2.8973680362151866E-2</v>
      </c>
      <c r="V98" s="140">
        <f t="shared" si="0"/>
        <v>2.9341905494410847E-2</v>
      </c>
      <c r="W98" s="140">
        <f t="shared" si="0"/>
        <v>5.0415899940217779E-2</v>
      </c>
      <c r="X98" s="140">
        <f t="shared" si="0"/>
        <v>4.911251851445253E-2</v>
      </c>
      <c r="Y98" s="140">
        <f t="shared" si="0"/>
        <v>2.9116617194235417E-2</v>
      </c>
      <c r="Z98" s="140">
        <f t="shared" si="0"/>
        <v>6.6513035209375237E-2</v>
      </c>
      <c r="AA98" s="140">
        <f t="shared" si="0"/>
        <v>6.3226940374009333E-2</v>
      </c>
      <c r="AB98" s="140">
        <f t="shared" si="0"/>
        <v>5.4288233579488754E-2</v>
      </c>
      <c r="AC98" s="140">
        <f t="shared" si="0"/>
        <v>6.3237533358566855E-2</v>
      </c>
      <c r="AD98" s="141">
        <f t="shared" si="0"/>
        <v>6.1620222136450353E-2</v>
      </c>
    </row>
    <row r="99" spans="14:30" x14ac:dyDescent="0.25">
      <c r="N99" s="120" t="s">
        <v>116</v>
      </c>
      <c r="O99" s="140">
        <f t="shared" si="0"/>
        <v>4.4322577701341848E-2</v>
      </c>
      <c r="P99" s="140">
        <f t="shared" si="0"/>
        <v>-8.3230503499809316E-3</v>
      </c>
      <c r="Q99" s="140">
        <f t="shared" si="0"/>
        <v>-2.6910076093737967E-3</v>
      </c>
      <c r="R99" s="140">
        <f t="shared" si="0"/>
        <v>1.4057245610493929E-2</v>
      </c>
      <c r="S99" s="140">
        <f t="shared" si="0"/>
        <v>6.466434873694471E-3</v>
      </c>
      <c r="T99" s="140">
        <f t="shared" si="0"/>
        <v>5.6289088887498284E-2</v>
      </c>
      <c r="U99" s="140">
        <f t="shared" si="0"/>
        <v>-1.1510368020740902E-2</v>
      </c>
      <c r="V99" s="140">
        <f t="shared" si="0"/>
        <v>-3.1003444238587696E-2</v>
      </c>
      <c r="W99" s="140">
        <f t="shared" si="0"/>
        <v>2.0230140724635026E-2</v>
      </c>
      <c r="X99" s="140">
        <f t="shared" si="0"/>
        <v>2.3784707554688644E-2</v>
      </c>
      <c r="Y99" s="140">
        <f t="shared" si="0"/>
        <v>2.1169334743479151E-2</v>
      </c>
      <c r="Z99" s="140">
        <f t="shared" si="0"/>
        <v>3.7049598008541906E-2</v>
      </c>
      <c r="AA99" s="140">
        <f t="shared" si="0"/>
        <v>5.234169219254281E-2</v>
      </c>
      <c r="AB99" s="140">
        <f t="shared" si="0"/>
        <v>1.8778164736148906E-2</v>
      </c>
      <c r="AC99" s="140">
        <f t="shared" si="0"/>
        <v>2.8364556110500816E-2</v>
      </c>
      <c r="AD99" s="141">
        <f t="shared" si="0"/>
        <v>2.2836583166977009E-2</v>
      </c>
    </row>
    <row r="100" spans="14:30" x14ac:dyDescent="0.25">
      <c r="N100" s="120" t="s">
        <v>116</v>
      </c>
      <c r="O100" s="140">
        <f t="shared" si="0"/>
        <v>1.9708727367431234E-3</v>
      </c>
      <c r="P100" s="140">
        <f t="shared" si="0"/>
        <v>4.9521057336089802E-2</v>
      </c>
      <c r="Q100" s="140">
        <f t="shared" si="0"/>
        <v>4.2105502615404466E-2</v>
      </c>
      <c r="R100" s="140">
        <f t="shared" si="0"/>
        <v>2.7339773580290272E-2</v>
      </c>
      <c r="S100" s="140">
        <f t="shared" si="0"/>
        <v>-1.105033996308713E-2</v>
      </c>
      <c r="T100" s="140">
        <f t="shared" si="0"/>
        <v>5.3552018352897024E-2</v>
      </c>
      <c r="U100" s="140">
        <f t="shared" si="0"/>
        <v>-9.7919986521237679E-3</v>
      </c>
      <c r="V100" s="140">
        <f t="shared" si="0"/>
        <v>-2.7438493751727133E-2</v>
      </c>
      <c r="W100" s="140">
        <f t="shared" si="0"/>
        <v>2.0283769905753202E-2</v>
      </c>
      <c r="X100" s="140">
        <f t="shared" si="0"/>
        <v>6.157673077967396E-2</v>
      </c>
      <c r="Y100" s="140">
        <f t="shared" si="0"/>
        <v>4.7435899418272198E-2</v>
      </c>
      <c r="Z100" s="140">
        <f t="shared" si="0"/>
        <v>4.0668130912220324E-2</v>
      </c>
      <c r="AA100" s="140">
        <f t="shared" si="0"/>
        <v>1.8425697030652E-2</v>
      </c>
      <c r="AB100" s="140">
        <f t="shared" si="0"/>
        <v>4.7845526155186224E-2</v>
      </c>
      <c r="AC100" s="140">
        <f t="shared" si="0"/>
        <v>-3.7753294191646969E-3</v>
      </c>
      <c r="AD100" s="141">
        <f t="shared" si="0"/>
        <v>3.0013720112227027E-2</v>
      </c>
    </row>
    <row r="101" spans="14:30" x14ac:dyDescent="0.25">
      <c r="N101" s="120" t="str">
        <f>"QTR "&amp;YEAR(N95)&amp;"Q"&amp;(MONTH(N95)/3)</f>
        <v>QTR 2022Q2</v>
      </c>
      <c r="O101" s="140">
        <f>O95/O94-1</f>
        <v>-2.1810290520365427E-2</v>
      </c>
      <c r="P101" s="140">
        <f t="shared" si="0"/>
        <v>1.9148096060597419E-2</v>
      </c>
      <c r="Q101" s="140">
        <f t="shared" si="0"/>
        <v>1.8719360101220106E-2</v>
      </c>
      <c r="R101" s="140">
        <f t="shared" si="0"/>
        <v>1.9085398841746981E-2</v>
      </c>
      <c r="S101" s="140">
        <f t="shared" si="0"/>
        <v>2.2984006240923449E-2</v>
      </c>
      <c r="T101" s="140">
        <f t="shared" si="0"/>
        <v>1.9287322265864271E-2</v>
      </c>
      <c r="U101" s="140">
        <f t="shared" si="0"/>
        <v>2.0323886741591357E-2</v>
      </c>
      <c r="V101" s="140">
        <f t="shared" si="0"/>
        <v>2.2554347478570769E-2</v>
      </c>
      <c r="W101" s="140">
        <f t="shared" si="0"/>
        <v>2.4701879208969935E-2</v>
      </c>
      <c r="X101" s="140">
        <f t="shared" si="0"/>
        <v>1.9330513249893322E-2</v>
      </c>
      <c r="Y101" s="140">
        <f t="shared" si="0"/>
        <v>1.8476064035011897E-2</v>
      </c>
      <c r="Z101" s="140">
        <f t="shared" si="0"/>
        <v>1.8793233323437075E-2</v>
      </c>
      <c r="AA101" s="140">
        <f t="shared" si="0"/>
        <v>2.1832376542230802E-2</v>
      </c>
      <c r="AB101" s="140">
        <f t="shared" si="0"/>
        <v>1.9047311056354044E-2</v>
      </c>
      <c r="AC101" s="140">
        <f t="shared" si="0"/>
        <v>1.9989216417115818E-2</v>
      </c>
      <c r="AD101" s="141">
        <f t="shared" si="0"/>
        <v>1.8517177296233811E-2</v>
      </c>
    </row>
    <row r="102" spans="14:30" x14ac:dyDescent="0.25">
      <c r="N102" s="120" t="s">
        <v>120</v>
      </c>
      <c r="O102" s="142">
        <f>RANK(O101,$O101:$AD101)</f>
        <v>16</v>
      </c>
      <c r="P102" s="142">
        <f t="shared" ref="P102:AD102" si="1">RANK(P101,$O101:$AD101)</f>
        <v>9</v>
      </c>
      <c r="Q102" s="142">
        <f t="shared" si="1"/>
        <v>13</v>
      </c>
      <c r="R102" s="142">
        <f t="shared" si="1"/>
        <v>10</v>
      </c>
      <c r="S102" s="142">
        <f t="shared" si="1"/>
        <v>2</v>
      </c>
      <c r="T102" s="142">
        <f t="shared" si="1"/>
        <v>8</v>
      </c>
      <c r="U102" s="142">
        <f t="shared" si="1"/>
        <v>5</v>
      </c>
      <c r="V102" s="142">
        <f t="shared" si="1"/>
        <v>3</v>
      </c>
      <c r="W102" s="142">
        <f t="shared" si="1"/>
        <v>1</v>
      </c>
      <c r="X102" s="142">
        <f t="shared" si="1"/>
        <v>7</v>
      </c>
      <c r="Y102" s="142">
        <f t="shared" si="1"/>
        <v>15</v>
      </c>
      <c r="Z102" s="142">
        <f t="shared" si="1"/>
        <v>12</v>
      </c>
      <c r="AA102" s="142">
        <f t="shared" si="1"/>
        <v>4</v>
      </c>
      <c r="AB102" s="142">
        <f t="shared" si="1"/>
        <v>11</v>
      </c>
      <c r="AC102" s="142">
        <f t="shared" si="1"/>
        <v>6</v>
      </c>
      <c r="AD102" s="143">
        <f t="shared" si="1"/>
        <v>14</v>
      </c>
    </row>
    <row r="103" spans="14:30" x14ac:dyDescent="0.25">
      <c r="N103" s="120">
        <v>42825</v>
      </c>
      <c r="O103" s="144" t="s">
        <v>75</v>
      </c>
      <c r="P103" s="145" t="s">
        <v>75</v>
      </c>
      <c r="Q103" s="145" t="s">
        <v>75</v>
      </c>
      <c r="R103" s="146" t="s">
        <v>75</v>
      </c>
      <c r="S103" s="136" t="s">
        <v>75</v>
      </c>
      <c r="T103" s="123" t="s">
        <v>75</v>
      </c>
      <c r="U103" s="123" t="s">
        <v>75</v>
      </c>
      <c r="V103" s="138" t="s">
        <v>75</v>
      </c>
      <c r="W103" s="136" t="s">
        <v>75</v>
      </c>
      <c r="X103" s="123" t="s">
        <v>75</v>
      </c>
      <c r="Y103" s="123" t="s">
        <v>75</v>
      </c>
      <c r="Z103" s="138" t="s">
        <v>75</v>
      </c>
      <c r="AA103" s="136" t="s">
        <v>75</v>
      </c>
      <c r="AB103" s="123" t="s">
        <v>75</v>
      </c>
      <c r="AC103" s="123" t="s">
        <v>75</v>
      </c>
      <c r="AD103" s="138" t="s">
        <v>75</v>
      </c>
    </row>
    <row r="104" spans="14:30" x14ac:dyDescent="0.25">
      <c r="N104" s="120" t="s">
        <v>118</v>
      </c>
      <c r="O104" s="140">
        <f t="shared" ref="O104:AD108" si="2">O91/O87-1</f>
        <v>0.12027771507502427</v>
      </c>
      <c r="P104" s="140">
        <f t="shared" si="2"/>
        <v>0.19537747130491834</v>
      </c>
      <c r="Q104" s="140">
        <f t="shared" si="2"/>
        <v>0.16660653331931052</v>
      </c>
      <c r="R104" s="140">
        <f t="shared" si="2"/>
        <v>0.21275856921890512</v>
      </c>
      <c r="S104" s="140">
        <f t="shared" si="2"/>
        <v>1.1254027753553109E-2</v>
      </c>
      <c r="T104" s="140">
        <f t="shared" si="2"/>
        <v>7.2219798907146915E-2</v>
      </c>
      <c r="U104" s="140">
        <f t="shared" si="2"/>
        <v>0.15631190030249442</v>
      </c>
      <c r="V104" s="140">
        <f t="shared" si="2"/>
        <v>0.12079234641698666</v>
      </c>
      <c r="W104" s="140">
        <f t="shared" si="2"/>
        <v>0.11896809619692394</v>
      </c>
      <c r="X104" s="140">
        <f t="shared" si="2"/>
        <v>0.20445460058318554</v>
      </c>
      <c r="Y104" s="140">
        <f t="shared" si="2"/>
        <v>0.16631102299905098</v>
      </c>
      <c r="Z104" s="140">
        <f t="shared" si="2"/>
        <v>0.21178770340968844</v>
      </c>
      <c r="AA104" s="140">
        <f t="shared" si="2"/>
        <v>5.4251407978323396E-2</v>
      </c>
      <c r="AB104" s="140">
        <f t="shared" si="2"/>
        <v>0.20000084188396539</v>
      </c>
      <c r="AC104" s="140">
        <f t="shared" si="2"/>
        <v>0.14320635989302777</v>
      </c>
      <c r="AD104" s="141">
        <f t="shared" si="2"/>
        <v>0.19950857180976089</v>
      </c>
    </row>
    <row r="105" spans="14:30" x14ac:dyDescent="0.25">
      <c r="N105" s="120" t="s">
        <v>118</v>
      </c>
      <c r="O105" s="140">
        <f t="shared" si="2"/>
        <v>0.116756335494139</v>
      </c>
      <c r="P105" s="140">
        <f t="shared" si="2"/>
        <v>0.21879985365254262</v>
      </c>
      <c r="Q105" s="140">
        <f t="shared" si="2"/>
        <v>0.17004397002665583</v>
      </c>
      <c r="R105" s="140">
        <f t="shared" si="2"/>
        <v>0.21235252279588823</v>
      </c>
      <c r="S105" s="140">
        <f t="shared" si="2"/>
        <v>5.229011382627724E-2</v>
      </c>
      <c r="T105" s="140">
        <f t="shared" si="2"/>
        <v>0.11246922568025219</v>
      </c>
      <c r="U105" s="140">
        <f t="shared" si="2"/>
        <v>0.18161810659329447</v>
      </c>
      <c r="V105" s="140">
        <f t="shared" si="2"/>
        <v>0.14926275513581855</v>
      </c>
      <c r="W105" s="140">
        <f t="shared" si="2"/>
        <v>0.15272263354743898</v>
      </c>
      <c r="X105" s="140">
        <f t="shared" si="2"/>
        <v>0.24017938237432213</v>
      </c>
      <c r="Y105" s="140">
        <f t="shared" si="2"/>
        <v>0.19049713159298931</v>
      </c>
      <c r="Z105" s="140">
        <f t="shared" si="2"/>
        <v>0.23379087004667265</v>
      </c>
      <c r="AA105" s="140">
        <f>AA92/AA88-1</f>
        <v>8.3728593116271455E-2</v>
      </c>
      <c r="AB105" s="140">
        <f t="shared" si="2"/>
        <v>0.21834688452728446</v>
      </c>
      <c r="AC105" s="140">
        <f t="shared" si="2"/>
        <v>0.18863458542287126</v>
      </c>
      <c r="AD105" s="141">
        <f t="shared" si="2"/>
        <v>0.21670135947285352</v>
      </c>
    </row>
    <row r="106" spans="14:30" x14ac:dyDescent="0.25">
      <c r="N106" s="120" t="s">
        <v>118</v>
      </c>
      <c r="O106" s="140">
        <f t="shared" si="2"/>
        <v>8.9951166650740211E-2</v>
      </c>
      <c r="P106" s="140">
        <f t="shared" si="2"/>
        <v>0.19443403450132202</v>
      </c>
      <c r="Q106" s="140">
        <f t="shared" si="2"/>
        <v>0.1257194707996625</v>
      </c>
      <c r="R106" s="140">
        <f t="shared" si="2"/>
        <v>0.16477383531196321</v>
      </c>
      <c r="S106" s="140">
        <f t="shared" si="2"/>
        <v>7.8180543875949082E-2</v>
      </c>
      <c r="T106" s="140">
        <f t="shared" si="2"/>
        <v>0.15739406750060558</v>
      </c>
      <c r="U106" s="140">
        <f t="shared" si="2"/>
        <v>0.14392974950143467</v>
      </c>
      <c r="V106" s="140">
        <f t="shared" si="2"/>
        <v>9.7270147226876214E-2</v>
      </c>
      <c r="W106" s="140">
        <f t="shared" si="2"/>
        <v>0.14411175167331214</v>
      </c>
      <c r="X106" s="140">
        <f t="shared" si="2"/>
        <v>0.19657042905435285</v>
      </c>
      <c r="Y106" s="140">
        <f t="shared" si="2"/>
        <v>0.17183161909315703</v>
      </c>
      <c r="Z106" s="140">
        <f t="shared" si="2"/>
        <v>0.22532717137140867</v>
      </c>
      <c r="AA106" s="140">
        <f t="shared" si="2"/>
        <v>0.1290746354741461</v>
      </c>
      <c r="AB106" s="140">
        <f t="shared" si="2"/>
        <v>0.21426325530778123</v>
      </c>
      <c r="AC106" s="140">
        <f t="shared" si="2"/>
        <v>0.16052994392394626</v>
      </c>
      <c r="AD106" s="141">
        <f t="shared" si="2"/>
        <v>0.19525093469149013</v>
      </c>
    </row>
    <row r="107" spans="14:30" x14ac:dyDescent="0.25">
      <c r="N107" s="120" t="s">
        <v>118</v>
      </c>
      <c r="O107" s="140">
        <f t="shared" si="2"/>
        <v>7.3591275555333846E-2</v>
      </c>
      <c r="P107" s="140">
        <f t="shared" si="2"/>
        <v>0.16229708833526346</v>
      </c>
      <c r="Q107" s="140">
        <f t="shared" si="2"/>
        <v>0.13592025549451803</v>
      </c>
      <c r="R107" s="140">
        <f t="shared" si="2"/>
        <v>0.14249245183488957</v>
      </c>
      <c r="S107" s="140">
        <f t="shared" si="2"/>
        <v>8.7171143001244733E-2</v>
      </c>
      <c r="T107" s="140">
        <f t="shared" si="2"/>
        <v>0.20253268776897526</v>
      </c>
      <c r="U107" s="140">
        <f t="shared" si="2"/>
        <v>7.6167410727870921E-2</v>
      </c>
      <c r="V107" s="140">
        <f t="shared" si="2"/>
        <v>3.43161811578645E-2</v>
      </c>
      <c r="W107" s="140">
        <f t="shared" si="2"/>
        <v>0.14379819103228075</v>
      </c>
      <c r="X107" s="140">
        <f t="shared" si="2"/>
        <v>0.20851746785384773</v>
      </c>
      <c r="Y107" s="140">
        <f t="shared" si="2"/>
        <v>0.16307138109435604</v>
      </c>
      <c r="Z107" s="140">
        <f t="shared" si="2"/>
        <v>0.22619257814642579</v>
      </c>
      <c r="AA107" s="140">
        <f t="shared" si="2"/>
        <v>0.15781085256848115</v>
      </c>
      <c r="AB107" s="140">
        <f t="shared" si="2"/>
        <v>0.21663629932837281</v>
      </c>
      <c r="AC107" s="140">
        <f t="shared" si="2"/>
        <v>0.12963256311442062</v>
      </c>
      <c r="AD107" s="141">
        <f t="shared" si="2"/>
        <v>0.19171054079337657</v>
      </c>
    </row>
    <row r="108" spans="14:30" x14ac:dyDescent="0.25">
      <c r="N108" s="120" t="str">
        <f>"Y/Y "&amp;RIGHT(N101,4)</f>
        <v>Y/Y 22Q2</v>
      </c>
      <c r="O108" s="140">
        <f>O95/O91-1</f>
        <v>5.1476116116036419E-2</v>
      </c>
      <c r="P108" s="140">
        <f t="shared" si="2"/>
        <v>8.181299024830424E-2</v>
      </c>
      <c r="Q108" s="140">
        <f t="shared" si="2"/>
        <v>8.9340861057420007E-2</v>
      </c>
      <c r="R108" s="140">
        <f t="shared" si="2"/>
        <v>0.10294100656995364</v>
      </c>
      <c r="S108" s="140">
        <f t="shared" si="2"/>
        <v>7.3262739266724664E-2</v>
      </c>
      <c r="T108" s="140">
        <f t="shared" si="2"/>
        <v>0.2017936220840959</v>
      </c>
      <c r="U108" s="140">
        <f t="shared" si="2"/>
        <v>2.7639691496345486E-2</v>
      </c>
      <c r="V108" s="140">
        <f t="shared" si="2"/>
        <v>-8.0600929337740768E-3</v>
      </c>
      <c r="W108" s="140">
        <f t="shared" si="2"/>
        <v>0.12041250558969008</v>
      </c>
      <c r="X108" s="140">
        <f t="shared" si="2"/>
        <v>0.1622434911013082</v>
      </c>
      <c r="Y108" s="140">
        <f t="shared" si="2"/>
        <v>0.12109040839093277</v>
      </c>
      <c r="Z108" s="140">
        <f t="shared" si="2"/>
        <v>0.17263810417312042</v>
      </c>
      <c r="AA108" s="140">
        <f t="shared" si="2"/>
        <v>0.164372010602303</v>
      </c>
      <c r="AB108" s="140">
        <f t="shared" si="2"/>
        <v>0.14691332555881798</v>
      </c>
      <c r="AC108" s="140">
        <f t="shared" si="2"/>
        <v>0.111041475808489</v>
      </c>
      <c r="AD108" s="141">
        <f t="shared" si="2"/>
        <v>0.13916544500392236</v>
      </c>
    </row>
    <row r="109" spans="14:30" x14ac:dyDescent="0.25">
      <c r="N109" s="120" t="s">
        <v>120</v>
      </c>
      <c r="O109" s="142">
        <f>RANK(O108,$O108:$AD108)</f>
        <v>14</v>
      </c>
      <c r="P109" s="142">
        <f t="shared" ref="P109:AD109" si="3">RANK(P108,$O108:$AD108)</f>
        <v>12</v>
      </c>
      <c r="Q109" s="142">
        <f t="shared" si="3"/>
        <v>11</v>
      </c>
      <c r="R109" s="142">
        <f t="shared" si="3"/>
        <v>10</v>
      </c>
      <c r="S109" s="142">
        <f t="shared" si="3"/>
        <v>13</v>
      </c>
      <c r="T109" s="142">
        <f t="shared" si="3"/>
        <v>1</v>
      </c>
      <c r="U109" s="142">
        <f t="shared" si="3"/>
        <v>15</v>
      </c>
      <c r="V109" s="142">
        <f t="shared" si="3"/>
        <v>16</v>
      </c>
      <c r="W109" s="142">
        <f t="shared" si="3"/>
        <v>8</v>
      </c>
      <c r="X109" s="142">
        <f t="shared" si="3"/>
        <v>4</v>
      </c>
      <c r="Y109" s="142">
        <f t="shared" si="3"/>
        <v>7</v>
      </c>
      <c r="Z109" s="142">
        <f t="shared" si="3"/>
        <v>2</v>
      </c>
      <c r="AA109" s="142">
        <f t="shared" si="3"/>
        <v>3</v>
      </c>
      <c r="AB109" s="142">
        <f t="shared" si="3"/>
        <v>5</v>
      </c>
      <c r="AC109" s="142">
        <f t="shared" si="3"/>
        <v>9</v>
      </c>
      <c r="AD109" s="143">
        <f t="shared" si="3"/>
        <v>6</v>
      </c>
    </row>
    <row r="110" spans="14:30" x14ac:dyDescent="0.25">
      <c r="N110" s="38">
        <v>46112</v>
      </c>
      <c r="O110" s="74" t="s">
        <v>75</v>
      </c>
      <c r="P110" s="20" t="s">
        <v>75</v>
      </c>
      <c r="Q110" s="20" t="s">
        <v>75</v>
      </c>
      <c r="R110" s="77" t="s">
        <v>75</v>
      </c>
      <c r="S110" s="74" t="s">
        <v>75</v>
      </c>
      <c r="T110" s="20" t="s">
        <v>75</v>
      </c>
      <c r="U110" s="20" t="s">
        <v>75</v>
      </c>
      <c r="V110" s="77" t="s">
        <v>75</v>
      </c>
      <c r="W110" s="74" t="s">
        <v>75</v>
      </c>
      <c r="X110" s="20" t="s">
        <v>75</v>
      </c>
      <c r="Y110" s="20" t="s">
        <v>75</v>
      </c>
      <c r="Z110" s="77" t="s">
        <v>75</v>
      </c>
      <c r="AA110" s="74" t="s">
        <v>75</v>
      </c>
      <c r="AB110" s="20" t="s">
        <v>75</v>
      </c>
      <c r="AC110" s="20" t="s">
        <v>75</v>
      </c>
      <c r="AD110" s="77" t="s">
        <v>75</v>
      </c>
    </row>
    <row r="111" spans="14:30" x14ac:dyDescent="0.25">
      <c r="N111" s="38">
        <v>46203</v>
      </c>
      <c r="O111" s="74" t="s">
        <v>75</v>
      </c>
      <c r="P111" s="20" t="s">
        <v>75</v>
      </c>
      <c r="Q111" s="20" t="s">
        <v>75</v>
      </c>
      <c r="R111" s="77" t="s">
        <v>75</v>
      </c>
      <c r="S111" s="74" t="s">
        <v>75</v>
      </c>
      <c r="T111" s="20" t="s">
        <v>75</v>
      </c>
      <c r="U111" s="20" t="s">
        <v>75</v>
      </c>
      <c r="V111" s="77" t="s">
        <v>75</v>
      </c>
      <c r="W111" s="74" t="s">
        <v>75</v>
      </c>
      <c r="X111" s="20" t="s">
        <v>75</v>
      </c>
      <c r="Y111" s="20" t="s">
        <v>75</v>
      </c>
      <c r="Z111" s="77" t="s">
        <v>75</v>
      </c>
      <c r="AA111" s="74" t="s">
        <v>75</v>
      </c>
      <c r="AB111" s="20" t="s">
        <v>75</v>
      </c>
      <c r="AC111" s="20" t="s">
        <v>75</v>
      </c>
      <c r="AD111" s="77" t="s">
        <v>75</v>
      </c>
    </row>
    <row r="112" spans="14:30" x14ac:dyDescent="0.25">
      <c r="N112" s="38">
        <v>46295</v>
      </c>
      <c r="O112" s="74" t="s">
        <v>75</v>
      </c>
      <c r="P112" s="20" t="s">
        <v>75</v>
      </c>
      <c r="Q112" s="20" t="s">
        <v>75</v>
      </c>
      <c r="R112" s="77" t="s">
        <v>75</v>
      </c>
      <c r="S112" s="74" t="s">
        <v>75</v>
      </c>
      <c r="T112" s="20" t="s">
        <v>75</v>
      </c>
      <c r="U112" s="20" t="s">
        <v>75</v>
      </c>
      <c r="V112" s="77" t="s">
        <v>75</v>
      </c>
      <c r="W112" s="74" t="s">
        <v>75</v>
      </c>
      <c r="X112" s="20" t="s">
        <v>75</v>
      </c>
      <c r="Y112" s="20" t="s">
        <v>75</v>
      </c>
      <c r="Z112" s="77" t="s">
        <v>75</v>
      </c>
      <c r="AA112" s="74" t="s">
        <v>75</v>
      </c>
      <c r="AB112" s="20" t="s">
        <v>75</v>
      </c>
      <c r="AC112" s="20" t="s">
        <v>75</v>
      </c>
      <c r="AD112" s="77" t="s">
        <v>75</v>
      </c>
    </row>
    <row r="113" spans="14:30" x14ac:dyDescent="0.25">
      <c r="N113" s="38">
        <v>46387</v>
      </c>
      <c r="O113" s="74" t="s">
        <v>75</v>
      </c>
      <c r="P113" s="20" t="s">
        <v>75</v>
      </c>
      <c r="Q113" s="20" t="s">
        <v>75</v>
      </c>
      <c r="R113" s="77" t="s">
        <v>75</v>
      </c>
      <c r="S113" s="74" t="s">
        <v>75</v>
      </c>
      <c r="T113" s="20" t="s">
        <v>75</v>
      </c>
      <c r="U113" s="20" t="s">
        <v>75</v>
      </c>
      <c r="V113" s="77" t="s">
        <v>75</v>
      </c>
      <c r="W113" s="74" t="s">
        <v>75</v>
      </c>
      <c r="X113" s="20" t="s">
        <v>75</v>
      </c>
      <c r="Y113" s="20" t="s">
        <v>75</v>
      </c>
      <c r="Z113" s="77" t="s">
        <v>75</v>
      </c>
      <c r="AA113" s="74" t="s">
        <v>75</v>
      </c>
      <c r="AB113" s="20" t="s">
        <v>75</v>
      </c>
      <c r="AC113" s="20" t="s">
        <v>75</v>
      </c>
      <c r="AD113" s="77" t="s">
        <v>75</v>
      </c>
    </row>
    <row r="114" spans="14:30" x14ac:dyDescent="0.25">
      <c r="N114" s="38">
        <v>46477</v>
      </c>
      <c r="O114" s="74" t="s">
        <v>75</v>
      </c>
      <c r="P114" s="20" t="s">
        <v>75</v>
      </c>
      <c r="Q114" s="20" t="s">
        <v>75</v>
      </c>
      <c r="R114" s="77" t="s">
        <v>75</v>
      </c>
      <c r="S114" s="74" t="s">
        <v>75</v>
      </c>
      <c r="T114" s="20" t="s">
        <v>75</v>
      </c>
      <c r="U114" s="20" t="s">
        <v>75</v>
      </c>
      <c r="V114" s="77" t="s">
        <v>75</v>
      </c>
      <c r="W114" s="74" t="s">
        <v>75</v>
      </c>
      <c r="X114" s="20" t="s">
        <v>75</v>
      </c>
      <c r="Y114" s="20" t="s">
        <v>75</v>
      </c>
      <c r="Z114" s="77" t="s">
        <v>75</v>
      </c>
      <c r="AA114" s="74" t="s">
        <v>75</v>
      </c>
      <c r="AB114" s="20" t="s">
        <v>75</v>
      </c>
      <c r="AC114" s="20" t="s">
        <v>75</v>
      </c>
      <c r="AD114" s="77" t="s">
        <v>75</v>
      </c>
    </row>
    <row r="115" spans="14:30" x14ac:dyDescent="0.25">
      <c r="N115" s="38">
        <v>46568</v>
      </c>
      <c r="O115" s="74" t="s">
        <v>75</v>
      </c>
      <c r="P115" s="20" t="s">
        <v>75</v>
      </c>
      <c r="Q115" s="20" t="s">
        <v>75</v>
      </c>
      <c r="R115" s="77" t="s">
        <v>75</v>
      </c>
      <c r="S115" s="74" t="s">
        <v>75</v>
      </c>
      <c r="T115" s="20" t="s">
        <v>75</v>
      </c>
      <c r="U115" s="20" t="s">
        <v>75</v>
      </c>
      <c r="V115" s="77" t="s">
        <v>75</v>
      </c>
      <c r="W115" s="74" t="s">
        <v>75</v>
      </c>
      <c r="X115" s="20" t="s">
        <v>75</v>
      </c>
      <c r="Y115" s="20" t="s">
        <v>75</v>
      </c>
      <c r="Z115" s="77" t="s">
        <v>75</v>
      </c>
      <c r="AA115" s="74" t="s">
        <v>75</v>
      </c>
      <c r="AB115" s="20" t="s">
        <v>75</v>
      </c>
      <c r="AC115" s="20" t="s">
        <v>75</v>
      </c>
      <c r="AD115" s="77" t="s">
        <v>75</v>
      </c>
    </row>
    <row r="116" spans="14:30" x14ac:dyDescent="0.25">
      <c r="N116" s="38">
        <v>46660</v>
      </c>
      <c r="O116" s="74" t="s">
        <v>75</v>
      </c>
      <c r="P116" s="20" t="s">
        <v>75</v>
      </c>
      <c r="Q116" s="20" t="s">
        <v>75</v>
      </c>
      <c r="R116" s="77" t="s">
        <v>75</v>
      </c>
      <c r="S116" s="74" t="s">
        <v>75</v>
      </c>
      <c r="T116" s="20" t="s">
        <v>75</v>
      </c>
      <c r="U116" s="20" t="s">
        <v>75</v>
      </c>
      <c r="V116" s="77" t="s">
        <v>75</v>
      </c>
      <c r="W116" s="74" t="s">
        <v>75</v>
      </c>
      <c r="X116" s="20" t="s">
        <v>75</v>
      </c>
      <c r="Y116" s="20" t="s">
        <v>75</v>
      </c>
      <c r="Z116" s="77" t="s">
        <v>75</v>
      </c>
      <c r="AA116" s="74" t="s">
        <v>75</v>
      </c>
      <c r="AB116" s="20" t="s">
        <v>75</v>
      </c>
      <c r="AC116" s="20" t="s">
        <v>75</v>
      </c>
      <c r="AD116" s="77" t="s">
        <v>75</v>
      </c>
    </row>
    <row r="117" spans="14:30" x14ac:dyDescent="0.25">
      <c r="N117" s="38">
        <v>46752</v>
      </c>
      <c r="O117" s="74" t="s">
        <v>75</v>
      </c>
      <c r="P117" s="20" t="s">
        <v>75</v>
      </c>
      <c r="Q117" s="20" t="s">
        <v>75</v>
      </c>
      <c r="R117" s="77" t="s">
        <v>75</v>
      </c>
      <c r="S117" s="74" t="s">
        <v>75</v>
      </c>
      <c r="T117" s="20" t="s">
        <v>75</v>
      </c>
      <c r="U117" s="20" t="s">
        <v>75</v>
      </c>
      <c r="V117" s="77" t="s">
        <v>75</v>
      </c>
      <c r="W117" s="74" t="s">
        <v>75</v>
      </c>
      <c r="X117" s="20" t="s">
        <v>75</v>
      </c>
      <c r="Y117" s="20" t="s">
        <v>75</v>
      </c>
      <c r="Z117" s="77" t="s">
        <v>75</v>
      </c>
      <c r="AA117" s="74" t="s">
        <v>75</v>
      </c>
      <c r="AB117" s="20" t="s">
        <v>75</v>
      </c>
      <c r="AC117" s="20" t="s">
        <v>75</v>
      </c>
      <c r="AD117" s="77" t="s">
        <v>75</v>
      </c>
    </row>
    <row r="118" spans="14:30" x14ac:dyDescent="0.25">
      <c r="N118" s="38">
        <v>46843</v>
      </c>
      <c r="O118" s="74" t="s">
        <v>75</v>
      </c>
      <c r="P118" s="20" t="s">
        <v>75</v>
      </c>
      <c r="Q118" s="20" t="s">
        <v>75</v>
      </c>
      <c r="R118" s="77" t="s">
        <v>75</v>
      </c>
      <c r="S118" s="74" t="s">
        <v>75</v>
      </c>
      <c r="T118" s="20" t="s">
        <v>75</v>
      </c>
      <c r="U118" s="20" t="s">
        <v>75</v>
      </c>
      <c r="V118" s="77" t="s">
        <v>75</v>
      </c>
      <c r="W118" s="74" t="s">
        <v>75</v>
      </c>
      <c r="X118" s="20" t="s">
        <v>75</v>
      </c>
      <c r="Y118" s="20" t="s">
        <v>75</v>
      </c>
      <c r="Z118" s="77" t="s">
        <v>75</v>
      </c>
      <c r="AA118" s="74" t="s">
        <v>75</v>
      </c>
      <c r="AB118" s="20" t="s">
        <v>75</v>
      </c>
      <c r="AC118" s="20" t="s">
        <v>75</v>
      </c>
      <c r="AD118" s="77" t="s">
        <v>75</v>
      </c>
    </row>
    <row r="119" spans="14:30" x14ac:dyDescent="0.25">
      <c r="N119" s="38">
        <v>46934</v>
      </c>
      <c r="O119" s="74" t="s">
        <v>75</v>
      </c>
      <c r="P119" s="20" t="s">
        <v>75</v>
      </c>
      <c r="Q119" s="20" t="s">
        <v>75</v>
      </c>
      <c r="R119" s="77" t="s">
        <v>75</v>
      </c>
      <c r="S119" s="74" t="s">
        <v>75</v>
      </c>
      <c r="T119" s="20" t="s">
        <v>75</v>
      </c>
      <c r="U119" s="20" t="s">
        <v>75</v>
      </c>
      <c r="V119" s="77" t="s">
        <v>75</v>
      </c>
      <c r="W119" s="74" t="s">
        <v>75</v>
      </c>
      <c r="X119" s="20" t="s">
        <v>75</v>
      </c>
      <c r="Y119" s="20" t="s">
        <v>75</v>
      </c>
      <c r="Z119" s="77" t="s">
        <v>75</v>
      </c>
      <c r="AA119" s="74" t="s">
        <v>75</v>
      </c>
      <c r="AB119" s="20" t="s">
        <v>75</v>
      </c>
      <c r="AC119" s="20" t="s">
        <v>75</v>
      </c>
      <c r="AD119" s="77" t="s">
        <v>75</v>
      </c>
    </row>
    <row r="120" spans="14:30" x14ac:dyDescent="0.25">
      <c r="N120" s="38">
        <v>47026</v>
      </c>
      <c r="O120" s="74" t="s">
        <v>75</v>
      </c>
      <c r="P120" s="20" t="s">
        <v>75</v>
      </c>
      <c r="Q120" s="20" t="s">
        <v>75</v>
      </c>
      <c r="R120" s="77" t="s">
        <v>75</v>
      </c>
      <c r="S120" s="74" t="s">
        <v>75</v>
      </c>
      <c r="T120" s="20" t="s">
        <v>75</v>
      </c>
      <c r="U120" s="20" t="s">
        <v>75</v>
      </c>
      <c r="V120" s="77" t="s">
        <v>75</v>
      </c>
      <c r="W120" s="74" t="s">
        <v>75</v>
      </c>
      <c r="X120" s="20" t="s">
        <v>75</v>
      </c>
      <c r="Y120" s="20" t="s">
        <v>75</v>
      </c>
      <c r="Z120" s="77" t="s">
        <v>75</v>
      </c>
      <c r="AA120" s="74" t="s">
        <v>75</v>
      </c>
      <c r="AB120" s="20" t="s">
        <v>75</v>
      </c>
      <c r="AC120" s="20" t="s">
        <v>75</v>
      </c>
      <c r="AD120" s="77" t="s">
        <v>75</v>
      </c>
    </row>
    <row r="121" spans="14:30" x14ac:dyDescent="0.25">
      <c r="N121" s="38">
        <v>47118</v>
      </c>
      <c r="O121" s="74" t="s">
        <v>75</v>
      </c>
      <c r="P121" s="20" t="s">
        <v>75</v>
      </c>
      <c r="Q121" s="20" t="s">
        <v>75</v>
      </c>
      <c r="R121" s="77" t="s">
        <v>75</v>
      </c>
      <c r="S121" s="74" t="s">
        <v>75</v>
      </c>
      <c r="T121" s="20" t="s">
        <v>75</v>
      </c>
      <c r="U121" s="20" t="s">
        <v>75</v>
      </c>
      <c r="V121" s="77" t="s">
        <v>75</v>
      </c>
      <c r="W121" s="74" t="s">
        <v>75</v>
      </c>
      <c r="X121" s="20" t="s">
        <v>75</v>
      </c>
      <c r="Y121" s="20" t="s">
        <v>75</v>
      </c>
      <c r="Z121" s="77" t="s">
        <v>75</v>
      </c>
      <c r="AA121" s="74" t="s">
        <v>75</v>
      </c>
      <c r="AB121" s="20" t="s">
        <v>75</v>
      </c>
      <c r="AC121" s="20" t="s">
        <v>75</v>
      </c>
      <c r="AD121" s="77" t="s">
        <v>75</v>
      </c>
    </row>
    <row r="122" spans="14:30" x14ac:dyDescent="0.25">
      <c r="N122" s="38">
        <v>47208</v>
      </c>
      <c r="O122" s="74" t="s">
        <v>75</v>
      </c>
      <c r="P122" s="20" t="s">
        <v>75</v>
      </c>
      <c r="Q122" s="20" t="s">
        <v>75</v>
      </c>
      <c r="R122" s="77" t="s">
        <v>75</v>
      </c>
      <c r="S122" s="74" t="s">
        <v>75</v>
      </c>
      <c r="T122" s="20" t="s">
        <v>75</v>
      </c>
      <c r="U122" s="20" t="s">
        <v>75</v>
      </c>
      <c r="V122" s="77" t="s">
        <v>75</v>
      </c>
      <c r="W122" s="74" t="s">
        <v>75</v>
      </c>
      <c r="X122" s="20" t="s">
        <v>75</v>
      </c>
      <c r="Y122" s="20" t="s">
        <v>75</v>
      </c>
      <c r="Z122" s="77" t="s">
        <v>75</v>
      </c>
      <c r="AA122" s="74" t="s">
        <v>75</v>
      </c>
      <c r="AB122" s="20" t="s">
        <v>75</v>
      </c>
      <c r="AC122" s="20" t="s">
        <v>75</v>
      </c>
      <c r="AD122" s="77" t="s">
        <v>75</v>
      </c>
    </row>
    <row r="123" spans="14:30" x14ac:dyDescent="0.25">
      <c r="N123" s="38">
        <v>47299</v>
      </c>
      <c r="O123" s="74" t="s">
        <v>75</v>
      </c>
      <c r="P123" s="20" t="s">
        <v>75</v>
      </c>
      <c r="Q123" s="20" t="s">
        <v>75</v>
      </c>
      <c r="R123" s="77" t="s">
        <v>75</v>
      </c>
      <c r="S123" s="74" t="s">
        <v>75</v>
      </c>
      <c r="T123" s="20" t="s">
        <v>75</v>
      </c>
      <c r="U123" s="20" t="s">
        <v>75</v>
      </c>
      <c r="V123" s="77" t="s">
        <v>75</v>
      </c>
      <c r="W123" s="74" t="s">
        <v>75</v>
      </c>
      <c r="X123" s="20" t="s">
        <v>75</v>
      </c>
      <c r="Y123" s="20" t="s">
        <v>75</v>
      </c>
      <c r="Z123" s="77" t="s">
        <v>75</v>
      </c>
      <c r="AA123" s="74" t="s">
        <v>75</v>
      </c>
      <c r="AB123" s="20" t="s">
        <v>75</v>
      </c>
      <c r="AC123" s="20" t="s">
        <v>75</v>
      </c>
      <c r="AD123" s="77" t="s">
        <v>75</v>
      </c>
    </row>
    <row r="124" spans="14:30" x14ac:dyDescent="0.25">
      <c r="N124" s="38">
        <v>47391</v>
      </c>
      <c r="O124" s="74" t="s">
        <v>75</v>
      </c>
      <c r="P124" s="20" t="s">
        <v>75</v>
      </c>
      <c r="Q124" s="20" t="s">
        <v>75</v>
      </c>
      <c r="R124" s="77" t="s">
        <v>75</v>
      </c>
      <c r="S124" s="74" t="s">
        <v>75</v>
      </c>
      <c r="T124" s="20" t="s">
        <v>75</v>
      </c>
      <c r="U124" s="20" t="s">
        <v>75</v>
      </c>
      <c r="V124" s="77" t="s">
        <v>75</v>
      </c>
      <c r="W124" s="74" t="s">
        <v>75</v>
      </c>
      <c r="X124" s="20" t="s">
        <v>75</v>
      </c>
      <c r="Y124" s="20" t="s">
        <v>75</v>
      </c>
      <c r="Z124" s="77" t="s">
        <v>75</v>
      </c>
      <c r="AA124" s="74" t="s">
        <v>75</v>
      </c>
      <c r="AB124" s="20" t="s">
        <v>75</v>
      </c>
      <c r="AC124" s="20" t="s">
        <v>75</v>
      </c>
      <c r="AD124" s="77" t="s">
        <v>75</v>
      </c>
    </row>
    <row r="125" spans="14:30" x14ac:dyDescent="0.25">
      <c r="N125" s="38">
        <v>47483</v>
      </c>
      <c r="O125" s="74" t="s">
        <v>75</v>
      </c>
      <c r="P125" s="20" t="s">
        <v>75</v>
      </c>
      <c r="Q125" s="20" t="s">
        <v>75</v>
      </c>
      <c r="R125" s="77" t="s">
        <v>75</v>
      </c>
      <c r="S125" s="74" t="s">
        <v>75</v>
      </c>
      <c r="T125" s="20" t="s">
        <v>75</v>
      </c>
      <c r="U125" s="20" t="s">
        <v>75</v>
      </c>
      <c r="V125" s="77" t="s">
        <v>75</v>
      </c>
      <c r="W125" s="74" t="s">
        <v>75</v>
      </c>
      <c r="X125" s="20" t="s">
        <v>75</v>
      </c>
      <c r="Y125" s="20" t="s">
        <v>75</v>
      </c>
      <c r="Z125" s="77" t="s">
        <v>75</v>
      </c>
      <c r="AA125" s="74" t="s">
        <v>75</v>
      </c>
      <c r="AB125" s="20" t="s">
        <v>75</v>
      </c>
      <c r="AC125" s="20" t="s">
        <v>75</v>
      </c>
      <c r="AD125" s="77" t="s">
        <v>75</v>
      </c>
    </row>
    <row r="126" spans="14:30" x14ac:dyDescent="0.25">
      <c r="N126" s="38">
        <v>47573</v>
      </c>
      <c r="O126" s="74" t="s">
        <v>75</v>
      </c>
      <c r="P126" s="20" t="s">
        <v>75</v>
      </c>
      <c r="Q126" s="20" t="s">
        <v>75</v>
      </c>
      <c r="R126" s="77" t="s">
        <v>75</v>
      </c>
      <c r="S126" s="74" t="s">
        <v>75</v>
      </c>
      <c r="T126" s="20" t="s">
        <v>75</v>
      </c>
      <c r="U126" s="20" t="s">
        <v>75</v>
      </c>
      <c r="V126" s="77" t="s">
        <v>75</v>
      </c>
      <c r="W126" s="74" t="s">
        <v>75</v>
      </c>
      <c r="X126" s="20" t="s">
        <v>75</v>
      </c>
      <c r="Y126" s="20" t="s">
        <v>75</v>
      </c>
      <c r="Z126" s="77" t="s">
        <v>75</v>
      </c>
      <c r="AA126" s="74" t="s">
        <v>75</v>
      </c>
      <c r="AB126" s="20" t="s">
        <v>75</v>
      </c>
      <c r="AC126" s="20" t="s">
        <v>75</v>
      </c>
      <c r="AD126" s="77" t="s">
        <v>75</v>
      </c>
    </row>
    <row r="127" spans="14:30" x14ac:dyDescent="0.25">
      <c r="N127" s="38">
        <v>47664</v>
      </c>
      <c r="O127" s="74" t="s">
        <v>75</v>
      </c>
      <c r="P127" s="20" t="s">
        <v>75</v>
      </c>
      <c r="Q127" s="20" t="s">
        <v>75</v>
      </c>
      <c r="R127" s="77" t="s">
        <v>75</v>
      </c>
      <c r="S127" s="74" t="s">
        <v>75</v>
      </c>
      <c r="T127" s="20" t="s">
        <v>75</v>
      </c>
      <c r="U127" s="20" t="s">
        <v>75</v>
      </c>
      <c r="V127" s="77" t="s">
        <v>75</v>
      </c>
      <c r="W127" s="74" t="s">
        <v>75</v>
      </c>
      <c r="X127" s="20" t="s">
        <v>75</v>
      </c>
      <c r="Y127" s="20" t="s">
        <v>75</v>
      </c>
      <c r="Z127" s="77" t="s">
        <v>75</v>
      </c>
      <c r="AA127" s="74" t="s">
        <v>75</v>
      </c>
      <c r="AB127" s="20" t="s">
        <v>75</v>
      </c>
      <c r="AC127" s="20" t="s">
        <v>75</v>
      </c>
      <c r="AD127" s="77" t="s">
        <v>75</v>
      </c>
    </row>
    <row r="128" spans="14:30" x14ac:dyDescent="0.25">
      <c r="N128" s="38">
        <v>47756</v>
      </c>
      <c r="O128" s="74" t="s">
        <v>75</v>
      </c>
      <c r="P128" s="20" t="s">
        <v>75</v>
      </c>
      <c r="Q128" s="20" t="s">
        <v>75</v>
      </c>
      <c r="R128" s="77" t="s">
        <v>75</v>
      </c>
      <c r="S128" s="74" t="s">
        <v>75</v>
      </c>
      <c r="T128" s="20" t="s">
        <v>75</v>
      </c>
      <c r="U128" s="20" t="s">
        <v>75</v>
      </c>
      <c r="V128" s="77" t="s">
        <v>75</v>
      </c>
      <c r="W128" s="74" t="s">
        <v>75</v>
      </c>
      <c r="X128" s="20" t="s">
        <v>75</v>
      </c>
      <c r="Y128" s="20" t="s">
        <v>75</v>
      </c>
      <c r="Z128" s="77" t="s">
        <v>75</v>
      </c>
      <c r="AA128" s="74" t="s">
        <v>75</v>
      </c>
      <c r="AB128" s="20" t="s">
        <v>75</v>
      </c>
      <c r="AC128" s="20" t="s">
        <v>75</v>
      </c>
      <c r="AD128" s="77" t="s">
        <v>75</v>
      </c>
    </row>
    <row r="129" spans="14:30" x14ac:dyDescent="0.25">
      <c r="N129" s="38">
        <v>47848</v>
      </c>
      <c r="O129" s="74" t="s">
        <v>75</v>
      </c>
      <c r="P129" s="20" t="s">
        <v>75</v>
      </c>
      <c r="Q129" s="20" t="s">
        <v>75</v>
      </c>
      <c r="R129" s="77" t="s">
        <v>75</v>
      </c>
      <c r="S129" s="74" t="s">
        <v>75</v>
      </c>
      <c r="T129" s="20" t="s">
        <v>75</v>
      </c>
      <c r="U129" s="20" t="s">
        <v>75</v>
      </c>
      <c r="V129" s="77" t="s">
        <v>75</v>
      </c>
      <c r="W129" s="74" t="s">
        <v>75</v>
      </c>
      <c r="X129" s="20" t="s">
        <v>75</v>
      </c>
      <c r="Y129" s="20" t="s">
        <v>75</v>
      </c>
      <c r="Z129" s="77" t="s">
        <v>75</v>
      </c>
      <c r="AA129" s="74" t="s">
        <v>75</v>
      </c>
      <c r="AB129" s="20" t="s">
        <v>75</v>
      </c>
      <c r="AC129" s="20" t="s">
        <v>75</v>
      </c>
      <c r="AD129" s="77" t="s">
        <v>75</v>
      </c>
    </row>
    <row r="130" spans="14:30" x14ac:dyDescent="0.25">
      <c r="N130" s="38">
        <v>47938</v>
      </c>
      <c r="O130" s="74" t="s">
        <v>75</v>
      </c>
      <c r="P130" s="20" t="s">
        <v>75</v>
      </c>
      <c r="Q130" s="20" t="s">
        <v>75</v>
      </c>
      <c r="R130" s="77" t="s">
        <v>75</v>
      </c>
      <c r="S130" s="74" t="s">
        <v>75</v>
      </c>
      <c r="T130" s="20" t="s">
        <v>75</v>
      </c>
      <c r="U130" s="20" t="s">
        <v>75</v>
      </c>
      <c r="V130" s="77" t="s">
        <v>75</v>
      </c>
      <c r="W130" s="74" t="s">
        <v>75</v>
      </c>
      <c r="X130" s="20" t="s">
        <v>75</v>
      </c>
      <c r="Y130" s="20" t="s">
        <v>75</v>
      </c>
      <c r="Z130" s="77" t="s">
        <v>75</v>
      </c>
      <c r="AA130" s="74" t="s">
        <v>75</v>
      </c>
      <c r="AB130" s="20" t="s">
        <v>75</v>
      </c>
      <c r="AC130" s="20" t="s">
        <v>75</v>
      </c>
      <c r="AD130" s="77" t="s">
        <v>75</v>
      </c>
    </row>
    <row r="131" spans="14:30" x14ac:dyDescent="0.25">
      <c r="N131" s="38">
        <v>48029</v>
      </c>
      <c r="O131" s="74" t="s">
        <v>75</v>
      </c>
      <c r="P131" s="20" t="s">
        <v>75</v>
      </c>
      <c r="Q131" s="20" t="s">
        <v>75</v>
      </c>
      <c r="R131" s="77" t="s">
        <v>75</v>
      </c>
      <c r="S131" s="74" t="s">
        <v>75</v>
      </c>
      <c r="T131" s="20" t="s">
        <v>75</v>
      </c>
      <c r="U131" s="20" t="s">
        <v>75</v>
      </c>
      <c r="V131" s="77" t="s">
        <v>75</v>
      </c>
      <c r="W131" s="74" t="s">
        <v>75</v>
      </c>
      <c r="X131" s="20" t="s">
        <v>75</v>
      </c>
      <c r="Y131" s="20" t="s">
        <v>75</v>
      </c>
      <c r="Z131" s="77" t="s">
        <v>75</v>
      </c>
      <c r="AA131" s="74" t="s">
        <v>75</v>
      </c>
      <c r="AB131" s="20" t="s">
        <v>75</v>
      </c>
      <c r="AC131" s="20" t="s">
        <v>75</v>
      </c>
      <c r="AD131" s="77" t="s">
        <v>75</v>
      </c>
    </row>
    <row r="132" spans="14:30" x14ac:dyDescent="0.25">
      <c r="N132" s="38">
        <v>48121</v>
      </c>
      <c r="O132" s="74" t="s">
        <v>75</v>
      </c>
      <c r="P132" s="20" t="s">
        <v>75</v>
      </c>
      <c r="Q132" s="20" t="s">
        <v>75</v>
      </c>
      <c r="R132" s="77" t="s">
        <v>75</v>
      </c>
      <c r="S132" s="74" t="s">
        <v>75</v>
      </c>
      <c r="T132" s="20" t="s">
        <v>75</v>
      </c>
      <c r="U132" s="20" t="s">
        <v>75</v>
      </c>
      <c r="V132" s="77" t="s">
        <v>75</v>
      </c>
      <c r="W132" s="74" t="s">
        <v>75</v>
      </c>
      <c r="X132" s="20" t="s">
        <v>75</v>
      </c>
      <c r="Y132" s="20" t="s">
        <v>75</v>
      </c>
      <c r="Z132" s="77" t="s">
        <v>75</v>
      </c>
      <c r="AA132" s="74" t="s">
        <v>75</v>
      </c>
      <c r="AB132" s="20" t="s">
        <v>75</v>
      </c>
      <c r="AC132" s="20" t="s">
        <v>75</v>
      </c>
      <c r="AD132" s="77" t="s">
        <v>75</v>
      </c>
    </row>
    <row r="133" spans="14:30" x14ac:dyDescent="0.25">
      <c r="N133" s="38">
        <v>48213</v>
      </c>
      <c r="O133" s="74" t="s">
        <v>75</v>
      </c>
      <c r="P133" s="20" t="s">
        <v>75</v>
      </c>
      <c r="Q133" s="20" t="s">
        <v>75</v>
      </c>
      <c r="R133" s="77" t="s">
        <v>75</v>
      </c>
      <c r="S133" s="74" t="s">
        <v>75</v>
      </c>
      <c r="T133" s="20" t="s">
        <v>75</v>
      </c>
      <c r="U133" s="20" t="s">
        <v>75</v>
      </c>
      <c r="V133" s="77" t="s">
        <v>75</v>
      </c>
      <c r="W133" s="74" t="s">
        <v>75</v>
      </c>
      <c r="X133" s="20" t="s">
        <v>75</v>
      </c>
      <c r="Y133" s="20" t="s">
        <v>75</v>
      </c>
      <c r="Z133" s="77" t="s">
        <v>75</v>
      </c>
      <c r="AA133" s="74" t="s">
        <v>75</v>
      </c>
      <c r="AB133" s="20" t="s">
        <v>75</v>
      </c>
      <c r="AC133" s="20" t="s">
        <v>75</v>
      </c>
      <c r="AD133" s="77" t="s">
        <v>75</v>
      </c>
    </row>
    <row r="134" spans="14:30" x14ac:dyDescent="0.25">
      <c r="N134" s="38">
        <v>48304</v>
      </c>
      <c r="O134" s="74" t="s">
        <v>75</v>
      </c>
      <c r="P134" s="20" t="s">
        <v>75</v>
      </c>
      <c r="Q134" s="20" t="s">
        <v>75</v>
      </c>
      <c r="R134" s="77" t="s">
        <v>75</v>
      </c>
      <c r="S134" s="74" t="s">
        <v>75</v>
      </c>
      <c r="T134" s="20" t="s">
        <v>75</v>
      </c>
      <c r="U134" s="20" t="s">
        <v>75</v>
      </c>
      <c r="V134" s="77" t="s">
        <v>75</v>
      </c>
      <c r="W134" s="74" t="s">
        <v>75</v>
      </c>
      <c r="X134" s="20" t="s">
        <v>75</v>
      </c>
      <c r="Y134" s="20" t="s">
        <v>75</v>
      </c>
      <c r="Z134" s="77" t="s">
        <v>75</v>
      </c>
      <c r="AA134" s="74" t="s">
        <v>75</v>
      </c>
      <c r="AB134" s="20" t="s">
        <v>75</v>
      </c>
      <c r="AC134" s="20" t="s">
        <v>75</v>
      </c>
      <c r="AD134" s="77" t="s">
        <v>75</v>
      </c>
    </row>
    <row r="135" spans="14:30" x14ac:dyDescent="0.25">
      <c r="N135" s="38">
        <v>48395</v>
      </c>
      <c r="O135" s="74" t="s">
        <v>75</v>
      </c>
      <c r="P135" s="20" t="s">
        <v>75</v>
      </c>
      <c r="Q135" s="20" t="s">
        <v>75</v>
      </c>
      <c r="R135" s="77" t="s">
        <v>75</v>
      </c>
      <c r="S135" s="74" t="s">
        <v>75</v>
      </c>
      <c r="T135" s="20" t="s">
        <v>75</v>
      </c>
      <c r="U135" s="20" t="s">
        <v>75</v>
      </c>
      <c r="V135" s="77" t="s">
        <v>75</v>
      </c>
      <c r="W135" s="74" t="s">
        <v>75</v>
      </c>
      <c r="X135" s="20" t="s">
        <v>75</v>
      </c>
      <c r="Y135" s="20" t="s">
        <v>75</v>
      </c>
      <c r="Z135" s="77" t="s">
        <v>75</v>
      </c>
      <c r="AA135" s="74" t="s">
        <v>75</v>
      </c>
      <c r="AB135" s="20" t="s">
        <v>75</v>
      </c>
      <c r="AC135" s="20" t="s">
        <v>75</v>
      </c>
      <c r="AD135" s="77" t="s">
        <v>75</v>
      </c>
    </row>
    <row r="136" spans="14:30" x14ac:dyDescent="0.25">
      <c r="N136" s="38">
        <v>48487</v>
      </c>
      <c r="O136" s="74" t="s">
        <v>75</v>
      </c>
      <c r="P136" s="20" t="s">
        <v>75</v>
      </c>
      <c r="Q136" s="20" t="s">
        <v>75</v>
      </c>
      <c r="R136" s="77" t="s">
        <v>75</v>
      </c>
      <c r="S136" s="74" t="s">
        <v>75</v>
      </c>
      <c r="T136" s="20" t="s">
        <v>75</v>
      </c>
      <c r="U136" s="20" t="s">
        <v>75</v>
      </c>
      <c r="V136" s="77" t="s">
        <v>75</v>
      </c>
      <c r="W136" s="74" t="s">
        <v>75</v>
      </c>
      <c r="X136" s="20" t="s">
        <v>75</v>
      </c>
      <c r="Y136" s="20" t="s">
        <v>75</v>
      </c>
      <c r="Z136" s="77" t="s">
        <v>75</v>
      </c>
      <c r="AA136" s="74" t="s">
        <v>75</v>
      </c>
      <c r="AB136" s="20" t="s">
        <v>75</v>
      </c>
      <c r="AC136" s="20" t="s">
        <v>75</v>
      </c>
      <c r="AD136" s="77" t="s">
        <v>75</v>
      </c>
    </row>
    <row r="137" spans="14:30" x14ac:dyDescent="0.25">
      <c r="N137" s="38">
        <v>48579</v>
      </c>
      <c r="O137" s="74" t="s">
        <v>75</v>
      </c>
      <c r="P137" s="20" t="s">
        <v>75</v>
      </c>
      <c r="Q137" s="20" t="s">
        <v>75</v>
      </c>
      <c r="R137" s="77" t="s">
        <v>75</v>
      </c>
      <c r="S137" s="74" t="s">
        <v>75</v>
      </c>
      <c r="T137" s="20" t="s">
        <v>75</v>
      </c>
      <c r="U137" s="20" t="s">
        <v>75</v>
      </c>
      <c r="V137" s="77" t="s">
        <v>75</v>
      </c>
      <c r="W137" s="74" t="s">
        <v>75</v>
      </c>
      <c r="X137" s="20" t="s">
        <v>75</v>
      </c>
      <c r="Y137" s="20" t="s">
        <v>75</v>
      </c>
      <c r="Z137" s="77" t="s">
        <v>75</v>
      </c>
      <c r="AA137" s="74" t="s">
        <v>75</v>
      </c>
      <c r="AB137" s="20" t="s">
        <v>75</v>
      </c>
      <c r="AC137" s="20" t="s">
        <v>75</v>
      </c>
      <c r="AD137" s="77" t="s">
        <v>75</v>
      </c>
    </row>
    <row r="138" spans="14:30" x14ac:dyDescent="0.25">
      <c r="N138" s="38">
        <v>48669</v>
      </c>
      <c r="O138" s="74" t="s">
        <v>75</v>
      </c>
      <c r="P138" s="20" t="s">
        <v>75</v>
      </c>
      <c r="Q138" s="20" t="s">
        <v>75</v>
      </c>
      <c r="R138" s="77" t="s">
        <v>75</v>
      </c>
      <c r="S138" s="74" t="s">
        <v>75</v>
      </c>
      <c r="T138" s="20" t="s">
        <v>75</v>
      </c>
      <c r="U138" s="20" t="s">
        <v>75</v>
      </c>
      <c r="V138" s="77" t="s">
        <v>75</v>
      </c>
      <c r="W138" s="74" t="s">
        <v>75</v>
      </c>
      <c r="X138" s="20" t="s">
        <v>75</v>
      </c>
      <c r="Y138" s="20" t="s">
        <v>75</v>
      </c>
      <c r="Z138" s="77" t="s">
        <v>75</v>
      </c>
      <c r="AA138" s="74" t="s">
        <v>75</v>
      </c>
      <c r="AB138" s="20" t="s">
        <v>75</v>
      </c>
      <c r="AC138" s="20" t="s">
        <v>75</v>
      </c>
      <c r="AD138" s="77" t="s">
        <v>75</v>
      </c>
    </row>
    <row r="139" spans="14:30" x14ac:dyDescent="0.25">
      <c r="N139" s="38">
        <v>48760</v>
      </c>
      <c r="O139" s="74" t="s">
        <v>75</v>
      </c>
      <c r="P139" s="20" t="s">
        <v>75</v>
      </c>
      <c r="Q139" s="20" t="s">
        <v>75</v>
      </c>
      <c r="R139" s="77" t="s">
        <v>75</v>
      </c>
      <c r="S139" s="74" t="s">
        <v>75</v>
      </c>
      <c r="T139" s="20" t="s">
        <v>75</v>
      </c>
      <c r="U139" s="20" t="s">
        <v>75</v>
      </c>
      <c r="V139" s="77" t="s">
        <v>75</v>
      </c>
      <c r="W139" s="74" t="s">
        <v>75</v>
      </c>
      <c r="X139" s="20" t="s">
        <v>75</v>
      </c>
      <c r="Y139" s="20" t="s">
        <v>75</v>
      </c>
      <c r="Z139" s="77" t="s">
        <v>75</v>
      </c>
      <c r="AA139" s="74" t="s">
        <v>75</v>
      </c>
      <c r="AB139" s="20" t="s">
        <v>75</v>
      </c>
      <c r="AC139" s="20" t="s">
        <v>75</v>
      </c>
      <c r="AD139" s="77" t="s">
        <v>75</v>
      </c>
    </row>
    <row r="140" spans="14:30" x14ac:dyDescent="0.25">
      <c r="N140" s="38">
        <v>48852</v>
      </c>
      <c r="O140" s="74" t="s">
        <v>75</v>
      </c>
      <c r="P140" s="20" t="s">
        <v>75</v>
      </c>
      <c r="Q140" s="20" t="s">
        <v>75</v>
      </c>
      <c r="R140" s="77" t="s">
        <v>75</v>
      </c>
      <c r="S140" s="74" t="s">
        <v>75</v>
      </c>
      <c r="T140" s="20" t="s">
        <v>75</v>
      </c>
      <c r="U140" s="20" t="s">
        <v>75</v>
      </c>
      <c r="V140" s="77" t="s">
        <v>75</v>
      </c>
      <c r="W140" s="74" t="s">
        <v>75</v>
      </c>
      <c r="X140" s="20" t="s">
        <v>75</v>
      </c>
      <c r="Y140" s="20" t="s">
        <v>75</v>
      </c>
      <c r="Z140" s="77" t="s">
        <v>75</v>
      </c>
      <c r="AA140" s="74" t="s">
        <v>75</v>
      </c>
      <c r="AB140" s="20" t="s">
        <v>75</v>
      </c>
      <c r="AC140" s="20" t="s">
        <v>75</v>
      </c>
      <c r="AD140" s="77" t="s">
        <v>75</v>
      </c>
    </row>
    <row r="141" spans="14:30" x14ac:dyDescent="0.25">
      <c r="N141" s="38">
        <v>48944</v>
      </c>
      <c r="O141" s="74" t="s">
        <v>75</v>
      </c>
      <c r="P141" s="20" t="s">
        <v>75</v>
      </c>
      <c r="Q141" s="20" t="s">
        <v>75</v>
      </c>
      <c r="R141" s="77" t="s">
        <v>75</v>
      </c>
      <c r="S141" s="74" t="s">
        <v>75</v>
      </c>
      <c r="T141" s="20" t="s">
        <v>75</v>
      </c>
      <c r="U141" s="20" t="s">
        <v>75</v>
      </c>
      <c r="V141" s="77" t="s">
        <v>75</v>
      </c>
      <c r="W141" s="74" t="s">
        <v>75</v>
      </c>
      <c r="X141" s="20" t="s">
        <v>75</v>
      </c>
      <c r="Y141" s="20" t="s">
        <v>75</v>
      </c>
      <c r="Z141" s="77" t="s">
        <v>75</v>
      </c>
      <c r="AA141" s="74" t="s">
        <v>75</v>
      </c>
      <c r="AB141" s="20" t="s">
        <v>75</v>
      </c>
      <c r="AC141" s="20" t="s">
        <v>75</v>
      </c>
      <c r="AD141" s="77" t="s">
        <v>75</v>
      </c>
    </row>
    <row r="142" spans="14:30" x14ac:dyDescent="0.25">
      <c r="N142" s="38">
        <v>49034</v>
      </c>
      <c r="O142" s="74" t="s">
        <v>75</v>
      </c>
      <c r="P142" s="20" t="s">
        <v>75</v>
      </c>
      <c r="Q142" s="20" t="s">
        <v>75</v>
      </c>
      <c r="R142" s="77" t="s">
        <v>75</v>
      </c>
      <c r="S142" s="74" t="s">
        <v>75</v>
      </c>
      <c r="T142" s="20" t="s">
        <v>75</v>
      </c>
      <c r="U142" s="20" t="s">
        <v>75</v>
      </c>
      <c r="V142" s="77" t="s">
        <v>75</v>
      </c>
      <c r="W142" s="74" t="s">
        <v>75</v>
      </c>
      <c r="X142" s="20" t="s">
        <v>75</v>
      </c>
      <c r="Y142" s="20" t="s">
        <v>75</v>
      </c>
      <c r="Z142" s="77" t="s">
        <v>75</v>
      </c>
      <c r="AA142" s="74" t="s">
        <v>75</v>
      </c>
      <c r="AB142" s="20" t="s">
        <v>75</v>
      </c>
      <c r="AC142" s="20" t="s">
        <v>75</v>
      </c>
      <c r="AD142" s="77" t="s">
        <v>75</v>
      </c>
    </row>
    <row r="143" spans="14:30" x14ac:dyDescent="0.25">
      <c r="N143" s="38">
        <v>49125</v>
      </c>
      <c r="O143" s="74" t="s">
        <v>75</v>
      </c>
      <c r="P143" s="20" t="s">
        <v>75</v>
      </c>
      <c r="Q143" s="20" t="s">
        <v>75</v>
      </c>
      <c r="R143" s="77" t="s">
        <v>75</v>
      </c>
      <c r="S143" s="74" t="s">
        <v>75</v>
      </c>
      <c r="T143" s="20" t="s">
        <v>75</v>
      </c>
      <c r="U143" s="20" t="s">
        <v>75</v>
      </c>
      <c r="V143" s="77" t="s">
        <v>75</v>
      </c>
      <c r="W143" s="74" t="s">
        <v>75</v>
      </c>
      <c r="X143" s="20" t="s">
        <v>75</v>
      </c>
      <c r="Y143" s="20" t="s">
        <v>75</v>
      </c>
      <c r="Z143" s="77" t="s">
        <v>75</v>
      </c>
      <c r="AA143" s="74" t="s">
        <v>75</v>
      </c>
      <c r="AB143" s="20" t="s">
        <v>75</v>
      </c>
      <c r="AC143" s="20" t="s">
        <v>75</v>
      </c>
      <c r="AD143" s="77" t="s">
        <v>75</v>
      </c>
    </row>
    <row r="144" spans="14:30" x14ac:dyDescent="0.25">
      <c r="N144" s="38">
        <v>49217</v>
      </c>
      <c r="O144" s="74" t="s">
        <v>75</v>
      </c>
      <c r="P144" s="20" t="s">
        <v>75</v>
      </c>
      <c r="Q144" s="20" t="s">
        <v>75</v>
      </c>
      <c r="R144" s="77" t="s">
        <v>75</v>
      </c>
      <c r="S144" s="74" t="s">
        <v>75</v>
      </c>
      <c r="T144" s="20" t="s">
        <v>75</v>
      </c>
      <c r="U144" s="20" t="s">
        <v>75</v>
      </c>
      <c r="V144" s="77" t="s">
        <v>75</v>
      </c>
      <c r="W144" s="74" t="s">
        <v>75</v>
      </c>
      <c r="X144" s="20" t="s">
        <v>75</v>
      </c>
      <c r="Y144" s="20" t="s">
        <v>75</v>
      </c>
      <c r="Z144" s="77" t="s">
        <v>75</v>
      </c>
      <c r="AA144" s="74" t="s">
        <v>75</v>
      </c>
      <c r="AB144" s="20" t="s">
        <v>75</v>
      </c>
      <c r="AC144" s="20" t="s">
        <v>75</v>
      </c>
      <c r="AD144" s="77" t="s">
        <v>75</v>
      </c>
    </row>
    <row r="145" spans="14:30" x14ac:dyDescent="0.25">
      <c r="N145" s="38">
        <v>49309</v>
      </c>
      <c r="O145" s="74" t="s">
        <v>75</v>
      </c>
      <c r="P145" s="20" t="s">
        <v>75</v>
      </c>
      <c r="Q145" s="20" t="s">
        <v>75</v>
      </c>
      <c r="R145" s="77" t="s">
        <v>75</v>
      </c>
      <c r="S145" s="74" t="s">
        <v>75</v>
      </c>
      <c r="T145" s="20" t="s">
        <v>75</v>
      </c>
      <c r="U145" s="20" t="s">
        <v>75</v>
      </c>
      <c r="V145" s="77" t="s">
        <v>75</v>
      </c>
      <c r="W145" s="74" t="s">
        <v>75</v>
      </c>
      <c r="X145" s="20" t="s">
        <v>75</v>
      </c>
      <c r="Y145" s="20" t="s">
        <v>75</v>
      </c>
      <c r="Z145" s="77" t="s">
        <v>75</v>
      </c>
      <c r="AA145" s="74" t="s">
        <v>75</v>
      </c>
      <c r="AB145" s="20" t="s">
        <v>75</v>
      </c>
      <c r="AC145" s="20" t="s">
        <v>75</v>
      </c>
      <c r="AD145" s="77" t="s">
        <v>75</v>
      </c>
    </row>
    <row r="146" spans="14:30" x14ac:dyDescent="0.25">
      <c r="N146" s="38">
        <v>49399</v>
      </c>
      <c r="O146" s="74" t="s">
        <v>75</v>
      </c>
      <c r="P146" s="20" t="s">
        <v>75</v>
      </c>
      <c r="Q146" s="20" t="s">
        <v>75</v>
      </c>
      <c r="R146" s="77" t="s">
        <v>75</v>
      </c>
      <c r="S146" s="74" t="s">
        <v>75</v>
      </c>
      <c r="T146" s="20" t="s">
        <v>75</v>
      </c>
      <c r="U146" s="20" t="s">
        <v>75</v>
      </c>
      <c r="V146" s="77" t="s">
        <v>75</v>
      </c>
      <c r="W146" s="74" t="s">
        <v>75</v>
      </c>
      <c r="X146" s="20" t="s">
        <v>75</v>
      </c>
      <c r="Y146" s="20" t="s">
        <v>75</v>
      </c>
      <c r="Z146" s="77" t="s">
        <v>75</v>
      </c>
      <c r="AA146" s="74" t="s">
        <v>75</v>
      </c>
      <c r="AB146" s="20" t="s">
        <v>75</v>
      </c>
      <c r="AC146" s="20" t="s">
        <v>75</v>
      </c>
      <c r="AD146" s="77" t="s">
        <v>75</v>
      </c>
    </row>
    <row r="147" spans="14:30" x14ac:dyDescent="0.25">
      <c r="N147" s="38">
        <v>49490</v>
      </c>
      <c r="O147" s="74" t="s">
        <v>75</v>
      </c>
      <c r="P147" s="20" t="s">
        <v>75</v>
      </c>
      <c r="Q147" s="20" t="s">
        <v>75</v>
      </c>
      <c r="R147" s="77" t="s">
        <v>75</v>
      </c>
      <c r="S147" s="74" t="s">
        <v>75</v>
      </c>
      <c r="T147" s="20" t="s">
        <v>75</v>
      </c>
      <c r="U147" s="20" t="s">
        <v>75</v>
      </c>
      <c r="V147" s="77" t="s">
        <v>75</v>
      </c>
      <c r="W147" s="74" t="s">
        <v>75</v>
      </c>
      <c r="X147" s="20" t="s">
        <v>75</v>
      </c>
      <c r="Y147" s="20" t="s">
        <v>75</v>
      </c>
      <c r="Z147" s="77" t="s">
        <v>75</v>
      </c>
      <c r="AA147" s="74" t="s">
        <v>75</v>
      </c>
      <c r="AB147" s="20" t="s">
        <v>75</v>
      </c>
      <c r="AC147" s="20" t="s">
        <v>75</v>
      </c>
      <c r="AD147" s="77" t="s">
        <v>75</v>
      </c>
    </row>
    <row r="148" spans="14:30" x14ac:dyDescent="0.25">
      <c r="N148" s="38">
        <v>49582</v>
      </c>
      <c r="O148" s="74" t="s">
        <v>75</v>
      </c>
      <c r="P148" s="20" t="s">
        <v>75</v>
      </c>
      <c r="Q148" s="20" t="s">
        <v>75</v>
      </c>
      <c r="R148" s="77" t="s">
        <v>75</v>
      </c>
      <c r="S148" s="74" t="s">
        <v>75</v>
      </c>
      <c r="T148" s="20" t="s">
        <v>75</v>
      </c>
      <c r="U148" s="20" t="s">
        <v>75</v>
      </c>
      <c r="V148" s="77" t="s">
        <v>75</v>
      </c>
      <c r="W148" s="74" t="s">
        <v>75</v>
      </c>
      <c r="X148" s="20" t="s">
        <v>75</v>
      </c>
      <c r="Y148" s="20" t="s">
        <v>75</v>
      </c>
      <c r="Z148" s="77" t="s">
        <v>75</v>
      </c>
      <c r="AA148" s="74" t="s">
        <v>75</v>
      </c>
      <c r="AB148" s="20" t="s">
        <v>75</v>
      </c>
      <c r="AC148" s="20" t="s">
        <v>75</v>
      </c>
      <c r="AD148" s="77" t="s">
        <v>75</v>
      </c>
    </row>
    <row r="149" spans="14:30" x14ac:dyDescent="0.25">
      <c r="N149" s="38">
        <v>49674</v>
      </c>
      <c r="O149" s="74" t="s">
        <v>75</v>
      </c>
      <c r="P149" s="20" t="s">
        <v>75</v>
      </c>
      <c r="Q149" s="20" t="s">
        <v>75</v>
      </c>
      <c r="R149" s="77" t="s">
        <v>75</v>
      </c>
      <c r="S149" s="74" t="s">
        <v>75</v>
      </c>
      <c r="T149" s="20" t="s">
        <v>75</v>
      </c>
      <c r="U149" s="20" t="s">
        <v>75</v>
      </c>
      <c r="V149" s="77" t="s">
        <v>75</v>
      </c>
      <c r="W149" s="74" t="s">
        <v>75</v>
      </c>
      <c r="X149" s="20" t="s">
        <v>75</v>
      </c>
      <c r="Y149" s="20" t="s">
        <v>75</v>
      </c>
      <c r="Z149" s="77" t="s">
        <v>75</v>
      </c>
      <c r="AA149" s="74" t="s">
        <v>75</v>
      </c>
      <c r="AB149" s="20" t="s">
        <v>75</v>
      </c>
      <c r="AC149" s="20" t="s">
        <v>75</v>
      </c>
      <c r="AD149" s="77" t="s">
        <v>75</v>
      </c>
    </row>
    <row r="150" spans="14:30" x14ac:dyDescent="0.25">
      <c r="N150" s="38">
        <v>49765</v>
      </c>
      <c r="O150" s="74" t="s">
        <v>75</v>
      </c>
      <c r="P150" s="20" t="s">
        <v>75</v>
      </c>
      <c r="Q150" s="20" t="s">
        <v>75</v>
      </c>
      <c r="R150" s="77" t="s">
        <v>75</v>
      </c>
      <c r="S150" s="74" t="s">
        <v>75</v>
      </c>
      <c r="T150" s="20" t="s">
        <v>75</v>
      </c>
      <c r="U150" s="20" t="s">
        <v>75</v>
      </c>
      <c r="V150" s="77" t="s">
        <v>75</v>
      </c>
      <c r="W150" s="74" t="s">
        <v>75</v>
      </c>
      <c r="X150" s="20" t="s">
        <v>75</v>
      </c>
      <c r="Y150" s="20" t="s">
        <v>75</v>
      </c>
      <c r="Z150" s="77" t="s">
        <v>75</v>
      </c>
      <c r="AA150" s="74" t="s">
        <v>75</v>
      </c>
      <c r="AB150" s="20" t="s">
        <v>75</v>
      </c>
      <c r="AC150" s="20" t="s">
        <v>75</v>
      </c>
      <c r="AD150" s="77" t="s">
        <v>75</v>
      </c>
    </row>
    <row r="151" spans="14:30" x14ac:dyDescent="0.25">
      <c r="N151" s="38">
        <v>49856</v>
      </c>
      <c r="O151" s="74" t="s">
        <v>75</v>
      </c>
      <c r="P151" s="20" t="s">
        <v>75</v>
      </c>
      <c r="Q151" s="20" t="s">
        <v>75</v>
      </c>
      <c r="R151" s="77" t="s">
        <v>75</v>
      </c>
      <c r="S151" s="74" t="s">
        <v>75</v>
      </c>
      <c r="T151" s="20" t="s">
        <v>75</v>
      </c>
      <c r="U151" s="20" t="s">
        <v>75</v>
      </c>
      <c r="V151" s="77" t="s">
        <v>75</v>
      </c>
      <c r="W151" s="74" t="s">
        <v>75</v>
      </c>
      <c r="X151" s="20" t="s">
        <v>75</v>
      </c>
      <c r="Y151" s="20" t="s">
        <v>75</v>
      </c>
      <c r="Z151" s="77" t="s">
        <v>75</v>
      </c>
      <c r="AA151" s="74" t="s">
        <v>75</v>
      </c>
      <c r="AB151" s="20" t="s">
        <v>75</v>
      </c>
      <c r="AC151" s="20" t="s">
        <v>75</v>
      </c>
      <c r="AD151" s="77" t="s">
        <v>75</v>
      </c>
    </row>
    <row r="152" spans="14:30" x14ac:dyDescent="0.25">
      <c r="N152" s="38">
        <v>49948</v>
      </c>
      <c r="O152" s="74" t="s">
        <v>75</v>
      </c>
      <c r="P152" s="20" t="s">
        <v>75</v>
      </c>
      <c r="Q152" s="20" t="s">
        <v>75</v>
      </c>
      <c r="R152" s="77" t="s">
        <v>75</v>
      </c>
      <c r="S152" s="74" t="s">
        <v>75</v>
      </c>
      <c r="T152" s="20" t="s">
        <v>75</v>
      </c>
      <c r="U152" s="20" t="s">
        <v>75</v>
      </c>
      <c r="V152" s="77" t="s">
        <v>75</v>
      </c>
      <c r="W152" s="74" t="s">
        <v>75</v>
      </c>
      <c r="X152" s="20" t="s">
        <v>75</v>
      </c>
      <c r="Y152" s="20" t="s">
        <v>75</v>
      </c>
      <c r="Z152" s="77" t="s">
        <v>75</v>
      </c>
      <c r="AA152" s="74" t="s">
        <v>75</v>
      </c>
      <c r="AB152" s="20" t="s">
        <v>75</v>
      </c>
      <c r="AC152" s="20" t="s">
        <v>75</v>
      </c>
      <c r="AD152" s="77" t="s">
        <v>75</v>
      </c>
    </row>
    <row r="153" spans="14:30" x14ac:dyDescent="0.25">
      <c r="N153" s="38">
        <v>50040</v>
      </c>
      <c r="O153" s="74" t="s">
        <v>75</v>
      </c>
      <c r="P153" s="20" t="s">
        <v>75</v>
      </c>
      <c r="Q153" s="20" t="s">
        <v>75</v>
      </c>
      <c r="R153" s="77" t="s">
        <v>75</v>
      </c>
      <c r="S153" s="74" t="s">
        <v>75</v>
      </c>
      <c r="T153" s="20" t="s">
        <v>75</v>
      </c>
      <c r="U153" s="20" t="s">
        <v>75</v>
      </c>
      <c r="V153" s="77" t="s">
        <v>75</v>
      </c>
      <c r="W153" s="74" t="s">
        <v>75</v>
      </c>
      <c r="X153" s="20" t="s">
        <v>75</v>
      </c>
      <c r="Y153" s="20" t="s">
        <v>75</v>
      </c>
      <c r="Z153" s="77" t="s">
        <v>75</v>
      </c>
      <c r="AA153" s="74" t="s">
        <v>75</v>
      </c>
      <c r="AB153" s="20" t="s">
        <v>75</v>
      </c>
      <c r="AC153" s="20" t="s">
        <v>75</v>
      </c>
      <c r="AD153" s="77" t="s">
        <v>75</v>
      </c>
    </row>
    <row r="154" spans="14:30" x14ac:dyDescent="0.25">
      <c r="N154" s="38">
        <v>50130</v>
      </c>
      <c r="O154" s="74" t="s">
        <v>75</v>
      </c>
      <c r="P154" s="20" t="s">
        <v>75</v>
      </c>
      <c r="Q154" s="20" t="s">
        <v>75</v>
      </c>
      <c r="R154" s="77" t="s">
        <v>75</v>
      </c>
      <c r="S154" s="74" t="s">
        <v>75</v>
      </c>
      <c r="T154" s="20" t="s">
        <v>75</v>
      </c>
      <c r="U154" s="20" t="s">
        <v>75</v>
      </c>
      <c r="V154" s="77" t="s">
        <v>75</v>
      </c>
      <c r="W154" s="74" t="s">
        <v>75</v>
      </c>
      <c r="X154" s="20" t="s">
        <v>75</v>
      </c>
      <c r="Y154" s="20" t="s">
        <v>75</v>
      </c>
      <c r="Z154" s="77" t="s">
        <v>75</v>
      </c>
      <c r="AA154" s="74" t="s">
        <v>75</v>
      </c>
      <c r="AB154" s="20" t="s">
        <v>75</v>
      </c>
      <c r="AC154" s="20" t="s">
        <v>75</v>
      </c>
      <c r="AD154" s="77" t="s">
        <v>75</v>
      </c>
    </row>
    <row r="155" spans="14:30" x14ac:dyDescent="0.25">
      <c r="N155" s="38">
        <v>50221</v>
      </c>
      <c r="O155" s="74" t="s">
        <v>75</v>
      </c>
      <c r="P155" s="20" t="s">
        <v>75</v>
      </c>
      <c r="Q155" s="20" t="s">
        <v>75</v>
      </c>
      <c r="R155" s="77" t="s">
        <v>75</v>
      </c>
      <c r="S155" s="74" t="s">
        <v>75</v>
      </c>
      <c r="T155" s="20" t="s">
        <v>75</v>
      </c>
      <c r="U155" s="20" t="s">
        <v>75</v>
      </c>
      <c r="V155" s="77" t="s">
        <v>75</v>
      </c>
      <c r="W155" s="74" t="s">
        <v>75</v>
      </c>
      <c r="X155" s="20" t="s">
        <v>75</v>
      </c>
      <c r="Y155" s="20" t="s">
        <v>75</v>
      </c>
      <c r="Z155" s="77" t="s">
        <v>75</v>
      </c>
      <c r="AA155" s="74" t="s">
        <v>75</v>
      </c>
      <c r="AB155" s="20" t="s">
        <v>75</v>
      </c>
      <c r="AC155" s="20" t="s">
        <v>75</v>
      </c>
      <c r="AD155" s="77" t="s">
        <v>75</v>
      </c>
    </row>
    <row r="156" spans="14:30" x14ac:dyDescent="0.25">
      <c r="N156" s="38">
        <v>50313</v>
      </c>
      <c r="O156" s="74" t="s">
        <v>75</v>
      </c>
      <c r="P156" s="20" t="s">
        <v>75</v>
      </c>
      <c r="Q156" s="20" t="s">
        <v>75</v>
      </c>
      <c r="R156" s="77" t="s">
        <v>75</v>
      </c>
      <c r="S156" s="74" t="s">
        <v>75</v>
      </c>
      <c r="T156" s="20" t="s">
        <v>75</v>
      </c>
      <c r="U156" s="20" t="s">
        <v>75</v>
      </c>
      <c r="V156" s="77" t="s">
        <v>75</v>
      </c>
      <c r="W156" s="74" t="s">
        <v>75</v>
      </c>
      <c r="X156" s="20" t="s">
        <v>75</v>
      </c>
      <c r="Y156" s="20" t="s">
        <v>75</v>
      </c>
      <c r="Z156" s="77" t="s">
        <v>75</v>
      </c>
      <c r="AA156" s="74" t="s">
        <v>75</v>
      </c>
      <c r="AB156" s="20" t="s">
        <v>75</v>
      </c>
      <c r="AC156" s="20" t="s">
        <v>75</v>
      </c>
      <c r="AD156" s="77" t="s">
        <v>75</v>
      </c>
    </row>
    <row r="157" spans="14:30" x14ac:dyDescent="0.25">
      <c r="N157" s="38">
        <v>50405</v>
      </c>
      <c r="O157" s="74" t="s">
        <v>75</v>
      </c>
      <c r="P157" s="20" t="s">
        <v>75</v>
      </c>
      <c r="Q157" s="20" t="s">
        <v>75</v>
      </c>
      <c r="R157" s="77" t="s">
        <v>75</v>
      </c>
      <c r="S157" s="74" t="s">
        <v>75</v>
      </c>
      <c r="T157" s="20" t="s">
        <v>75</v>
      </c>
      <c r="U157" s="20" t="s">
        <v>75</v>
      </c>
      <c r="V157" s="77" t="s">
        <v>75</v>
      </c>
      <c r="W157" s="74" t="s">
        <v>75</v>
      </c>
      <c r="X157" s="20" t="s">
        <v>75</v>
      </c>
      <c r="Y157" s="20" t="s">
        <v>75</v>
      </c>
      <c r="Z157" s="77" t="s">
        <v>75</v>
      </c>
      <c r="AA157" s="74" t="s">
        <v>75</v>
      </c>
      <c r="AB157" s="20" t="s">
        <v>75</v>
      </c>
      <c r="AC157" s="20" t="s">
        <v>75</v>
      </c>
      <c r="AD157" s="77" t="s">
        <v>75</v>
      </c>
    </row>
    <row r="158" spans="14:30" x14ac:dyDescent="0.25">
      <c r="N158" s="38">
        <v>50495</v>
      </c>
      <c r="O158" s="74" t="s">
        <v>75</v>
      </c>
      <c r="P158" s="20" t="s">
        <v>75</v>
      </c>
      <c r="Q158" s="20" t="s">
        <v>75</v>
      </c>
      <c r="R158" s="77" t="s">
        <v>75</v>
      </c>
      <c r="S158" s="74" t="s">
        <v>75</v>
      </c>
      <c r="T158" s="20" t="s">
        <v>75</v>
      </c>
      <c r="U158" s="20" t="s">
        <v>75</v>
      </c>
      <c r="V158" s="77" t="s">
        <v>75</v>
      </c>
      <c r="W158" s="74" t="s">
        <v>75</v>
      </c>
      <c r="X158" s="20" t="s">
        <v>75</v>
      </c>
      <c r="Y158" s="20" t="s">
        <v>75</v>
      </c>
      <c r="Z158" s="77" t="s">
        <v>75</v>
      </c>
      <c r="AA158" s="74" t="s">
        <v>75</v>
      </c>
      <c r="AB158" s="20" t="s">
        <v>75</v>
      </c>
      <c r="AC158" s="20" t="s">
        <v>75</v>
      </c>
      <c r="AD158" s="77" t="s">
        <v>75</v>
      </c>
    </row>
    <row r="159" spans="14:30" x14ac:dyDescent="0.25">
      <c r="N159" s="38">
        <v>50586</v>
      </c>
      <c r="O159" s="74" t="s">
        <v>75</v>
      </c>
      <c r="P159" s="20" t="s">
        <v>75</v>
      </c>
      <c r="Q159" s="20" t="s">
        <v>75</v>
      </c>
      <c r="R159" s="77" t="s">
        <v>75</v>
      </c>
      <c r="S159" s="74" t="s">
        <v>75</v>
      </c>
      <c r="T159" s="20" t="s">
        <v>75</v>
      </c>
      <c r="U159" s="20" t="s">
        <v>75</v>
      </c>
      <c r="V159" s="77" t="s">
        <v>75</v>
      </c>
      <c r="W159" s="74" t="s">
        <v>75</v>
      </c>
      <c r="X159" s="20" t="s">
        <v>75</v>
      </c>
      <c r="Y159" s="20" t="s">
        <v>75</v>
      </c>
      <c r="Z159" s="77" t="s">
        <v>75</v>
      </c>
      <c r="AA159" s="74" t="s">
        <v>75</v>
      </c>
      <c r="AB159" s="20" t="s">
        <v>75</v>
      </c>
      <c r="AC159" s="20" t="s">
        <v>75</v>
      </c>
      <c r="AD159" s="77" t="s">
        <v>75</v>
      </c>
    </row>
    <row r="160" spans="14:30" x14ac:dyDescent="0.25">
      <c r="N160" s="38">
        <v>50678</v>
      </c>
      <c r="O160" s="74" t="s">
        <v>75</v>
      </c>
      <c r="P160" s="20" t="s">
        <v>75</v>
      </c>
      <c r="Q160" s="20" t="s">
        <v>75</v>
      </c>
      <c r="R160" s="77" t="s">
        <v>75</v>
      </c>
      <c r="S160" s="74" t="s">
        <v>75</v>
      </c>
      <c r="T160" s="20" t="s">
        <v>75</v>
      </c>
      <c r="U160" s="20" t="s">
        <v>75</v>
      </c>
      <c r="V160" s="77" t="s">
        <v>75</v>
      </c>
      <c r="W160" s="74" t="s">
        <v>75</v>
      </c>
      <c r="X160" s="20" t="s">
        <v>75</v>
      </c>
      <c r="Y160" s="20" t="s">
        <v>75</v>
      </c>
      <c r="Z160" s="77" t="s">
        <v>75</v>
      </c>
      <c r="AA160" s="74" t="s">
        <v>75</v>
      </c>
      <c r="AB160" s="20" t="s">
        <v>75</v>
      </c>
      <c r="AC160" s="20" t="s">
        <v>75</v>
      </c>
      <c r="AD160" s="77" t="s">
        <v>75</v>
      </c>
    </row>
    <row r="161" spans="14:30" x14ac:dyDescent="0.25">
      <c r="N161" s="38">
        <v>50770</v>
      </c>
      <c r="O161" s="74" t="s">
        <v>75</v>
      </c>
      <c r="P161" s="20" t="s">
        <v>75</v>
      </c>
      <c r="Q161" s="20" t="s">
        <v>75</v>
      </c>
      <c r="R161" s="77" t="s">
        <v>75</v>
      </c>
      <c r="S161" s="74" t="s">
        <v>75</v>
      </c>
      <c r="T161" s="20" t="s">
        <v>75</v>
      </c>
      <c r="U161" s="20" t="s">
        <v>75</v>
      </c>
      <c r="V161" s="77" t="s">
        <v>75</v>
      </c>
      <c r="W161" s="74" t="s">
        <v>75</v>
      </c>
      <c r="X161" s="20" t="s">
        <v>75</v>
      </c>
      <c r="Y161" s="20" t="s">
        <v>75</v>
      </c>
      <c r="Z161" s="77" t="s">
        <v>75</v>
      </c>
      <c r="AA161" s="74" t="s">
        <v>75</v>
      </c>
      <c r="AB161" s="20" t="s">
        <v>75</v>
      </c>
      <c r="AC161" s="20" t="s">
        <v>75</v>
      </c>
      <c r="AD161" s="77" t="s">
        <v>75</v>
      </c>
    </row>
    <row r="162" spans="14:30" x14ac:dyDescent="0.25">
      <c r="N162" s="38">
        <v>50860</v>
      </c>
      <c r="O162" s="74" t="s">
        <v>75</v>
      </c>
      <c r="P162" s="20" t="s">
        <v>75</v>
      </c>
      <c r="Q162" s="20" t="s">
        <v>75</v>
      </c>
      <c r="R162" s="77" t="s">
        <v>75</v>
      </c>
      <c r="S162" s="74" t="s">
        <v>75</v>
      </c>
      <c r="T162" s="20" t="s">
        <v>75</v>
      </c>
      <c r="U162" s="20" t="s">
        <v>75</v>
      </c>
      <c r="V162" s="77" t="s">
        <v>75</v>
      </c>
      <c r="W162" s="74" t="s">
        <v>75</v>
      </c>
      <c r="X162" s="20" t="s">
        <v>75</v>
      </c>
      <c r="Y162" s="20" t="s">
        <v>75</v>
      </c>
      <c r="Z162" s="77" t="s">
        <v>75</v>
      </c>
      <c r="AA162" s="74" t="s">
        <v>75</v>
      </c>
      <c r="AB162" s="20" t="s">
        <v>75</v>
      </c>
      <c r="AC162" s="20" t="s">
        <v>75</v>
      </c>
      <c r="AD162" s="77" t="s">
        <v>75</v>
      </c>
    </row>
    <row r="163" spans="14:30" x14ac:dyDescent="0.25">
      <c r="N163" s="38">
        <v>50951</v>
      </c>
      <c r="O163" s="74" t="s">
        <v>75</v>
      </c>
      <c r="P163" s="20" t="s">
        <v>75</v>
      </c>
      <c r="Q163" s="20" t="s">
        <v>75</v>
      </c>
      <c r="R163" s="77" t="s">
        <v>75</v>
      </c>
      <c r="S163" s="74" t="s">
        <v>75</v>
      </c>
      <c r="T163" s="20" t="s">
        <v>75</v>
      </c>
      <c r="U163" s="20" t="s">
        <v>75</v>
      </c>
      <c r="V163" s="77" t="s">
        <v>75</v>
      </c>
      <c r="W163" s="74" t="s">
        <v>75</v>
      </c>
      <c r="X163" s="20" t="s">
        <v>75</v>
      </c>
      <c r="Y163" s="20" t="s">
        <v>75</v>
      </c>
      <c r="Z163" s="77" t="s">
        <v>75</v>
      </c>
      <c r="AA163" s="74" t="s">
        <v>75</v>
      </c>
      <c r="AB163" s="20" t="s">
        <v>75</v>
      </c>
      <c r="AC163" s="20" t="s">
        <v>75</v>
      </c>
      <c r="AD163" s="77" t="s">
        <v>75</v>
      </c>
    </row>
    <row r="164" spans="14:30" x14ac:dyDescent="0.25">
      <c r="N164" s="38">
        <v>51043</v>
      </c>
      <c r="O164" s="74" t="s">
        <v>75</v>
      </c>
      <c r="P164" s="20" t="s">
        <v>75</v>
      </c>
      <c r="Q164" s="20" t="s">
        <v>75</v>
      </c>
      <c r="R164" s="77" t="s">
        <v>75</v>
      </c>
      <c r="S164" s="74" t="s">
        <v>75</v>
      </c>
      <c r="T164" s="20" t="s">
        <v>75</v>
      </c>
      <c r="U164" s="20" t="s">
        <v>75</v>
      </c>
      <c r="V164" s="77" t="s">
        <v>75</v>
      </c>
      <c r="W164" s="74" t="s">
        <v>75</v>
      </c>
      <c r="X164" s="20" t="s">
        <v>75</v>
      </c>
      <c r="Y164" s="20" t="s">
        <v>75</v>
      </c>
      <c r="Z164" s="77" t="s">
        <v>75</v>
      </c>
      <c r="AA164" s="74" t="s">
        <v>75</v>
      </c>
      <c r="AB164" s="20" t="s">
        <v>75</v>
      </c>
      <c r="AC164" s="20" t="s">
        <v>75</v>
      </c>
      <c r="AD164" s="77" t="s">
        <v>75</v>
      </c>
    </row>
    <row r="165" spans="14:30" x14ac:dyDescent="0.25">
      <c r="N165" s="38">
        <v>51135</v>
      </c>
      <c r="O165" s="74" t="s">
        <v>75</v>
      </c>
      <c r="P165" s="20" t="s">
        <v>75</v>
      </c>
      <c r="Q165" s="20" t="s">
        <v>75</v>
      </c>
      <c r="R165" s="77" t="s">
        <v>75</v>
      </c>
      <c r="S165" s="74" t="s">
        <v>75</v>
      </c>
      <c r="T165" s="20" t="s">
        <v>75</v>
      </c>
      <c r="U165" s="20" t="s">
        <v>75</v>
      </c>
      <c r="V165" s="77" t="s">
        <v>75</v>
      </c>
      <c r="W165" s="74" t="s">
        <v>75</v>
      </c>
      <c r="X165" s="20" t="s">
        <v>75</v>
      </c>
      <c r="Y165" s="20" t="s">
        <v>75</v>
      </c>
      <c r="Z165" s="77" t="s">
        <v>75</v>
      </c>
      <c r="AA165" s="74" t="s">
        <v>75</v>
      </c>
      <c r="AB165" s="20" t="s">
        <v>75</v>
      </c>
      <c r="AC165" s="20" t="s">
        <v>75</v>
      </c>
      <c r="AD165" s="77" t="s">
        <v>75</v>
      </c>
    </row>
    <row r="166" spans="14:30" x14ac:dyDescent="0.25">
      <c r="N166" s="38">
        <v>51226</v>
      </c>
      <c r="O166" s="74" t="s">
        <v>75</v>
      </c>
      <c r="P166" s="20" t="s">
        <v>75</v>
      </c>
      <c r="Q166" s="20" t="s">
        <v>75</v>
      </c>
      <c r="R166" s="77" t="s">
        <v>75</v>
      </c>
      <c r="S166" s="74" t="s">
        <v>75</v>
      </c>
      <c r="T166" s="20" t="s">
        <v>75</v>
      </c>
      <c r="U166" s="20" t="s">
        <v>75</v>
      </c>
      <c r="V166" s="77" t="s">
        <v>75</v>
      </c>
      <c r="W166" s="74" t="s">
        <v>75</v>
      </c>
      <c r="X166" s="20" t="s">
        <v>75</v>
      </c>
      <c r="Y166" s="20" t="s">
        <v>75</v>
      </c>
      <c r="Z166" s="77" t="s">
        <v>75</v>
      </c>
      <c r="AA166" s="74" t="s">
        <v>75</v>
      </c>
      <c r="AB166" s="20" t="s">
        <v>75</v>
      </c>
      <c r="AC166" s="20" t="s">
        <v>75</v>
      </c>
      <c r="AD166" s="77" t="s">
        <v>75</v>
      </c>
    </row>
    <row r="167" spans="14:30" x14ac:dyDescent="0.25">
      <c r="N167" s="38">
        <v>51317</v>
      </c>
      <c r="O167" s="74" t="s">
        <v>75</v>
      </c>
      <c r="P167" s="20" t="s">
        <v>75</v>
      </c>
      <c r="Q167" s="20" t="s">
        <v>75</v>
      </c>
      <c r="R167" s="77" t="s">
        <v>75</v>
      </c>
      <c r="S167" s="74" t="s">
        <v>75</v>
      </c>
      <c r="T167" s="20" t="s">
        <v>75</v>
      </c>
      <c r="U167" s="20" t="s">
        <v>75</v>
      </c>
      <c r="V167" s="77" t="s">
        <v>75</v>
      </c>
      <c r="W167" s="74" t="s">
        <v>75</v>
      </c>
      <c r="X167" s="20" t="s">
        <v>75</v>
      </c>
      <c r="Y167" s="20" t="s">
        <v>75</v>
      </c>
      <c r="Z167" s="77" t="s">
        <v>75</v>
      </c>
      <c r="AA167" s="74" t="s">
        <v>75</v>
      </c>
      <c r="AB167" s="20" t="s">
        <v>75</v>
      </c>
      <c r="AC167" s="20" t="s">
        <v>75</v>
      </c>
      <c r="AD167" s="77" t="s">
        <v>75</v>
      </c>
    </row>
    <row r="168" spans="14:30" x14ac:dyDescent="0.25">
      <c r="N168" s="38">
        <v>51409</v>
      </c>
      <c r="O168" s="74" t="s">
        <v>75</v>
      </c>
      <c r="P168" s="20" t="s">
        <v>75</v>
      </c>
      <c r="Q168" s="20" t="s">
        <v>75</v>
      </c>
      <c r="R168" s="77" t="s">
        <v>75</v>
      </c>
      <c r="S168" s="74" t="s">
        <v>75</v>
      </c>
      <c r="T168" s="20" t="s">
        <v>75</v>
      </c>
      <c r="U168" s="20" t="s">
        <v>75</v>
      </c>
      <c r="V168" s="77" t="s">
        <v>75</v>
      </c>
      <c r="W168" s="74" t="s">
        <v>75</v>
      </c>
      <c r="X168" s="20" t="s">
        <v>75</v>
      </c>
      <c r="Y168" s="20" t="s">
        <v>75</v>
      </c>
      <c r="Z168" s="77" t="s">
        <v>75</v>
      </c>
      <c r="AA168" s="74" t="s">
        <v>75</v>
      </c>
      <c r="AB168" s="20" t="s">
        <v>75</v>
      </c>
      <c r="AC168" s="20" t="s">
        <v>75</v>
      </c>
      <c r="AD168" s="77" t="s">
        <v>75</v>
      </c>
    </row>
    <row r="169" spans="14:30" x14ac:dyDescent="0.25">
      <c r="N169" s="38">
        <v>51501</v>
      </c>
      <c r="O169" s="74" t="s">
        <v>75</v>
      </c>
      <c r="P169" s="20" t="s">
        <v>75</v>
      </c>
      <c r="Q169" s="20" t="s">
        <v>75</v>
      </c>
      <c r="R169" s="77" t="s">
        <v>75</v>
      </c>
      <c r="S169" s="74" t="s">
        <v>75</v>
      </c>
      <c r="T169" s="20" t="s">
        <v>75</v>
      </c>
      <c r="U169" s="20" t="s">
        <v>75</v>
      </c>
      <c r="V169" s="77" t="s">
        <v>75</v>
      </c>
      <c r="W169" s="74" t="s">
        <v>75</v>
      </c>
      <c r="X169" s="20" t="s">
        <v>75</v>
      </c>
      <c r="Y169" s="20" t="s">
        <v>75</v>
      </c>
      <c r="Z169" s="77" t="s">
        <v>75</v>
      </c>
      <c r="AA169" s="74" t="s">
        <v>75</v>
      </c>
      <c r="AB169" s="20" t="s">
        <v>75</v>
      </c>
      <c r="AC169" s="20" t="s">
        <v>75</v>
      </c>
      <c r="AD169" s="77" t="s">
        <v>75</v>
      </c>
    </row>
    <row r="170" spans="14:30" x14ac:dyDescent="0.25">
      <c r="N170" s="38">
        <v>51591</v>
      </c>
      <c r="O170" s="74" t="s">
        <v>75</v>
      </c>
      <c r="P170" s="20" t="s">
        <v>75</v>
      </c>
      <c r="Q170" s="20" t="s">
        <v>75</v>
      </c>
      <c r="R170" s="77" t="s">
        <v>75</v>
      </c>
      <c r="S170" s="74" t="s">
        <v>75</v>
      </c>
      <c r="T170" s="20" t="s">
        <v>75</v>
      </c>
      <c r="U170" s="20" t="s">
        <v>75</v>
      </c>
      <c r="V170" s="77" t="s">
        <v>75</v>
      </c>
      <c r="W170" s="74" t="s">
        <v>75</v>
      </c>
      <c r="X170" s="20" t="s">
        <v>75</v>
      </c>
      <c r="Y170" s="20" t="s">
        <v>75</v>
      </c>
      <c r="Z170" s="77" t="s">
        <v>75</v>
      </c>
      <c r="AA170" s="74" t="s">
        <v>75</v>
      </c>
      <c r="AB170" s="20" t="s">
        <v>75</v>
      </c>
      <c r="AC170" s="20" t="s">
        <v>75</v>
      </c>
      <c r="AD170" s="77" t="s">
        <v>75</v>
      </c>
    </row>
    <row r="171" spans="14:30" x14ac:dyDescent="0.25">
      <c r="N171" s="38">
        <v>51682</v>
      </c>
      <c r="O171" s="74" t="s">
        <v>75</v>
      </c>
      <c r="P171" s="20" t="s">
        <v>75</v>
      </c>
      <c r="Q171" s="20" t="s">
        <v>75</v>
      </c>
      <c r="R171" s="77" t="s">
        <v>75</v>
      </c>
      <c r="S171" s="74" t="s">
        <v>75</v>
      </c>
      <c r="T171" s="20" t="s">
        <v>75</v>
      </c>
      <c r="U171" s="20" t="s">
        <v>75</v>
      </c>
      <c r="V171" s="77" t="s">
        <v>75</v>
      </c>
      <c r="W171" s="74" t="s">
        <v>75</v>
      </c>
      <c r="X171" s="20" t="s">
        <v>75</v>
      </c>
      <c r="Y171" s="20" t="s">
        <v>75</v>
      </c>
      <c r="Z171" s="77" t="s">
        <v>75</v>
      </c>
      <c r="AA171" s="74" t="s">
        <v>75</v>
      </c>
      <c r="AB171" s="20" t="s">
        <v>75</v>
      </c>
      <c r="AC171" s="20" t="s">
        <v>75</v>
      </c>
      <c r="AD171" s="77" t="s">
        <v>75</v>
      </c>
    </row>
    <row r="172" spans="14:30" x14ac:dyDescent="0.25">
      <c r="N172" s="38">
        <v>51774</v>
      </c>
      <c r="O172" s="74" t="s">
        <v>75</v>
      </c>
      <c r="P172" s="20" t="s">
        <v>75</v>
      </c>
      <c r="Q172" s="20" t="s">
        <v>75</v>
      </c>
      <c r="R172" s="77" t="s">
        <v>75</v>
      </c>
      <c r="S172" s="74" t="s">
        <v>75</v>
      </c>
      <c r="T172" s="20" t="s">
        <v>75</v>
      </c>
      <c r="U172" s="20" t="s">
        <v>75</v>
      </c>
      <c r="V172" s="77" t="s">
        <v>75</v>
      </c>
      <c r="W172" s="74" t="s">
        <v>75</v>
      </c>
      <c r="X172" s="20" t="s">
        <v>75</v>
      </c>
      <c r="Y172" s="20" t="s">
        <v>75</v>
      </c>
      <c r="Z172" s="77" t="s">
        <v>75</v>
      </c>
      <c r="AA172" s="74" t="s">
        <v>75</v>
      </c>
      <c r="AB172" s="20" t="s">
        <v>75</v>
      </c>
      <c r="AC172" s="20" t="s">
        <v>75</v>
      </c>
      <c r="AD172" s="77" t="s">
        <v>75</v>
      </c>
    </row>
    <row r="173" spans="14:30" x14ac:dyDescent="0.25">
      <c r="N173" s="38">
        <v>51866</v>
      </c>
      <c r="O173" s="74" t="s">
        <v>75</v>
      </c>
      <c r="P173" s="20" t="s">
        <v>75</v>
      </c>
      <c r="Q173" s="20" t="s">
        <v>75</v>
      </c>
      <c r="R173" s="77" t="s">
        <v>75</v>
      </c>
      <c r="S173" s="74" t="s">
        <v>75</v>
      </c>
      <c r="T173" s="20" t="s">
        <v>75</v>
      </c>
      <c r="U173" s="20" t="s">
        <v>75</v>
      </c>
      <c r="V173" s="77" t="s">
        <v>75</v>
      </c>
      <c r="W173" s="74" t="s">
        <v>75</v>
      </c>
      <c r="X173" s="20" t="s">
        <v>75</v>
      </c>
      <c r="Y173" s="20" t="s">
        <v>75</v>
      </c>
      <c r="Z173" s="77" t="s">
        <v>75</v>
      </c>
      <c r="AA173" s="74" t="s">
        <v>75</v>
      </c>
      <c r="AB173" s="20" t="s">
        <v>75</v>
      </c>
      <c r="AC173" s="20" t="s">
        <v>75</v>
      </c>
      <c r="AD173" s="77" t="s">
        <v>75</v>
      </c>
    </row>
    <row r="174" spans="14:30" x14ac:dyDescent="0.25">
      <c r="N174" s="38">
        <v>51956</v>
      </c>
      <c r="O174" s="74" t="s">
        <v>75</v>
      </c>
      <c r="P174" s="20" t="s">
        <v>75</v>
      </c>
      <c r="Q174" s="20" t="s">
        <v>75</v>
      </c>
      <c r="R174" s="77" t="s">
        <v>75</v>
      </c>
      <c r="S174" s="74" t="s">
        <v>75</v>
      </c>
      <c r="T174" s="20" t="s">
        <v>75</v>
      </c>
      <c r="U174" s="20" t="s">
        <v>75</v>
      </c>
      <c r="V174" s="77" t="s">
        <v>75</v>
      </c>
      <c r="W174" s="74" t="s">
        <v>75</v>
      </c>
      <c r="X174" s="20" t="s">
        <v>75</v>
      </c>
      <c r="Y174" s="20" t="s">
        <v>75</v>
      </c>
      <c r="Z174" s="77" t="s">
        <v>75</v>
      </c>
      <c r="AA174" s="74" t="s">
        <v>75</v>
      </c>
      <c r="AB174" s="20" t="s">
        <v>75</v>
      </c>
      <c r="AC174" s="20" t="s">
        <v>75</v>
      </c>
      <c r="AD174" s="77" t="s">
        <v>75</v>
      </c>
    </row>
    <row r="175" spans="14:30" x14ac:dyDescent="0.25">
      <c r="N175" s="38">
        <v>52047</v>
      </c>
      <c r="O175" s="74" t="s">
        <v>75</v>
      </c>
      <c r="P175" s="20" t="s">
        <v>75</v>
      </c>
      <c r="Q175" s="20" t="s">
        <v>75</v>
      </c>
      <c r="R175" s="77" t="s">
        <v>75</v>
      </c>
      <c r="S175" s="74" t="s">
        <v>75</v>
      </c>
      <c r="T175" s="20" t="s">
        <v>75</v>
      </c>
      <c r="U175" s="20" t="s">
        <v>75</v>
      </c>
      <c r="V175" s="77" t="s">
        <v>75</v>
      </c>
      <c r="W175" s="74" t="s">
        <v>75</v>
      </c>
      <c r="X175" s="20" t="s">
        <v>75</v>
      </c>
      <c r="Y175" s="20" t="s">
        <v>75</v>
      </c>
      <c r="Z175" s="77" t="s">
        <v>75</v>
      </c>
      <c r="AA175" s="74" t="s">
        <v>75</v>
      </c>
      <c r="AB175" s="20" t="s">
        <v>75</v>
      </c>
      <c r="AC175" s="20" t="s">
        <v>75</v>
      </c>
      <c r="AD175" s="77" t="s">
        <v>75</v>
      </c>
    </row>
    <row r="176" spans="14:30" x14ac:dyDescent="0.25">
      <c r="N176" s="38">
        <v>52139</v>
      </c>
      <c r="O176" s="74" t="s">
        <v>75</v>
      </c>
      <c r="P176" s="20" t="s">
        <v>75</v>
      </c>
      <c r="Q176" s="20" t="s">
        <v>75</v>
      </c>
      <c r="R176" s="77" t="s">
        <v>75</v>
      </c>
      <c r="S176" s="74" t="s">
        <v>75</v>
      </c>
      <c r="T176" s="20" t="s">
        <v>75</v>
      </c>
      <c r="U176" s="20" t="s">
        <v>75</v>
      </c>
      <c r="V176" s="77" t="s">
        <v>75</v>
      </c>
      <c r="W176" s="74" t="s">
        <v>75</v>
      </c>
      <c r="X176" s="20" t="s">
        <v>75</v>
      </c>
      <c r="Y176" s="20" t="s">
        <v>75</v>
      </c>
      <c r="Z176" s="77" t="s">
        <v>75</v>
      </c>
      <c r="AA176" s="74" t="s">
        <v>75</v>
      </c>
      <c r="AB176" s="20" t="s">
        <v>75</v>
      </c>
      <c r="AC176" s="20" t="s">
        <v>75</v>
      </c>
      <c r="AD176" s="77" t="s">
        <v>75</v>
      </c>
    </row>
    <row r="177" spans="14:30" x14ac:dyDescent="0.25">
      <c r="N177" s="38">
        <v>52231</v>
      </c>
      <c r="O177" s="74" t="s">
        <v>75</v>
      </c>
      <c r="P177" s="20" t="s">
        <v>75</v>
      </c>
      <c r="Q177" s="20" t="s">
        <v>75</v>
      </c>
      <c r="R177" s="77" t="s">
        <v>75</v>
      </c>
      <c r="S177" s="74" t="s">
        <v>75</v>
      </c>
      <c r="T177" s="20" t="s">
        <v>75</v>
      </c>
      <c r="U177" s="20" t="s">
        <v>75</v>
      </c>
      <c r="V177" s="77" t="s">
        <v>75</v>
      </c>
      <c r="W177" s="74" t="s">
        <v>75</v>
      </c>
      <c r="X177" s="20" t="s">
        <v>75</v>
      </c>
      <c r="Y177" s="20" t="s">
        <v>75</v>
      </c>
      <c r="Z177" s="77" t="s">
        <v>75</v>
      </c>
      <c r="AA177" s="74" t="s">
        <v>75</v>
      </c>
      <c r="AB177" s="20" t="s">
        <v>75</v>
      </c>
      <c r="AC177" s="20" t="s">
        <v>75</v>
      </c>
      <c r="AD177" s="77" t="s">
        <v>75</v>
      </c>
    </row>
    <row r="178" spans="14:30" x14ac:dyDescent="0.25">
      <c r="N178" s="38">
        <v>52321</v>
      </c>
      <c r="O178" s="74" t="s">
        <v>75</v>
      </c>
      <c r="P178" s="20" t="s">
        <v>75</v>
      </c>
      <c r="Q178" s="20" t="s">
        <v>75</v>
      </c>
      <c r="R178" s="77" t="s">
        <v>75</v>
      </c>
      <c r="S178" s="74" t="s">
        <v>75</v>
      </c>
      <c r="T178" s="20" t="s">
        <v>75</v>
      </c>
      <c r="U178" s="20" t="s">
        <v>75</v>
      </c>
      <c r="V178" s="77" t="s">
        <v>75</v>
      </c>
      <c r="W178" s="74" t="s">
        <v>75</v>
      </c>
      <c r="X178" s="20" t="s">
        <v>75</v>
      </c>
      <c r="Y178" s="20" t="s">
        <v>75</v>
      </c>
      <c r="Z178" s="77" t="s">
        <v>75</v>
      </c>
      <c r="AA178" s="74" t="s">
        <v>75</v>
      </c>
      <c r="AB178" s="20" t="s">
        <v>75</v>
      </c>
      <c r="AC178" s="20" t="s">
        <v>75</v>
      </c>
      <c r="AD178" s="77" t="s">
        <v>75</v>
      </c>
    </row>
    <row r="179" spans="14:30" x14ac:dyDescent="0.25">
      <c r="N179" s="38">
        <v>52412</v>
      </c>
      <c r="O179" s="74" t="s">
        <v>75</v>
      </c>
      <c r="P179" s="20" t="s">
        <v>75</v>
      </c>
      <c r="Q179" s="20" t="s">
        <v>75</v>
      </c>
      <c r="R179" s="77" t="s">
        <v>75</v>
      </c>
      <c r="S179" s="74" t="s">
        <v>75</v>
      </c>
      <c r="T179" s="20" t="s">
        <v>75</v>
      </c>
      <c r="U179" s="20" t="s">
        <v>75</v>
      </c>
      <c r="V179" s="77" t="s">
        <v>75</v>
      </c>
      <c r="W179" s="74" t="s">
        <v>75</v>
      </c>
      <c r="X179" s="20" t="s">
        <v>75</v>
      </c>
      <c r="Y179" s="20" t="s">
        <v>75</v>
      </c>
      <c r="Z179" s="77" t="s">
        <v>75</v>
      </c>
      <c r="AA179" s="74" t="s">
        <v>75</v>
      </c>
      <c r="AB179" s="20" t="s">
        <v>75</v>
      </c>
      <c r="AC179" s="20" t="s">
        <v>75</v>
      </c>
      <c r="AD179" s="77" t="s">
        <v>75</v>
      </c>
    </row>
    <row r="180" spans="14:30" x14ac:dyDescent="0.25">
      <c r="N180" s="38">
        <v>52504</v>
      </c>
      <c r="O180" s="74" t="s">
        <v>75</v>
      </c>
      <c r="P180" s="20" t="s">
        <v>75</v>
      </c>
      <c r="Q180" s="20" t="s">
        <v>75</v>
      </c>
      <c r="R180" s="77" t="s">
        <v>75</v>
      </c>
      <c r="S180" s="74" t="s">
        <v>75</v>
      </c>
      <c r="T180" s="20" t="s">
        <v>75</v>
      </c>
      <c r="U180" s="20" t="s">
        <v>75</v>
      </c>
      <c r="V180" s="77" t="s">
        <v>75</v>
      </c>
      <c r="W180" s="74" t="s">
        <v>75</v>
      </c>
      <c r="X180" s="20" t="s">
        <v>75</v>
      </c>
      <c r="Y180" s="20" t="s">
        <v>75</v>
      </c>
      <c r="Z180" s="77" t="s">
        <v>75</v>
      </c>
      <c r="AA180" s="74" t="s">
        <v>75</v>
      </c>
      <c r="AB180" s="20" t="s">
        <v>75</v>
      </c>
      <c r="AC180" s="20" t="s">
        <v>75</v>
      </c>
      <c r="AD180" s="77" t="s">
        <v>75</v>
      </c>
    </row>
    <row r="181" spans="14:30" x14ac:dyDescent="0.25">
      <c r="N181" s="38">
        <v>52596</v>
      </c>
      <c r="O181" s="74" t="s">
        <v>75</v>
      </c>
      <c r="P181" s="20" t="s">
        <v>75</v>
      </c>
      <c r="Q181" s="20" t="s">
        <v>75</v>
      </c>
      <c r="R181" s="77" t="s">
        <v>75</v>
      </c>
      <c r="S181" s="74" t="s">
        <v>75</v>
      </c>
      <c r="T181" s="20" t="s">
        <v>75</v>
      </c>
      <c r="U181" s="20" t="s">
        <v>75</v>
      </c>
      <c r="V181" s="77" t="s">
        <v>75</v>
      </c>
      <c r="W181" s="74" t="s">
        <v>75</v>
      </c>
      <c r="X181" s="20" t="s">
        <v>75</v>
      </c>
      <c r="Y181" s="20" t="s">
        <v>75</v>
      </c>
      <c r="Z181" s="77" t="s">
        <v>75</v>
      </c>
      <c r="AA181" s="74" t="s">
        <v>75</v>
      </c>
      <c r="AB181" s="20" t="s">
        <v>75</v>
      </c>
      <c r="AC181" s="20" t="s">
        <v>75</v>
      </c>
      <c r="AD181" s="77" t="s">
        <v>75</v>
      </c>
    </row>
    <row r="182" spans="14:30" x14ac:dyDescent="0.25">
      <c r="N182" s="38">
        <v>52687</v>
      </c>
      <c r="O182" s="74" t="s">
        <v>75</v>
      </c>
      <c r="P182" s="20" t="s">
        <v>75</v>
      </c>
      <c r="Q182" s="20" t="s">
        <v>75</v>
      </c>
      <c r="R182" s="77" t="s">
        <v>75</v>
      </c>
      <c r="S182" s="74" t="s">
        <v>75</v>
      </c>
      <c r="T182" s="20" t="s">
        <v>75</v>
      </c>
      <c r="U182" s="20" t="s">
        <v>75</v>
      </c>
      <c r="V182" s="77" t="s">
        <v>75</v>
      </c>
      <c r="W182" s="74" t="s">
        <v>75</v>
      </c>
      <c r="X182" s="20" t="s">
        <v>75</v>
      </c>
      <c r="Y182" s="20" t="s">
        <v>75</v>
      </c>
      <c r="Z182" s="77" t="s">
        <v>75</v>
      </c>
      <c r="AA182" s="74" t="s">
        <v>75</v>
      </c>
      <c r="AB182" s="20" t="s">
        <v>75</v>
      </c>
      <c r="AC182" s="20" t="s">
        <v>75</v>
      </c>
      <c r="AD182" s="77" t="s">
        <v>75</v>
      </c>
    </row>
    <row r="183" spans="14:30" x14ac:dyDescent="0.25">
      <c r="N183" s="38">
        <v>52778</v>
      </c>
      <c r="O183" s="74" t="s">
        <v>75</v>
      </c>
      <c r="P183" s="20" t="s">
        <v>75</v>
      </c>
      <c r="Q183" s="20" t="s">
        <v>75</v>
      </c>
      <c r="R183" s="77" t="s">
        <v>75</v>
      </c>
      <c r="S183" s="74" t="s">
        <v>75</v>
      </c>
      <c r="T183" s="20" t="s">
        <v>75</v>
      </c>
      <c r="U183" s="20" t="s">
        <v>75</v>
      </c>
      <c r="V183" s="77" t="s">
        <v>75</v>
      </c>
      <c r="W183" s="74" t="s">
        <v>75</v>
      </c>
      <c r="X183" s="20" t="s">
        <v>75</v>
      </c>
      <c r="Y183" s="20" t="s">
        <v>75</v>
      </c>
      <c r="Z183" s="77" t="s">
        <v>75</v>
      </c>
      <c r="AA183" s="74" t="s">
        <v>75</v>
      </c>
      <c r="AB183" s="20" t="s">
        <v>75</v>
      </c>
      <c r="AC183" s="20" t="s">
        <v>75</v>
      </c>
      <c r="AD183" s="77" t="s">
        <v>75</v>
      </c>
    </row>
    <row r="184" spans="14:30" x14ac:dyDescent="0.25">
      <c r="N184" s="38">
        <v>52870</v>
      </c>
      <c r="O184" s="74" t="s">
        <v>75</v>
      </c>
      <c r="P184" s="20" t="s">
        <v>75</v>
      </c>
      <c r="Q184" s="20" t="s">
        <v>75</v>
      </c>
      <c r="R184" s="77" t="s">
        <v>75</v>
      </c>
      <c r="S184" s="74" t="s">
        <v>75</v>
      </c>
      <c r="T184" s="20" t="s">
        <v>75</v>
      </c>
      <c r="U184" s="20" t="s">
        <v>75</v>
      </c>
      <c r="V184" s="77" t="s">
        <v>75</v>
      </c>
      <c r="W184" s="74" t="s">
        <v>75</v>
      </c>
      <c r="X184" s="20" t="s">
        <v>75</v>
      </c>
      <c r="Y184" s="20" t="s">
        <v>75</v>
      </c>
      <c r="Z184" s="77" t="s">
        <v>75</v>
      </c>
      <c r="AA184" s="74" t="s">
        <v>75</v>
      </c>
      <c r="AB184" s="20" t="s">
        <v>75</v>
      </c>
      <c r="AC184" s="20" t="s">
        <v>75</v>
      </c>
      <c r="AD184" s="77" t="s">
        <v>75</v>
      </c>
    </row>
    <row r="185" spans="14:30" x14ac:dyDescent="0.25">
      <c r="N185" s="38">
        <v>52962</v>
      </c>
      <c r="O185" s="74" t="s">
        <v>75</v>
      </c>
      <c r="P185" s="20" t="s">
        <v>75</v>
      </c>
      <c r="Q185" s="20" t="s">
        <v>75</v>
      </c>
      <c r="R185" s="77" t="s">
        <v>75</v>
      </c>
      <c r="S185" s="74" t="s">
        <v>75</v>
      </c>
      <c r="T185" s="20" t="s">
        <v>75</v>
      </c>
      <c r="U185" s="20" t="s">
        <v>75</v>
      </c>
      <c r="V185" s="77" t="s">
        <v>75</v>
      </c>
      <c r="W185" s="74" t="s">
        <v>75</v>
      </c>
      <c r="X185" s="20" t="s">
        <v>75</v>
      </c>
      <c r="Y185" s="20" t="s">
        <v>75</v>
      </c>
      <c r="Z185" s="77" t="s">
        <v>75</v>
      </c>
      <c r="AA185" s="74" t="s">
        <v>75</v>
      </c>
      <c r="AB185" s="20" t="s">
        <v>75</v>
      </c>
      <c r="AC185" s="20" t="s">
        <v>75</v>
      </c>
      <c r="AD185" s="77" t="s">
        <v>75</v>
      </c>
    </row>
    <row r="186" spans="14:30" x14ac:dyDescent="0.25">
      <c r="N186" s="38">
        <v>53052</v>
      </c>
      <c r="O186" s="74" t="s">
        <v>75</v>
      </c>
      <c r="P186" s="20" t="s">
        <v>75</v>
      </c>
      <c r="Q186" s="20" t="s">
        <v>75</v>
      </c>
      <c r="R186" s="77" t="s">
        <v>75</v>
      </c>
      <c r="S186" s="74" t="s">
        <v>75</v>
      </c>
      <c r="T186" s="20" t="s">
        <v>75</v>
      </c>
      <c r="U186" s="20" t="s">
        <v>75</v>
      </c>
      <c r="V186" s="77" t="s">
        <v>75</v>
      </c>
      <c r="W186" s="74" t="s">
        <v>75</v>
      </c>
      <c r="X186" s="20" t="s">
        <v>75</v>
      </c>
      <c r="Y186" s="20" t="s">
        <v>75</v>
      </c>
      <c r="Z186" s="77" t="s">
        <v>75</v>
      </c>
      <c r="AA186" s="74" t="s">
        <v>75</v>
      </c>
      <c r="AB186" s="20" t="s">
        <v>75</v>
      </c>
      <c r="AC186" s="20" t="s">
        <v>75</v>
      </c>
      <c r="AD186" s="77" t="s">
        <v>75</v>
      </c>
    </row>
    <row r="187" spans="14:30" x14ac:dyDescent="0.25">
      <c r="N187" s="38">
        <v>53143</v>
      </c>
      <c r="O187" s="74" t="s">
        <v>75</v>
      </c>
      <c r="P187" s="20" t="s">
        <v>75</v>
      </c>
      <c r="Q187" s="20" t="s">
        <v>75</v>
      </c>
      <c r="R187" s="77" t="s">
        <v>75</v>
      </c>
      <c r="S187" s="74" t="s">
        <v>75</v>
      </c>
      <c r="T187" s="20" t="s">
        <v>75</v>
      </c>
      <c r="U187" s="20" t="s">
        <v>75</v>
      </c>
      <c r="V187" s="77" t="s">
        <v>75</v>
      </c>
      <c r="W187" s="74" t="s">
        <v>75</v>
      </c>
      <c r="X187" s="20" t="s">
        <v>75</v>
      </c>
      <c r="Y187" s="20" t="s">
        <v>75</v>
      </c>
      <c r="Z187" s="77" t="s">
        <v>75</v>
      </c>
      <c r="AA187" s="74" t="s">
        <v>75</v>
      </c>
      <c r="AB187" s="20" t="s">
        <v>75</v>
      </c>
      <c r="AC187" s="20" t="s">
        <v>75</v>
      </c>
      <c r="AD187" s="77" t="s">
        <v>75</v>
      </c>
    </row>
    <row r="188" spans="14:30" x14ac:dyDescent="0.25">
      <c r="N188" s="38">
        <v>53235</v>
      </c>
      <c r="O188" s="74" t="s">
        <v>75</v>
      </c>
      <c r="P188" s="20" t="s">
        <v>75</v>
      </c>
      <c r="Q188" s="20" t="s">
        <v>75</v>
      </c>
      <c r="R188" s="77" t="s">
        <v>75</v>
      </c>
      <c r="S188" s="74" t="s">
        <v>75</v>
      </c>
      <c r="T188" s="20" t="s">
        <v>75</v>
      </c>
      <c r="U188" s="20" t="s">
        <v>75</v>
      </c>
      <c r="V188" s="77" t="s">
        <v>75</v>
      </c>
      <c r="W188" s="74" t="s">
        <v>75</v>
      </c>
      <c r="X188" s="20" t="s">
        <v>75</v>
      </c>
      <c r="Y188" s="20" t="s">
        <v>75</v>
      </c>
      <c r="Z188" s="77" t="s">
        <v>75</v>
      </c>
      <c r="AA188" s="74" t="s">
        <v>75</v>
      </c>
      <c r="AB188" s="20" t="s">
        <v>75</v>
      </c>
      <c r="AC188" s="20" t="s">
        <v>75</v>
      </c>
      <c r="AD188" s="77" t="s">
        <v>75</v>
      </c>
    </row>
    <row r="189" spans="14:30" x14ac:dyDescent="0.25">
      <c r="N189" s="38">
        <v>53327</v>
      </c>
      <c r="O189" s="74" t="s">
        <v>75</v>
      </c>
      <c r="P189" s="20" t="s">
        <v>75</v>
      </c>
      <c r="Q189" s="20" t="s">
        <v>75</v>
      </c>
      <c r="R189" s="77" t="s">
        <v>75</v>
      </c>
      <c r="S189" s="74" t="s">
        <v>75</v>
      </c>
      <c r="T189" s="20" t="s">
        <v>75</v>
      </c>
      <c r="U189" s="20" t="s">
        <v>75</v>
      </c>
      <c r="V189" s="77" t="s">
        <v>75</v>
      </c>
      <c r="W189" s="74" t="s">
        <v>75</v>
      </c>
      <c r="X189" s="20" t="s">
        <v>75</v>
      </c>
      <c r="Y189" s="20" t="s">
        <v>75</v>
      </c>
      <c r="Z189" s="77" t="s">
        <v>75</v>
      </c>
      <c r="AA189" s="74" t="s">
        <v>75</v>
      </c>
      <c r="AB189" s="20" t="s">
        <v>75</v>
      </c>
      <c r="AC189" s="20" t="s">
        <v>75</v>
      </c>
      <c r="AD189" s="77" t="s">
        <v>75</v>
      </c>
    </row>
    <row r="190" spans="14:30" x14ac:dyDescent="0.25">
      <c r="N190" s="38">
        <v>53417</v>
      </c>
      <c r="O190" s="74" t="s">
        <v>75</v>
      </c>
      <c r="P190" s="20" t="s">
        <v>75</v>
      </c>
      <c r="Q190" s="20" t="s">
        <v>75</v>
      </c>
      <c r="R190" s="77" t="s">
        <v>75</v>
      </c>
      <c r="S190" s="74" t="s">
        <v>75</v>
      </c>
      <c r="T190" s="20" t="s">
        <v>75</v>
      </c>
      <c r="U190" s="20" t="s">
        <v>75</v>
      </c>
      <c r="V190" s="77" t="s">
        <v>75</v>
      </c>
      <c r="W190" s="74" t="s">
        <v>75</v>
      </c>
      <c r="X190" s="20" t="s">
        <v>75</v>
      </c>
      <c r="Y190" s="20" t="s">
        <v>75</v>
      </c>
      <c r="Z190" s="77" t="s">
        <v>75</v>
      </c>
      <c r="AA190" s="74" t="s">
        <v>75</v>
      </c>
      <c r="AB190" s="20" t="s">
        <v>75</v>
      </c>
      <c r="AC190" s="20" t="s">
        <v>75</v>
      </c>
      <c r="AD190" s="77" t="s">
        <v>75</v>
      </c>
    </row>
    <row r="191" spans="14:30" x14ac:dyDescent="0.25">
      <c r="N191" s="38">
        <v>53508</v>
      </c>
      <c r="O191" s="74" t="s">
        <v>75</v>
      </c>
      <c r="P191" s="20" t="s">
        <v>75</v>
      </c>
      <c r="Q191" s="20" t="s">
        <v>75</v>
      </c>
      <c r="R191" s="77" t="s">
        <v>75</v>
      </c>
      <c r="S191" s="74" t="s">
        <v>75</v>
      </c>
      <c r="T191" s="20" t="s">
        <v>75</v>
      </c>
      <c r="U191" s="20" t="s">
        <v>75</v>
      </c>
      <c r="V191" s="77" t="s">
        <v>75</v>
      </c>
      <c r="W191" s="74" t="s">
        <v>75</v>
      </c>
      <c r="X191" s="20" t="s">
        <v>75</v>
      </c>
      <c r="Y191" s="20" t="s">
        <v>75</v>
      </c>
      <c r="Z191" s="77" t="s">
        <v>75</v>
      </c>
      <c r="AA191" s="74" t="s">
        <v>75</v>
      </c>
      <c r="AB191" s="20" t="s">
        <v>75</v>
      </c>
      <c r="AC191" s="20" t="s">
        <v>75</v>
      </c>
      <c r="AD191" s="77" t="s">
        <v>75</v>
      </c>
    </row>
    <row r="192" spans="14:30" x14ac:dyDescent="0.25">
      <c r="N192" s="38">
        <v>53600</v>
      </c>
      <c r="O192" s="74" t="s">
        <v>75</v>
      </c>
      <c r="P192" s="20" t="s">
        <v>75</v>
      </c>
      <c r="Q192" s="20" t="s">
        <v>75</v>
      </c>
      <c r="R192" s="77" t="s">
        <v>75</v>
      </c>
      <c r="S192" s="74" t="s">
        <v>75</v>
      </c>
      <c r="T192" s="20" t="s">
        <v>75</v>
      </c>
      <c r="U192" s="20" t="s">
        <v>75</v>
      </c>
      <c r="V192" s="77" t="s">
        <v>75</v>
      </c>
      <c r="W192" s="74" t="s">
        <v>75</v>
      </c>
      <c r="X192" s="20" t="s">
        <v>75</v>
      </c>
      <c r="Y192" s="20" t="s">
        <v>75</v>
      </c>
      <c r="Z192" s="77" t="s">
        <v>75</v>
      </c>
      <c r="AA192" s="74" t="s">
        <v>75</v>
      </c>
      <c r="AB192" s="20" t="s">
        <v>75</v>
      </c>
      <c r="AC192" s="20" t="s">
        <v>75</v>
      </c>
      <c r="AD192" s="77" t="s">
        <v>75</v>
      </c>
    </row>
    <row r="193" spans="14:30" x14ac:dyDescent="0.25">
      <c r="N193" s="38">
        <v>53692</v>
      </c>
      <c r="O193" s="74" t="s">
        <v>75</v>
      </c>
      <c r="P193" s="20" t="s">
        <v>75</v>
      </c>
      <c r="Q193" s="20" t="s">
        <v>75</v>
      </c>
      <c r="R193" s="77" t="s">
        <v>75</v>
      </c>
      <c r="S193" s="74" t="s">
        <v>75</v>
      </c>
      <c r="T193" s="20" t="s">
        <v>75</v>
      </c>
      <c r="U193" s="20" t="s">
        <v>75</v>
      </c>
      <c r="V193" s="77" t="s">
        <v>75</v>
      </c>
      <c r="W193" s="74" t="s">
        <v>75</v>
      </c>
      <c r="X193" s="20" t="s">
        <v>75</v>
      </c>
      <c r="Y193" s="20" t="s">
        <v>75</v>
      </c>
      <c r="Z193" s="77" t="s">
        <v>75</v>
      </c>
      <c r="AA193" s="74" t="s">
        <v>75</v>
      </c>
      <c r="AB193" s="20" t="s">
        <v>75</v>
      </c>
      <c r="AC193" s="20" t="s">
        <v>75</v>
      </c>
      <c r="AD193" s="77" t="s">
        <v>75</v>
      </c>
    </row>
    <row r="194" spans="14:30" x14ac:dyDescent="0.25">
      <c r="N194" s="38">
        <v>53782</v>
      </c>
      <c r="O194" s="74" t="s">
        <v>75</v>
      </c>
      <c r="P194" s="20" t="s">
        <v>75</v>
      </c>
      <c r="Q194" s="20" t="s">
        <v>75</v>
      </c>
      <c r="R194" s="77" t="s">
        <v>75</v>
      </c>
      <c r="S194" s="74" t="s">
        <v>75</v>
      </c>
      <c r="T194" s="20" t="s">
        <v>75</v>
      </c>
      <c r="U194" s="20" t="s">
        <v>75</v>
      </c>
      <c r="V194" s="77" t="s">
        <v>75</v>
      </c>
      <c r="W194" s="74" t="s">
        <v>75</v>
      </c>
      <c r="X194" s="20" t="s">
        <v>75</v>
      </c>
      <c r="Y194" s="20" t="s">
        <v>75</v>
      </c>
      <c r="Z194" s="77" t="s">
        <v>75</v>
      </c>
      <c r="AA194" s="74" t="s">
        <v>75</v>
      </c>
      <c r="AB194" s="20" t="s">
        <v>75</v>
      </c>
      <c r="AC194" s="20" t="s">
        <v>75</v>
      </c>
      <c r="AD194" s="77" t="s">
        <v>75</v>
      </c>
    </row>
    <row r="195" spans="14:30" x14ac:dyDescent="0.25">
      <c r="N195" s="38">
        <v>53873</v>
      </c>
      <c r="O195" s="74" t="s">
        <v>75</v>
      </c>
      <c r="P195" s="20" t="s">
        <v>75</v>
      </c>
      <c r="Q195" s="20" t="s">
        <v>75</v>
      </c>
      <c r="R195" s="77" t="s">
        <v>75</v>
      </c>
      <c r="S195" s="74" t="s">
        <v>75</v>
      </c>
      <c r="T195" s="20" t="s">
        <v>75</v>
      </c>
      <c r="U195" s="20" t="s">
        <v>75</v>
      </c>
      <c r="V195" s="77" t="s">
        <v>75</v>
      </c>
      <c r="W195" s="74" t="s">
        <v>75</v>
      </c>
      <c r="X195" s="20" t="s">
        <v>75</v>
      </c>
      <c r="Y195" s="20" t="s">
        <v>75</v>
      </c>
      <c r="Z195" s="77" t="s">
        <v>75</v>
      </c>
      <c r="AA195" s="74" t="s">
        <v>75</v>
      </c>
      <c r="AB195" s="20" t="s">
        <v>75</v>
      </c>
      <c r="AC195" s="20" t="s">
        <v>75</v>
      </c>
      <c r="AD195" s="77" t="s">
        <v>75</v>
      </c>
    </row>
    <row r="196" spans="14:30" x14ac:dyDescent="0.25">
      <c r="N196" s="38">
        <v>53965</v>
      </c>
      <c r="O196" s="74" t="s">
        <v>75</v>
      </c>
      <c r="P196" s="20" t="s">
        <v>75</v>
      </c>
      <c r="Q196" s="20" t="s">
        <v>75</v>
      </c>
      <c r="R196" s="77" t="s">
        <v>75</v>
      </c>
      <c r="S196" s="74" t="s">
        <v>75</v>
      </c>
      <c r="T196" s="20" t="s">
        <v>75</v>
      </c>
      <c r="U196" s="20" t="s">
        <v>75</v>
      </c>
      <c r="V196" s="77" t="s">
        <v>75</v>
      </c>
      <c r="W196" s="74" t="s">
        <v>75</v>
      </c>
      <c r="X196" s="20" t="s">
        <v>75</v>
      </c>
      <c r="Y196" s="20" t="s">
        <v>75</v>
      </c>
      <c r="Z196" s="77" t="s">
        <v>75</v>
      </c>
      <c r="AA196" s="74" t="s">
        <v>75</v>
      </c>
      <c r="AB196" s="20" t="s">
        <v>75</v>
      </c>
      <c r="AC196" s="20" t="s">
        <v>75</v>
      </c>
      <c r="AD196" s="77" t="s">
        <v>75</v>
      </c>
    </row>
    <row r="197" spans="14:30" x14ac:dyDescent="0.25">
      <c r="N197" s="38">
        <v>54057</v>
      </c>
      <c r="O197" s="74" t="s">
        <v>75</v>
      </c>
      <c r="P197" s="20" t="s">
        <v>75</v>
      </c>
      <c r="Q197" s="20" t="s">
        <v>75</v>
      </c>
      <c r="R197" s="77" t="s">
        <v>75</v>
      </c>
      <c r="S197" s="74" t="s">
        <v>75</v>
      </c>
      <c r="T197" s="20" t="s">
        <v>75</v>
      </c>
      <c r="U197" s="20" t="s">
        <v>75</v>
      </c>
      <c r="V197" s="77" t="s">
        <v>75</v>
      </c>
      <c r="W197" s="74" t="s">
        <v>75</v>
      </c>
      <c r="X197" s="20" t="s">
        <v>75</v>
      </c>
      <c r="Y197" s="20" t="s">
        <v>75</v>
      </c>
      <c r="Z197" s="77" t="s">
        <v>75</v>
      </c>
      <c r="AA197" s="74" t="s">
        <v>75</v>
      </c>
      <c r="AB197" s="20" t="s">
        <v>75</v>
      </c>
      <c r="AC197" s="20" t="s">
        <v>75</v>
      </c>
      <c r="AD197" s="77" t="s">
        <v>75</v>
      </c>
    </row>
    <row r="198" spans="14:30" x14ac:dyDescent="0.25">
      <c r="N198" s="38">
        <v>54148</v>
      </c>
      <c r="O198" s="74" t="s">
        <v>75</v>
      </c>
      <c r="P198" s="20" t="s">
        <v>75</v>
      </c>
      <c r="Q198" s="20" t="s">
        <v>75</v>
      </c>
      <c r="R198" s="77" t="s">
        <v>75</v>
      </c>
      <c r="S198" s="74" t="s">
        <v>75</v>
      </c>
      <c r="T198" s="20" t="s">
        <v>75</v>
      </c>
      <c r="U198" s="20" t="s">
        <v>75</v>
      </c>
      <c r="V198" s="77" t="s">
        <v>75</v>
      </c>
      <c r="W198" s="74" t="s">
        <v>75</v>
      </c>
      <c r="X198" s="20" t="s">
        <v>75</v>
      </c>
      <c r="Y198" s="20" t="s">
        <v>75</v>
      </c>
      <c r="Z198" s="77" t="s">
        <v>75</v>
      </c>
      <c r="AA198" s="74" t="s">
        <v>75</v>
      </c>
      <c r="AB198" s="20" t="s">
        <v>75</v>
      </c>
      <c r="AC198" s="20" t="s">
        <v>75</v>
      </c>
      <c r="AD198" s="77" t="s">
        <v>75</v>
      </c>
    </row>
    <row r="199" spans="14:30" x14ac:dyDescent="0.25">
      <c r="N199" s="38">
        <v>54239</v>
      </c>
      <c r="O199" s="74" t="s">
        <v>75</v>
      </c>
      <c r="P199" s="20" t="s">
        <v>75</v>
      </c>
      <c r="Q199" s="20" t="s">
        <v>75</v>
      </c>
      <c r="R199" s="77" t="s">
        <v>75</v>
      </c>
      <c r="S199" s="74" t="s">
        <v>75</v>
      </c>
      <c r="T199" s="20" t="s">
        <v>75</v>
      </c>
      <c r="U199" s="20" t="s">
        <v>75</v>
      </c>
      <c r="V199" s="77" t="s">
        <v>75</v>
      </c>
      <c r="W199" s="74" t="s">
        <v>75</v>
      </c>
      <c r="X199" s="20" t="s">
        <v>75</v>
      </c>
      <c r="Y199" s="20" t="s">
        <v>75</v>
      </c>
      <c r="Z199" s="77" t="s">
        <v>75</v>
      </c>
      <c r="AA199" s="74" t="s">
        <v>75</v>
      </c>
      <c r="AB199" s="20" t="s">
        <v>75</v>
      </c>
      <c r="AC199" s="20" t="s">
        <v>75</v>
      </c>
      <c r="AD199" s="77" t="s">
        <v>75</v>
      </c>
    </row>
    <row r="200" spans="14:30" x14ac:dyDescent="0.25">
      <c r="N200" s="38">
        <v>54331</v>
      </c>
      <c r="O200" s="74" t="s">
        <v>75</v>
      </c>
      <c r="P200" s="20" t="s">
        <v>75</v>
      </c>
      <c r="Q200" s="20" t="s">
        <v>75</v>
      </c>
      <c r="R200" s="77" t="s">
        <v>75</v>
      </c>
      <c r="S200" s="74" t="s">
        <v>75</v>
      </c>
      <c r="T200" s="20" t="s">
        <v>75</v>
      </c>
      <c r="U200" s="20" t="s">
        <v>75</v>
      </c>
      <c r="V200" s="77" t="s">
        <v>75</v>
      </c>
      <c r="W200" s="74" t="s">
        <v>75</v>
      </c>
      <c r="X200" s="20" t="s">
        <v>75</v>
      </c>
      <c r="Y200" s="20" t="s">
        <v>75</v>
      </c>
      <c r="Z200" s="77" t="s">
        <v>75</v>
      </c>
      <c r="AA200" s="74" t="s">
        <v>75</v>
      </c>
      <c r="AB200" s="20" t="s">
        <v>75</v>
      </c>
      <c r="AC200" s="20" t="s">
        <v>75</v>
      </c>
      <c r="AD200" s="77" t="s">
        <v>75</v>
      </c>
    </row>
    <row r="201" spans="14:30" x14ac:dyDescent="0.25">
      <c r="N201" s="38">
        <v>54423</v>
      </c>
      <c r="O201" s="74" t="s">
        <v>75</v>
      </c>
      <c r="P201" s="20" t="s">
        <v>75</v>
      </c>
      <c r="Q201" s="20" t="s">
        <v>75</v>
      </c>
      <c r="R201" s="77" t="s">
        <v>75</v>
      </c>
      <c r="S201" s="74" t="s">
        <v>75</v>
      </c>
      <c r="T201" s="20" t="s">
        <v>75</v>
      </c>
      <c r="U201" s="20" t="s">
        <v>75</v>
      </c>
      <c r="V201" s="77" t="s">
        <v>75</v>
      </c>
      <c r="W201" s="74" t="s">
        <v>75</v>
      </c>
      <c r="X201" s="20" t="s">
        <v>75</v>
      </c>
      <c r="Y201" s="20" t="s">
        <v>75</v>
      </c>
      <c r="Z201" s="77" t="s">
        <v>75</v>
      </c>
      <c r="AA201" s="74" t="s">
        <v>75</v>
      </c>
      <c r="AB201" s="20" t="s">
        <v>75</v>
      </c>
      <c r="AC201" s="20" t="s">
        <v>75</v>
      </c>
      <c r="AD201" s="77" t="s">
        <v>75</v>
      </c>
    </row>
    <row r="202" spans="14:30" x14ac:dyDescent="0.25">
      <c r="N202" s="38">
        <v>54513</v>
      </c>
      <c r="O202" s="74" t="s">
        <v>75</v>
      </c>
      <c r="P202" s="20" t="s">
        <v>75</v>
      </c>
      <c r="Q202" s="20" t="s">
        <v>75</v>
      </c>
      <c r="R202" s="77" t="s">
        <v>75</v>
      </c>
      <c r="S202" s="74" t="s">
        <v>75</v>
      </c>
      <c r="T202" s="20" t="s">
        <v>75</v>
      </c>
      <c r="U202" s="20" t="s">
        <v>75</v>
      </c>
      <c r="V202" s="77" t="s">
        <v>75</v>
      </c>
      <c r="W202" s="74" t="s">
        <v>75</v>
      </c>
      <c r="X202" s="20" t="s">
        <v>75</v>
      </c>
      <c r="Y202" s="20" t="s">
        <v>75</v>
      </c>
      <c r="Z202" s="77" t="s">
        <v>75</v>
      </c>
      <c r="AA202" s="74" t="s">
        <v>75</v>
      </c>
      <c r="AB202" s="20" t="s">
        <v>75</v>
      </c>
      <c r="AC202" s="20" t="s">
        <v>75</v>
      </c>
      <c r="AD202" s="77" t="s">
        <v>75</v>
      </c>
    </row>
    <row r="203" spans="14:30" x14ac:dyDescent="0.25">
      <c r="N203" s="38">
        <v>54604</v>
      </c>
      <c r="O203" s="74" t="s">
        <v>75</v>
      </c>
      <c r="P203" s="20" t="s">
        <v>75</v>
      </c>
      <c r="Q203" s="20" t="s">
        <v>75</v>
      </c>
      <c r="R203" s="77" t="s">
        <v>75</v>
      </c>
      <c r="S203" s="74" t="s">
        <v>75</v>
      </c>
      <c r="T203" s="20" t="s">
        <v>75</v>
      </c>
      <c r="U203" s="20" t="s">
        <v>75</v>
      </c>
      <c r="V203" s="77" t="s">
        <v>75</v>
      </c>
      <c r="W203" s="74" t="s">
        <v>75</v>
      </c>
      <c r="X203" s="20" t="s">
        <v>75</v>
      </c>
      <c r="Y203" s="20" t="s">
        <v>75</v>
      </c>
      <c r="Z203" s="77" t="s">
        <v>75</v>
      </c>
      <c r="AA203" s="74" t="s">
        <v>75</v>
      </c>
      <c r="AB203" s="20" t="s">
        <v>75</v>
      </c>
      <c r="AC203" s="20" t="s">
        <v>75</v>
      </c>
      <c r="AD203" s="77" t="s">
        <v>75</v>
      </c>
    </row>
    <row r="204" spans="14:30" x14ac:dyDescent="0.25">
      <c r="N204" s="38">
        <v>54696</v>
      </c>
      <c r="O204" s="74" t="s">
        <v>75</v>
      </c>
      <c r="P204" s="20" t="s">
        <v>75</v>
      </c>
      <c r="Q204" s="20" t="s">
        <v>75</v>
      </c>
      <c r="R204" s="77" t="s">
        <v>75</v>
      </c>
      <c r="S204" s="74" t="s">
        <v>75</v>
      </c>
      <c r="T204" s="20" t="s">
        <v>75</v>
      </c>
      <c r="U204" s="20" t="s">
        <v>75</v>
      </c>
      <c r="V204" s="77" t="s">
        <v>75</v>
      </c>
      <c r="W204" s="74" t="s">
        <v>75</v>
      </c>
      <c r="X204" s="20" t="s">
        <v>75</v>
      </c>
      <c r="Y204" s="20" t="s">
        <v>75</v>
      </c>
      <c r="Z204" s="77" t="s">
        <v>75</v>
      </c>
      <c r="AA204" s="74" t="s">
        <v>75</v>
      </c>
      <c r="AB204" s="20" t="s">
        <v>75</v>
      </c>
      <c r="AC204" s="20" t="s">
        <v>75</v>
      </c>
      <c r="AD204" s="77" t="s">
        <v>75</v>
      </c>
    </row>
    <row r="205" spans="14:30" x14ac:dyDescent="0.25">
      <c r="N205" s="38">
        <v>54788</v>
      </c>
      <c r="O205" s="74" t="s">
        <v>75</v>
      </c>
      <c r="P205" s="20" t="s">
        <v>75</v>
      </c>
      <c r="Q205" s="20" t="s">
        <v>75</v>
      </c>
      <c r="R205" s="77" t="s">
        <v>75</v>
      </c>
      <c r="S205" s="74" t="s">
        <v>75</v>
      </c>
      <c r="T205" s="20" t="s">
        <v>75</v>
      </c>
      <c r="U205" s="20" t="s">
        <v>75</v>
      </c>
      <c r="V205" s="77" t="s">
        <v>75</v>
      </c>
      <c r="W205" s="74" t="s">
        <v>75</v>
      </c>
      <c r="X205" s="20" t="s">
        <v>75</v>
      </c>
      <c r="Y205" s="20" t="s">
        <v>75</v>
      </c>
      <c r="Z205" s="77" t="s">
        <v>75</v>
      </c>
      <c r="AA205" s="74" t="s">
        <v>75</v>
      </c>
      <c r="AB205" s="20" t="s">
        <v>75</v>
      </c>
      <c r="AC205" s="20" t="s">
        <v>75</v>
      </c>
      <c r="AD205" s="77" t="s">
        <v>75</v>
      </c>
    </row>
    <row r="206" spans="14:30" x14ac:dyDescent="0.25">
      <c r="N206" s="38">
        <v>54878</v>
      </c>
      <c r="O206" s="74" t="s">
        <v>75</v>
      </c>
      <c r="P206" s="20" t="s">
        <v>75</v>
      </c>
      <c r="Q206" s="20" t="s">
        <v>75</v>
      </c>
      <c r="R206" s="77" t="s">
        <v>75</v>
      </c>
      <c r="S206" s="74" t="s">
        <v>75</v>
      </c>
      <c r="T206" s="20" t="s">
        <v>75</v>
      </c>
      <c r="U206" s="20" t="s">
        <v>75</v>
      </c>
      <c r="V206" s="77" t="s">
        <v>75</v>
      </c>
      <c r="W206" s="74" t="s">
        <v>75</v>
      </c>
      <c r="X206" s="20" t="s">
        <v>75</v>
      </c>
      <c r="Y206" s="20" t="s">
        <v>75</v>
      </c>
      <c r="Z206" s="77" t="s">
        <v>75</v>
      </c>
      <c r="AA206" s="74" t="s">
        <v>75</v>
      </c>
      <c r="AB206" s="20" t="s">
        <v>75</v>
      </c>
      <c r="AC206" s="20" t="s">
        <v>75</v>
      </c>
      <c r="AD206" s="77" t="s">
        <v>75</v>
      </c>
    </row>
    <row r="207" spans="14:30" x14ac:dyDescent="0.25">
      <c r="N207" s="38">
        <v>54969</v>
      </c>
      <c r="O207" s="74" t="s">
        <v>75</v>
      </c>
      <c r="P207" s="20" t="s">
        <v>75</v>
      </c>
      <c r="Q207" s="20" t="s">
        <v>75</v>
      </c>
      <c r="R207" s="77" t="s">
        <v>75</v>
      </c>
      <c r="S207" s="74" t="s">
        <v>75</v>
      </c>
      <c r="T207" s="20" t="s">
        <v>75</v>
      </c>
      <c r="U207" s="20" t="s">
        <v>75</v>
      </c>
      <c r="V207" s="77" t="s">
        <v>75</v>
      </c>
      <c r="W207" s="74" t="s">
        <v>75</v>
      </c>
      <c r="X207" s="20" t="s">
        <v>75</v>
      </c>
      <c r="Y207" s="20" t="s">
        <v>75</v>
      </c>
      <c r="Z207" s="77" t="s">
        <v>75</v>
      </c>
      <c r="AA207" s="74" t="s">
        <v>75</v>
      </c>
      <c r="AB207" s="20" t="s">
        <v>75</v>
      </c>
      <c r="AC207" s="20" t="s">
        <v>75</v>
      </c>
      <c r="AD207" s="77" t="s">
        <v>75</v>
      </c>
    </row>
    <row r="208" spans="14:30" x14ac:dyDescent="0.25">
      <c r="N208" s="38">
        <v>55061</v>
      </c>
      <c r="O208" s="74" t="s">
        <v>75</v>
      </c>
      <c r="P208" s="20" t="s">
        <v>75</v>
      </c>
      <c r="Q208" s="20" t="s">
        <v>75</v>
      </c>
      <c r="R208" s="77" t="s">
        <v>75</v>
      </c>
      <c r="S208" s="74" t="s">
        <v>75</v>
      </c>
      <c r="T208" s="20" t="s">
        <v>75</v>
      </c>
      <c r="U208" s="20" t="s">
        <v>75</v>
      </c>
      <c r="V208" s="77" t="s">
        <v>75</v>
      </c>
      <c r="W208" s="74" t="s">
        <v>75</v>
      </c>
      <c r="X208" s="20" t="s">
        <v>75</v>
      </c>
      <c r="Y208" s="20" t="s">
        <v>75</v>
      </c>
      <c r="Z208" s="77" t="s">
        <v>75</v>
      </c>
      <c r="AA208" s="74" t="s">
        <v>75</v>
      </c>
      <c r="AB208" s="20" t="s">
        <v>75</v>
      </c>
      <c r="AC208" s="20" t="s">
        <v>75</v>
      </c>
      <c r="AD208" s="77" t="s">
        <v>75</v>
      </c>
    </row>
    <row r="209" spans="14:14" x14ac:dyDescent="0.25">
      <c r="N209" s="38"/>
    </row>
    <row r="210" spans="14:14" x14ac:dyDescent="0.25">
      <c r="N210" s="38"/>
    </row>
    <row r="211" spans="14:14" x14ac:dyDescent="0.25">
      <c r="N211" s="38"/>
    </row>
    <row r="212" spans="14:14" x14ac:dyDescent="0.25">
      <c r="N212" s="38"/>
    </row>
    <row r="213" spans="14:14" x14ac:dyDescent="0.25">
      <c r="N213" s="38"/>
    </row>
    <row r="214" spans="14:14" x14ac:dyDescent="0.25">
      <c r="N214" s="38"/>
    </row>
    <row r="215" spans="14:14" x14ac:dyDescent="0.25">
      <c r="N215" s="38"/>
    </row>
    <row r="216" spans="14:14" x14ac:dyDescent="0.25">
      <c r="N216" s="38"/>
    </row>
    <row r="217" spans="14:14" x14ac:dyDescent="0.25">
      <c r="N217" s="38"/>
    </row>
    <row r="218" spans="14:14" x14ac:dyDescent="0.25">
      <c r="N218" s="38"/>
    </row>
    <row r="219" spans="14:14" x14ac:dyDescent="0.25">
      <c r="N219" s="38"/>
    </row>
    <row r="220" spans="14:14" x14ac:dyDescent="0.25">
      <c r="N220" s="38"/>
    </row>
    <row r="221" spans="14:14" x14ac:dyDescent="0.25">
      <c r="N221" s="38"/>
    </row>
    <row r="222" spans="14:14" x14ac:dyDescent="0.25">
      <c r="N222" s="38"/>
    </row>
    <row r="223" spans="14:14" x14ac:dyDescent="0.25">
      <c r="N223" s="38"/>
    </row>
    <row r="224" spans="14:14" x14ac:dyDescent="0.25">
      <c r="N224" s="38"/>
    </row>
    <row r="225" spans="14:14" x14ac:dyDescent="0.25">
      <c r="N225" s="38"/>
    </row>
    <row r="226" spans="14:14" x14ac:dyDescent="0.25">
      <c r="N226" s="38"/>
    </row>
    <row r="227" spans="14:14" x14ac:dyDescent="0.25">
      <c r="N227" s="38"/>
    </row>
    <row r="228" spans="14:14" x14ac:dyDescent="0.25">
      <c r="N228" s="38"/>
    </row>
    <row r="229" spans="14:14" x14ac:dyDescent="0.25">
      <c r="N229" s="38"/>
    </row>
    <row r="230" spans="14:14" x14ac:dyDescent="0.25">
      <c r="N230" s="38"/>
    </row>
    <row r="231" spans="14:14" x14ac:dyDescent="0.25">
      <c r="N231" s="38"/>
    </row>
    <row r="232" spans="14:14" x14ac:dyDescent="0.25">
      <c r="N232" s="38"/>
    </row>
    <row r="233" spans="14:14" x14ac:dyDescent="0.25">
      <c r="N233" s="38"/>
    </row>
    <row r="234" spans="14:14" x14ac:dyDescent="0.25">
      <c r="N234" s="38"/>
    </row>
    <row r="235" spans="14:14" x14ac:dyDescent="0.25">
      <c r="N235" s="38"/>
    </row>
    <row r="236" spans="14:14" x14ac:dyDescent="0.25">
      <c r="N236" s="38"/>
    </row>
    <row r="237" spans="14:14" x14ac:dyDescent="0.25">
      <c r="N237" s="38"/>
    </row>
    <row r="238" spans="14:14" x14ac:dyDescent="0.25">
      <c r="N238" s="38"/>
    </row>
    <row r="239" spans="14:14" x14ac:dyDescent="0.25">
      <c r="N239" s="38"/>
    </row>
    <row r="240" spans="14:14" x14ac:dyDescent="0.25">
      <c r="N240" s="38"/>
    </row>
    <row r="241" spans="14:14" x14ac:dyDescent="0.25">
      <c r="N241" s="38"/>
    </row>
    <row r="242" spans="14:14" x14ac:dyDescent="0.25">
      <c r="N242" s="38"/>
    </row>
    <row r="243" spans="14:14" x14ac:dyDescent="0.25">
      <c r="N243" s="38"/>
    </row>
    <row r="244" spans="14:14" x14ac:dyDescent="0.25">
      <c r="N244" s="38"/>
    </row>
    <row r="245" spans="14:14" x14ac:dyDescent="0.25">
      <c r="N245" s="38"/>
    </row>
    <row r="246" spans="14:14" x14ac:dyDescent="0.25">
      <c r="N246" s="38"/>
    </row>
    <row r="247" spans="14:14" x14ac:dyDescent="0.25">
      <c r="N247" s="38"/>
    </row>
    <row r="248" spans="14:14" x14ac:dyDescent="0.25">
      <c r="N248" s="38"/>
    </row>
    <row r="249" spans="14:14" x14ac:dyDescent="0.25">
      <c r="N249" s="38"/>
    </row>
    <row r="250" spans="14:14" x14ac:dyDescent="0.25">
      <c r="N250" s="38"/>
    </row>
    <row r="251" spans="14:14" x14ac:dyDescent="0.25">
      <c r="N251" s="38"/>
    </row>
    <row r="252" spans="14:14" x14ac:dyDescent="0.25">
      <c r="N252" s="38"/>
    </row>
    <row r="253" spans="14:14" x14ac:dyDescent="0.25">
      <c r="N253" s="38"/>
    </row>
    <row r="254" spans="14:14" x14ac:dyDescent="0.25">
      <c r="N254" s="38"/>
    </row>
    <row r="255" spans="14:14" x14ac:dyDescent="0.25">
      <c r="N255" s="38"/>
    </row>
    <row r="256" spans="14:14" x14ac:dyDescent="0.25">
      <c r="N256" s="38"/>
    </row>
    <row r="257" spans="14:14" x14ac:dyDescent="0.25">
      <c r="N257" s="38"/>
    </row>
    <row r="258" spans="14:14" x14ac:dyDescent="0.25">
      <c r="N258" s="38"/>
    </row>
    <row r="259" spans="14:14" x14ac:dyDescent="0.25">
      <c r="N259" s="38"/>
    </row>
    <row r="260" spans="14:14" x14ac:dyDescent="0.25">
      <c r="N260" s="38"/>
    </row>
    <row r="261" spans="14:14" x14ac:dyDescent="0.25">
      <c r="N261" s="38"/>
    </row>
    <row r="262" spans="14:14" x14ac:dyDescent="0.25">
      <c r="N262" s="38"/>
    </row>
    <row r="263" spans="14:14" x14ac:dyDescent="0.25">
      <c r="N263" s="38"/>
    </row>
    <row r="264" spans="14:14" x14ac:dyDescent="0.25">
      <c r="N264" s="38"/>
    </row>
    <row r="265" spans="14:14" x14ac:dyDescent="0.25">
      <c r="N265" s="38"/>
    </row>
    <row r="266" spans="14:14" x14ac:dyDescent="0.25">
      <c r="N266" s="38"/>
    </row>
    <row r="267" spans="14:14" x14ac:dyDescent="0.25">
      <c r="N267" s="38"/>
    </row>
    <row r="268" spans="14:14" x14ac:dyDescent="0.25">
      <c r="N268" s="38"/>
    </row>
    <row r="269" spans="14:14" x14ac:dyDescent="0.25">
      <c r="N269" s="38"/>
    </row>
    <row r="270" spans="14:14" x14ac:dyDescent="0.25">
      <c r="N270" s="38"/>
    </row>
    <row r="271" spans="14:14" x14ac:dyDescent="0.25">
      <c r="N271" s="38"/>
    </row>
    <row r="272" spans="14:14" x14ac:dyDescent="0.25">
      <c r="N272" s="38"/>
    </row>
    <row r="273" spans="14:14" x14ac:dyDescent="0.25">
      <c r="N273" s="38"/>
    </row>
    <row r="274" spans="14:14" x14ac:dyDescent="0.25">
      <c r="N274" s="38"/>
    </row>
    <row r="275" spans="14:14" x14ac:dyDescent="0.25">
      <c r="N275" s="38"/>
    </row>
    <row r="276" spans="14:14" x14ac:dyDescent="0.25">
      <c r="N276" s="38"/>
    </row>
    <row r="277" spans="14:14" x14ac:dyDescent="0.25">
      <c r="N277" s="38"/>
    </row>
    <row r="278" spans="14:14" x14ac:dyDescent="0.25">
      <c r="N278" s="38"/>
    </row>
    <row r="279" spans="14:14" x14ac:dyDescent="0.25">
      <c r="N279" s="38"/>
    </row>
    <row r="280" spans="14:14" x14ac:dyDescent="0.25">
      <c r="N280" s="38"/>
    </row>
    <row r="281" spans="14:14" x14ac:dyDescent="0.25">
      <c r="N281" s="38"/>
    </row>
    <row r="282" spans="14:14" x14ac:dyDescent="0.25">
      <c r="N282" s="38"/>
    </row>
    <row r="283" spans="14:14" x14ac:dyDescent="0.25">
      <c r="N283" s="38"/>
    </row>
    <row r="284" spans="14:14" x14ac:dyDescent="0.25">
      <c r="N284" s="38"/>
    </row>
    <row r="285" spans="14:14" x14ac:dyDescent="0.25">
      <c r="N285" s="38"/>
    </row>
    <row r="286" spans="14:14" x14ac:dyDescent="0.25">
      <c r="N286" s="38"/>
    </row>
    <row r="287" spans="14:14" x14ac:dyDescent="0.25">
      <c r="N287" s="38"/>
    </row>
    <row r="288" spans="14:14" x14ac:dyDescent="0.25">
      <c r="N288" s="38"/>
    </row>
    <row r="289" spans="14:14" x14ac:dyDescent="0.25">
      <c r="N289" s="38"/>
    </row>
    <row r="290" spans="14:14" x14ac:dyDescent="0.25">
      <c r="N290" s="38"/>
    </row>
    <row r="291" spans="14:14" x14ac:dyDescent="0.25">
      <c r="N291" s="38"/>
    </row>
    <row r="292" spans="14:14" x14ac:dyDescent="0.25">
      <c r="N292" s="38"/>
    </row>
    <row r="293" spans="14:14" x14ac:dyDescent="0.25">
      <c r="N293" s="38"/>
    </row>
    <row r="294" spans="14:14" x14ac:dyDescent="0.25">
      <c r="N294" s="38"/>
    </row>
    <row r="295" spans="14:14" x14ac:dyDescent="0.25">
      <c r="N295" s="38"/>
    </row>
    <row r="296" spans="14:14" x14ac:dyDescent="0.25">
      <c r="N296" s="38"/>
    </row>
    <row r="297" spans="14:14" x14ac:dyDescent="0.25">
      <c r="N297" s="38"/>
    </row>
    <row r="298" spans="14:14" x14ac:dyDescent="0.25">
      <c r="N298" s="38"/>
    </row>
    <row r="299" spans="14:14" x14ac:dyDescent="0.25">
      <c r="N299" s="38"/>
    </row>
    <row r="300" spans="14:14" x14ac:dyDescent="0.25">
      <c r="N300" s="38"/>
    </row>
    <row r="301" spans="14:14" x14ac:dyDescent="0.25">
      <c r="N301" s="38"/>
    </row>
    <row r="302" spans="14:14" x14ac:dyDescent="0.25">
      <c r="N302" s="38"/>
    </row>
    <row r="303" spans="14:14" x14ac:dyDescent="0.25">
      <c r="N303" s="38"/>
    </row>
    <row r="304" spans="14:14" x14ac:dyDescent="0.25">
      <c r="N304" s="38"/>
    </row>
    <row r="305" spans="14:14" x14ac:dyDescent="0.25">
      <c r="N305" s="38"/>
    </row>
    <row r="306" spans="14:14" x14ac:dyDescent="0.25">
      <c r="N306" s="38"/>
    </row>
    <row r="307" spans="14:14" x14ac:dyDescent="0.25">
      <c r="N307" s="38"/>
    </row>
    <row r="308" spans="14:14" x14ac:dyDescent="0.25">
      <c r="N308" s="38"/>
    </row>
    <row r="309" spans="14:14" x14ac:dyDescent="0.25">
      <c r="N309" s="38"/>
    </row>
    <row r="310" spans="14:14" x14ac:dyDescent="0.25">
      <c r="N310" s="38"/>
    </row>
    <row r="311" spans="14:14" x14ac:dyDescent="0.25">
      <c r="N311" s="38"/>
    </row>
    <row r="312" spans="14:14" x14ac:dyDescent="0.25">
      <c r="N312" s="38"/>
    </row>
    <row r="313" spans="14:14" x14ac:dyDescent="0.25">
      <c r="N313" s="38"/>
    </row>
    <row r="314" spans="14:14" x14ac:dyDescent="0.25">
      <c r="N314" s="38"/>
    </row>
    <row r="315" spans="14:14" x14ac:dyDescent="0.25">
      <c r="N315" s="38"/>
    </row>
    <row r="316" spans="14:14" x14ac:dyDescent="0.25">
      <c r="N316" s="38"/>
    </row>
    <row r="317" spans="14:14" x14ac:dyDescent="0.25">
      <c r="N317" s="38"/>
    </row>
    <row r="318" spans="14:14" x14ac:dyDescent="0.25">
      <c r="N318" s="38"/>
    </row>
    <row r="319" spans="14:14" x14ac:dyDescent="0.25">
      <c r="N319" s="38"/>
    </row>
    <row r="320" spans="14:14" x14ac:dyDescent="0.25">
      <c r="N320" s="38"/>
    </row>
    <row r="321" spans="14:14" x14ac:dyDescent="0.25">
      <c r="N321" s="38"/>
    </row>
    <row r="322" spans="14:14" x14ac:dyDescent="0.25">
      <c r="N322" s="38"/>
    </row>
    <row r="323" spans="14:14" x14ac:dyDescent="0.25">
      <c r="N323" s="38"/>
    </row>
    <row r="324" spans="14:14" x14ac:dyDescent="0.25">
      <c r="N324" s="38"/>
    </row>
    <row r="325" spans="14:14" x14ac:dyDescent="0.25">
      <c r="N325" s="38"/>
    </row>
    <row r="326" spans="14:14" x14ac:dyDescent="0.25">
      <c r="N326" s="38"/>
    </row>
    <row r="327" spans="14:14" x14ac:dyDescent="0.25">
      <c r="N327" s="38"/>
    </row>
    <row r="328" spans="14:14" x14ac:dyDescent="0.25">
      <c r="N328" s="38"/>
    </row>
    <row r="329" spans="14:14" x14ac:dyDescent="0.25">
      <c r="N329" s="38"/>
    </row>
    <row r="330" spans="14:14" x14ac:dyDescent="0.25">
      <c r="N330" s="38"/>
    </row>
    <row r="331" spans="14:14" x14ac:dyDescent="0.25">
      <c r="N331" s="38"/>
    </row>
    <row r="332" spans="14:14" x14ac:dyDescent="0.25">
      <c r="N332" s="38"/>
    </row>
    <row r="333" spans="14:14" x14ac:dyDescent="0.25">
      <c r="N333" s="38"/>
    </row>
    <row r="334" spans="14:14" x14ac:dyDescent="0.25">
      <c r="N334" s="38"/>
    </row>
    <row r="335" spans="14:14" x14ac:dyDescent="0.25">
      <c r="N335" s="38"/>
    </row>
    <row r="336" spans="14:14" x14ac:dyDescent="0.25">
      <c r="N336" s="38"/>
    </row>
    <row r="337" spans="14:14" x14ac:dyDescent="0.25">
      <c r="N337" s="38"/>
    </row>
    <row r="338" spans="14:14" x14ac:dyDescent="0.25">
      <c r="N338" s="38"/>
    </row>
    <row r="339" spans="14:14" x14ac:dyDescent="0.25">
      <c r="N339" s="38"/>
    </row>
    <row r="340" spans="14:14" x14ac:dyDescent="0.25">
      <c r="N340" s="38"/>
    </row>
    <row r="341" spans="14:14" x14ac:dyDescent="0.25">
      <c r="N341" s="38"/>
    </row>
    <row r="342" spans="14:14" x14ac:dyDescent="0.25">
      <c r="N342" s="38"/>
    </row>
    <row r="343" spans="14:14" x14ac:dyDescent="0.25">
      <c r="N343" s="38"/>
    </row>
    <row r="344" spans="14:14" x14ac:dyDescent="0.25">
      <c r="N344" s="38"/>
    </row>
    <row r="345" spans="14:14" x14ac:dyDescent="0.25">
      <c r="N345" s="38"/>
    </row>
    <row r="346" spans="14:14" x14ac:dyDescent="0.25">
      <c r="N346" s="38"/>
    </row>
    <row r="347" spans="14:14" x14ac:dyDescent="0.25">
      <c r="N347" s="38"/>
    </row>
    <row r="348" spans="14:14" x14ac:dyDescent="0.25">
      <c r="N348" s="38"/>
    </row>
    <row r="349" spans="14:14" x14ac:dyDescent="0.25">
      <c r="N349" s="38"/>
    </row>
    <row r="350" spans="14:14" x14ac:dyDescent="0.25">
      <c r="N350" s="38"/>
    </row>
    <row r="351" spans="14:14" x14ac:dyDescent="0.25">
      <c r="N351" s="38"/>
    </row>
    <row r="352" spans="14:14" x14ac:dyDescent="0.25">
      <c r="N352" s="38"/>
    </row>
    <row r="353" spans="14:14" x14ac:dyDescent="0.25">
      <c r="N353" s="38"/>
    </row>
    <row r="354" spans="14:14" x14ac:dyDescent="0.25">
      <c r="N354" s="38"/>
    </row>
    <row r="355" spans="14:14" x14ac:dyDescent="0.25">
      <c r="N355" s="38"/>
    </row>
    <row r="356" spans="14:14" x14ac:dyDescent="0.25">
      <c r="N356" s="38"/>
    </row>
    <row r="357" spans="14:14" x14ac:dyDescent="0.25">
      <c r="N357" s="38"/>
    </row>
    <row r="358" spans="14:14" x14ac:dyDescent="0.25">
      <c r="N358" s="38"/>
    </row>
    <row r="359" spans="14:14" x14ac:dyDescent="0.25">
      <c r="N359" s="38"/>
    </row>
    <row r="360" spans="14:14" x14ac:dyDescent="0.25">
      <c r="N360" s="38"/>
    </row>
    <row r="361" spans="14:14" x14ac:dyDescent="0.25">
      <c r="N361" s="38"/>
    </row>
    <row r="362" spans="14:14" x14ac:dyDescent="0.25">
      <c r="N362" s="38"/>
    </row>
    <row r="363" spans="14:14" x14ac:dyDescent="0.25">
      <c r="N363" s="38"/>
    </row>
    <row r="364" spans="14:14" x14ac:dyDescent="0.25">
      <c r="N364" s="38"/>
    </row>
    <row r="365" spans="14:14" x14ac:dyDescent="0.25">
      <c r="N365" s="38"/>
    </row>
    <row r="366" spans="14:14" x14ac:dyDescent="0.25">
      <c r="N366" s="38"/>
    </row>
    <row r="367" spans="14:14" x14ac:dyDescent="0.25">
      <c r="N367" s="38"/>
    </row>
    <row r="368" spans="14:14" x14ac:dyDescent="0.25">
      <c r="N368" s="38"/>
    </row>
    <row r="369" spans="14:14" x14ac:dyDescent="0.25">
      <c r="N369" s="38"/>
    </row>
    <row r="370" spans="14:14" x14ac:dyDescent="0.25">
      <c r="N370" s="38"/>
    </row>
    <row r="371" spans="14:14" x14ac:dyDescent="0.25">
      <c r="N371" s="38"/>
    </row>
    <row r="372" spans="14:14" x14ac:dyDescent="0.25">
      <c r="N372" s="38"/>
    </row>
    <row r="373" spans="14:14" x14ac:dyDescent="0.25">
      <c r="N373" s="38"/>
    </row>
    <row r="374" spans="14:14" x14ac:dyDescent="0.25">
      <c r="N374" s="38"/>
    </row>
    <row r="375" spans="14:14" x14ac:dyDescent="0.25">
      <c r="N375" s="38"/>
    </row>
    <row r="376" spans="14:14" x14ac:dyDescent="0.25">
      <c r="N376" s="38"/>
    </row>
    <row r="377" spans="14:14" x14ac:dyDescent="0.25">
      <c r="N377" s="38"/>
    </row>
    <row r="378" spans="14:14" x14ac:dyDescent="0.25">
      <c r="N378" s="38"/>
    </row>
    <row r="379" spans="14:14" x14ac:dyDescent="0.25">
      <c r="N379" s="38"/>
    </row>
    <row r="380" spans="14:14" x14ac:dyDescent="0.25">
      <c r="N380" s="38"/>
    </row>
    <row r="381" spans="14:14" x14ac:dyDescent="0.25">
      <c r="N381" s="38"/>
    </row>
    <row r="382" spans="14:14" x14ac:dyDescent="0.25">
      <c r="N382" s="38"/>
    </row>
    <row r="383" spans="14:14" x14ac:dyDescent="0.25">
      <c r="N383" s="38"/>
    </row>
    <row r="384" spans="14:14" x14ac:dyDescent="0.25">
      <c r="N384" s="38"/>
    </row>
    <row r="385" spans="14:14" x14ac:dyDescent="0.25">
      <c r="N385" s="38"/>
    </row>
    <row r="386" spans="14:14" x14ac:dyDescent="0.25">
      <c r="N386" s="38"/>
    </row>
    <row r="387" spans="14:14" x14ac:dyDescent="0.25">
      <c r="N387" s="38"/>
    </row>
    <row r="388" spans="14:14" x14ac:dyDescent="0.25">
      <c r="N388" s="38"/>
    </row>
    <row r="389" spans="14:14" x14ac:dyDescent="0.25">
      <c r="N389" s="38"/>
    </row>
    <row r="390" spans="14:14" x14ac:dyDescent="0.25">
      <c r="N390" s="38"/>
    </row>
    <row r="391" spans="14:14" x14ac:dyDescent="0.25">
      <c r="N391" s="38"/>
    </row>
    <row r="392" spans="14:14" x14ac:dyDescent="0.25">
      <c r="N392" s="38"/>
    </row>
    <row r="393" spans="14:14" x14ac:dyDescent="0.25">
      <c r="N393" s="38"/>
    </row>
    <row r="394" spans="14:14" x14ac:dyDescent="0.25">
      <c r="N394" s="38"/>
    </row>
    <row r="395" spans="14:14" x14ac:dyDescent="0.25">
      <c r="N395" s="38"/>
    </row>
    <row r="396" spans="14:14" x14ac:dyDescent="0.25">
      <c r="N396" s="38"/>
    </row>
    <row r="397" spans="14:14" x14ac:dyDescent="0.25">
      <c r="N397" s="38"/>
    </row>
    <row r="398" spans="14:14" x14ac:dyDescent="0.25">
      <c r="N398" s="38"/>
    </row>
    <row r="399" spans="14:14" x14ac:dyDescent="0.25">
      <c r="N399" s="38"/>
    </row>
    <row r="400" spans="14:14" x14ac:dyDescent="0.25">
      <c r="N400" s="38"/>
    </row>
    <row r="401" spans="14:14" x14ac:dyDescent="0.25">
      <c r="N401" s="38"/>
    </row>
    <row r="402" spans="14:14" x14ac:dyDescent="0.25">
      <c r="N402" s="38"/>
    </row>
    <row r="403" spans="14:14" x14ac:dyDescent="0.25">
      <c r="N403" s="38"/>
    </row>
    <row r="404" spans="14:14" x14ac:dyDescent="0.25">
      <c r="N404" s="38"/>
    </row>
    <row r="405" spans="14:14" x14ac:dyDescent="0.25">
      <c r="N405" s="38"/>
    </row>
    <row r="406" spans="14:14" x14ac:dyDescent="0.25">
      <c r="N406" s="38"/>
    </row>
    <row r="407" spans="14:14" x14ac:dyDescent="0.25">
      <c r="N407" s="38"/>
    </row>
    <row r="408" spans="14:14" x14ac:dyDescent="0.25">
      <c r="N408" s="38"/>
    </row>
    <row r="409" spans="14:14" x14ac:dyDescent="0.25">
      <c r="N409" s="38"/>
    </row>
    <row r="410" spans="14:14" x14ac:dyDescent="0.25">
      <c r="N410" s="38"/>
    </row>
    <row r="411" spans="14:14" x14ac:dyDescent="0.25">
      <c r="N411" s="38"/>
    </row>
    <row r="412" spans="14:14" x14ac:dyDescent="0.25">
      <c r="N412" s="38"/>
    </row>
    <row r="413" spans="14:14" x14ac:dyDescent="0.25">
      <c r="N413" s="38"/>
    </row>
    <row r="414" spans="14:14" x14ac:dyDescent="0.25">
      <c r="N414" s="38"/>
    </row>
    <row r="415" spans="14:14" x14ac:dyDescent="0.25">
      <c r="N415" s="38"/>
    </row>
    <row r="416" spans="14:14" x14ac:dyDescent="0.25">
      <c r="N416" s="38"/>
    </row>
    <row r="417" spans="14:14" x14ac:dyDescent="0.25">
      <c r="N417" s="38"/>
    </row>
    <row r="418" spans="14:14" x14ac:dyDescent="0.25">
      <c r="N418" s="38"/>
    </row>
    <row r="419" spans="14:14" x14ac:dyDescent="0.25">
      <c r="N419" s="38"/>
    </row>
    <row r="420" spans="14:14" x14ac:dyDescent="0.25">
      <c r="N420" s="38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95 N110:N208">
    <cfRule type="expression" dxfId="16" priority="5">
      <formula>$O6=""</formula>
    </cfRule>
  </conditionalFormatting>
  <conditionalFormatting sqref="N102:N103 N109">
    <cfRule type="expression" dxfId="15" priority="4">
      <formula>$O102=""</formula>
    </cfRule>
  </conditionalFormatting>
  <conditionalFormatting sqref="N97:N100">
    <cfRule type="expression" dxfId="14" priority="3">
      <formula>$O97=""</formula>
    </cfRule>
  </conditionalFormatting>
  <conditionalFormatting sqref="N104:N108">
    <cfRule type="expression" dxfId="13" priority="2">
      <formula>$O104=""</formula>
    </cfRule>
  </conditionalFormatting>
  <conditionalFormatting sqref="N101">
    <cfRule type="expression" dxfId="12" priority="1">
      <formula>$O101=""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B8FD3-3482-434E-9E23-6E96DD908C00}">
  <sheetPr codeName="Sheet6"/>
  <dimension ref="A1:V167"/>
  <sheetViews>
    <sheetView workbookViewId="0">
      <selection activeCell="J117" sqref="J117"/>
    </sheetView>
  </sheetViews>
  <sheetFormatPr defaultColWidth="9.140625" defaultRowHeight="15" x14ac:dyDescent="0.25"/>
  <cols>
    <col min="1" max="13" width="13.7109375" style="37" customWidth="1"/>
    <col min="14" max="14" width="23.85546875" style="42" bestFit="1" customWidth="1"/>
    <col min="15" max="15" width="13.7109375" style="16" customWidth="1"/>
    <col min="16" max="16" width="20" style="16" customWidth="1"/>
    <col min="17" max="17" width="18.7109375" style="16" customWidth="1"/>
    <col min="18" max="18" width="20.42578125" style="16" customWidth="1"/>
    <col min="19" max="22" width="16.7109375" style="16" customWidth="1"/>
    <col min="23" max="16384" width="9.140625" style="37"/>
  </cols>
  <sheetData>
    <row r="1" spans="1:22" s="2" customFormat="1" ht="15.95" customHeight="1" x14ac:dyDescent="0.25">
      <c r="N1" s="31"/>
      <c r="O1" s="56"/>
      <c r="P1" s="57"/>
      <c r="Q1" s="57"/>
      <c r="R1" s="58"/>
      <c r="S1" s="56"/>
      <c r="T1" s="59"/>
      <c r="U1" s="57"/>
      <c r="V1" s="58"/>
    </row>
    <row r="2" spans="1:22" s="5" customFormat="1" ht="15.95" customHeight="1" x14ac:dyDescent="0.25">
      <c r="O2" s="60"/>
      <c r="P2" s="61"/>
      <c r="Q2" s="61"/>
      <c r="R2" s="62"/>
      <c r="S2" s="60"/>
      <c r="T2" s="61"/>
      <c r="U2" s="61"/>
      <c r="V2" s="62"/>
    </row>
    <row r="3" spans="1:22" s="5" customFormat="1" ht="15.95" customHeight="1" x14ac:dyDescent="0.25">
      <c r="O3" s="60"/>
      <c r="P3" s="61"/>
      <c r="Q3" s="61"/>
      <c r="R3" s="62"/>
      <c r="S3" s="61"/>
      <c r="T3" s="61"/>
      <c r="U3" s="61"/>
      <c r="V3" s="61"/>
    </row>
    <row r="4" spans="1:22" s="66" customFormat="1" ht="15.95" customHeight="1" x14ac:dyDescent="0.25">
      <c r="O4" s="60"/>
      <c r="P4" s="61"/>
      <c r="Q4" s="61"/>
      <c r="R4" s="62"/>
      <c r="S4" s="61"/>
      <c r="T4" s="61"/>
      <c r="U4" s="61"/>
      <c r="V4" s="61"/>
    </row>
    <row r="5" spans="1:22" s="68" customFormat="1" ht="35.1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N5" s="69" t="s">
        <v>0</v>
      </c>
      <c r="O5" s="70" t="s">
        <v>37</v>
      </c>
      <c r="P5" s="36" t="s">
        <v>38</v>
      </c>
      <c r="Q5" s="36" t="s">
        <v>39</v>
      </c>
      <c r="R5" s="71" t="s">
        <v>40</v>
      </c>
      <c r="S5" s="70" t="s">
        <v>9</v>
      </c>
      <c r="T5" s="36" t="s">
        <v>10</v>
      </c>
      <c r="U5" s="36" t="s">
        <v>11</v>
      </c>
      <c r="V5" s="71" t="s">
        <v>12</v>
      </c>
    </row>
    <row r="6" spans="1:22" ht="15" customHeight="1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N6" s="17">
        <v>35155</v>
      </c>
      <c r="O6" s="90" t="s">
        <v>15</v>
      </c>
      <c r="P6" s="75" t="s">
        <v>15</v>
      </c>
      <c r="Q6" s="75" t="s">
        <v>15</v>
      </c>
      <c r="R6" s="76" t="s">
        <v>15</v>
      </c>
      <c r="S6" s="74">
        <v>58.277940675537302</v>
      </c>
      <c r="T6" s="20">
        <v>68.002364820297998</v>
      </c>
      <c r="U6" s="20">
        <v>68.872170032680799</v>
      </c>
      <c r="V6" s="77">
        <v>62.381802190768902</v>
      </c>
    </row>
    <row r="7" spans="1:22" x14ac:dyDescent="0.25">
      <c r="A7" s="167" t="s">
        <v>87</v>
      </c>
      <c r="B7" s="167"/>
      <c r="C7" s="167"/>
      <c r="D7" s="167"/>
      <c r="E7" s="167"/>
      <c r="F7" s="167"/>
      <c r="G7" s="89"/>
      <c r="H7" s="167" t="s">
        <v>88</v>
      </c>
      <c r="I7" s="167"/>
      <c r="J7" s="167"/>
      <c r="K7" s="167"/>
      <c r="L7" s="167"/>
      <c r="M7" s="167"/>
      <c r="N7" s="17">
        <v>35246</v>
      </c>
      <c r="O7" s="90" t="s">
        <v>15</v>
      </c>
      <c r="P7" s="75" t="s">
        <v>15</v>
      </c>
      <c r="Q7" s="75" t="s">
        <v>15</v>
      </c>
      <c r="R7" s="76" t="s">
        <v>15</v>
      </c>
      <c r="S7" s="74">
        <v>61.908471089543099</v>
      </c>
      <c r="T7" s="20">
        <v>70.265694807081402</v>
      </c>
      <c r="U7" s="20">
        <v>67.331815787461593</v>
      </c>
      <c r="V7" s="77">
        <v>63.170956033597001</v>
      </c>
    </row>
    <row r="8" spans="1:22" x14ac:dyDescent="0.25">
      <c r="A8" s="167" t="s">
        <v>74</v>
      </c>
      <c r="B8" s="167"/>
      <c r="C8" s="167"/>
      <c r="D8" s="167"/>
      <c r="E8" s="167"/>
      <c r="F8" s="167"/>
      <c r="H8" s="167" t="s">
        <v>74</v>
      </c>
      <c r="I8" s="167"/>
      <c r="J8" s="167"/>
      <c r="K8" s="167"/>
      <c r="L8" s="167"/>
      <c r="M8" s="167"/>
      <c r="N8" s="17">
        <v>35338</v>
      </c>
      <c r="O8" s="90" t="s">
        <v>15</v>
      </c>
      <c r="P8" s="75" t="s">
        <v>15</v>
      </c>
      <c r="Q8" s="75" t="s">
        <v>15</v>
      </c>
      <c r="R8" s="76" t="s">
        <v>15</v>
      </c>
      <c r="S8" s="74">
        <v>65.5231226352725</v>
      </c>
      <c r="T8" s="20">
        <v>71.674447297446903</v>
      </c>
      <c r="U8" s="20">
        <v>69.282121166653297</v>
      </c>
      <c r="V8" s="77">
        <v>64.295997732144997</v>
      </c>
    </row>
    <row r="9" spans="1:22" x14ac:dyDescent="0.25">
      <c r="N9" s="17">
        <v>35430</v>
      </c>
      <c r="O9" s="90" t="s">
        <v>15</v>
      </c>
      <c r="P9" s="75" t="s">
        <v>15</v>
      </c>
      <c r="Q9" s="75" t="s">
        <v>15</v>
      </c>
      <c r="R9" s="76" t="s">
        <v>15</v>
      </c>
      <c r="S9" s="74">
        <v>65.297838234258293</v>
      </c>
      <c r="T9" s="20">
        <v>70.286377546803493</v>
      </c>
      <c r="U9" s="20">
        <v>74.178194013836304</v>
      </c>
      <c r="V9" s="77">
        <v>65.280397022845904</v>
      </c>
    </row>
    <row r="10" spans="1:22" x14ac:dyDescent="0.25">
      <c r="N10" s="17">
        <v>35520</v>
      </c>
      <c r="O10" s="90" t="s">
        <v>15</v>
      </c>
      <c r="P10" s="75" t="s">
        <v>15</v>
      </c>
      <c r="Q10" s="75" t="s">
        <v>15</v>
      </c>
      <c r="R10" s="76" t="s">
        <v>15</v>
      </c>
      <c r="S10" s="74">
        <v>65.7240216986756</v>
      </c>
      <c r="T10" s="20">
        <v>70.3145950434116</v>
      </c>
      <c r="U10" s="20">
        <v>76.222205878286303</v>
      </c>
      <c r="V10" s="77">
        <v>67.762549523291398</v>
      </c>
    </row>
    <row r="11" spans="1:22" x14ac:dyDescent="0.25">
      <c r="N11" s="17">
        <v>35611</v>
      </c>
      <c r="O11" s="90" t="s">
        <v>15</v>
      </c>
      <c r="P11" s="75" t="s">
        <v>15</v>
      </c>
      <c r="Q11" s="75" t="s">
        <v>15</v>
      </c>
      <c r="R11" s="76" t="s">
        <v>15</v>
      </c>
      <c r="S11" s="74">
        <v>69.495718168465601</v>
      </c>
      <c r="T11" s="20">
        <v>73.534092034183303</v>
      </c>
      <c r="U11" s="20">
        <v>76.589560775841406</v>
      </c>
      <c r="V11" s="77">
        <v>71.110936553325502</v>
      </c>
    </row>
    <row r="12" spans="1:22" x14ac:dyDescent="0.25">
      <c r="N12" s="17">
        <v>35703</v>
      </c>
      <c r="O12" s="90" t="s">
        <v>15</v>
      </c>
      <c r="P12" s="75" t="s">
        <v>15</v>
      </c>
      <c r="Q12" s="75" t="s">
        <v>15</v>
      </c>
      <c r="R12" s="76" t="s">
        <v>15</v>
      </c>
      <c r="S12" s="74">
        <v>74.589987443694696</v>
      </c>
      <c r="T12" s="20">
        <v>77.704195266030197</v>
      </c>
      <c r="U12" s="20">
        <v>78.975770234030406</v>
      </c>
      <c r="V12" s="77">
        <v>72.7704939067564</v>
      </c>
    </row>
    <row r="13" spans="1:22" x14ac:dyDescent="0.25">
      <c r="N13" s="17">
        <v>35795</v>
      </c>
      <c r="O13" s="90" t="s">
        <v>15</v>
      </c>
      <c r="P13" s="75" t="s">
        <v>15</v>
      </c>
      <c r="Q13" s="75" t="s">
        <v>15</v>
      </c>
      <c r="R13" s="76" t="s">
        <v>15</v>
      </c>
      <c r="S13" s="74">
        <v>77.313919791705601</v>
      </c>
      <c r="T13" s="20">
        <v>79.375602161228301</v>
      </c>
      <c r="U13" s="20">
        <v>82.092291774459596</v>
      </c>
      <c r="V13" s="77">
        <v>73.479057639007806</v>
      </c>
    </row>
    <row r="14" spans="1:22" x14ac:dyDescent="0.25">
      <c r="N14" s="17">
        <v>35885</v>
      </c>
      <c r="O14" s="90" t="s">
        <v>15</v>
      </c>
      <c r="P14" s="75" t="s">
        <v>15</v>
      </c>
      <c r="Q14" s="75" t="s">
        <v>15</v>
      </c>
      <c r="R14" s="76" t="s">
        <v>15</v>
      </c>
      <c r="S14" s="74">
        <v>77.871214826811297</v>
      </c>
      <c r="T14" s="20">
        <v>79.124653716687803</v>
      </c>
      <c r="U14" s="20">
        <v>83.510167202788793</v>
      </c>
      <c r="V14" s="77">
        <v>75.001670334942602</v>
      </c>
    </row>
    <row r="15" spans="1:22" x14ac:dyDescent="0.25">
      <c r="N15" s="17">
        <v>35976</v>
      </c>
      <c r="O15" s="90" t="s">
        <v>15</v>
      </c>
      <c r="P15" s="75" t="s">
        <v>15</v>
      </c>
      <c r="Q15" s="75" t="s">
        <v>15</v>
      </c>
      <c r="R15" s="76" t="s">
        <v>15</v>
      </c>
      <c r="S15" s="74">
        <v>78.303693861871395</v>
      </c>
      <c r="T15" s="20">
        <v>79.123441581899499</v>
      </c>
      <c r="U15" s="20">
        <v>84.731135702719399</v>
      </c>
      <c r="V15" s="77">
        <v>77.483974130956597</v>
      </c>
    </row>
    <row r="16" spans="1:22" x14ac:dyDescent="0.25">
      <c r="N16" s="17">
        <v>36068</v>
      </c>
      <c r="O16" s="90" t="s">
        <v>15</v>
      </c>
      <c r="P16" s="75" t="s">
        <v>15</v>
      </c>
      <c r="Q16" s="75" t="s">
        <v>15</v>
      </c>
      <c r="R16" s="76" t="s">
        <v>15</v>
      </c>
      <c r="S16" s="74">
        <v>79.809238392532905</v>
      </c>
      <c r="T16" s="20">
        <v>81.091703236408804</v>
      </c>
      <c r="U16" s="20">
        <v>85.198225186397295</v>
      </c>
      <c r="V16" s="77">
        <v>80.201208277004994</v>
      </c>
    </row>
    <row r="17" spans="1:22" x14ac:dyDescent="0.25">
      <c r="N17" s="17">
        <v>36160</v>
      </c>
      <c r="O17" s="90" t="s">
        <v>15</v>
      </c>
      <c r="P17" s="75" t="s">
        <v>15</v>
      </c>
      <c r="Q17" s="75" t="s">
        <v>15</v>
      </c>
      <c r="R17" s="76" t="s">
        <v>15</v>
      </c>
      <c r="S17" s="74">
        <v>82.336252487873793</v>
      </c>
      <c r="T17" s="20">
        <v>84.243918064164504</v>
      </c>
      <c r="U17" s="20">
        <v>85.5595090805176</v>
      </c>
      <c r="V17" s="77">
        <v>82.563576760739906</v>
      </c>
    </row>
    <row r="18" spans="1:22" x14ac:dyDescent="0.25">
      <c r="N18" s="17">
        <v>36250</v>
      </c>
      <c r="O18" s="90" t="s">
        <v>15</v>
      </c>
      <c r="P18" s="75" t="s">
        <v>15</v>
      </c>
      <c r="Q18" s="75" t="s">
        <v>15</v>
      </c>
      <c r="R18" s="76" t="s">
        <v>15</v>
      </c>
      <c r="S18" s="74">
        <v>85.429353376121796</v>
      </c>
      <c r="T18" s="20">
        <v>86.877037154527201</v>
      </c>
      <c r="U18" s="20">
        <v>87.618597926785895</v>
      </c>
      <c r="V18" s="77">
        <v>85.070275016140997</v>
      </c>
    </row>
    <row r="19" spans="1:22" x14ac:dyDescent="0.25">
      <c r="N19" s="17">
        <v>36341</v>
      </c>
      <c r="O19" s="90" t="s">
        <v>15</v>
      </c>
      <c r="P19" s="75" t="s">
        <v>15</v>
      </c>
      <c r="Q19" s="75" t="s">
        <v>15</v>
      </c>
      <c r="R19" s="76" t="s">
        <v>15</v>
      </c>
      <c r="S19" s="74">
        <v>89.193404925003406</v>
      </c>
      <c r="T19" s="20">
        <v>87.338732160459998</v>
      </c>
      <c r="U19" s="20">
        <v>91.292032288016003</v>
      </c>
      <c r="V19" s="77">
        <v>87.139560212260903</v>
      </c>
    </row>
    <row r="20" spans="1:22" x14ac:dyDescent="0.25">
      <c r="N20" s="17">
        <v>36433</v>
      </c>
      <c r="O20" s="90" t="s">
        <v>15</v>
      </c>
      <c r="P20" s="75" t="s">
        <v>15</v>
      </c>
      <c r="Q20" s="75" t="s">
        <v>15</v>
      </c>
      <c r="R20" s="76" t="s">
        <v>15</v>
      </c>
      <c r="S20" s="74">
        <v>90.330496013445995</v>
      </c>
      <c r="T20" s="20">
        <v>87.488033094865301</v>
      </c>
      <c r="U20" s="20">
        <v>94.1614587940456</v>
      </c>
      <c r="V20" s="77">
        <v>88.892343109045697</v>
      </c>
    </row>
    <row r="21" spans="1:22" x14ac:dyDescent="0.25">
      <c r="N21" s="17">
        <v>36525</v>
      </c>
      <c r="O21" s="90" t="s">
        <v>15</v>
      </c>
      <c r="P21" s="75" t="s">
        <v>15</v>
      </c>
      <c r="Q21" s="75" t="s">
        <v>15</v>
      </c>
      <c r="R21" s="76" t="s">
        <v>15</v>
      </c>
      <c r="S21" s="74">
        <v>90.083816588089604</v>
      </c>
      <c r="T21" s="20">
        <v>90.380755109412604</v>
      </c>
      <c r="U21" s="20">
        <v>94.885601426340401</v>
      </c>
      <c r="V21" s="77">
        <v>91.515042462925607</v>
      </c>
    </row>
    <row r="22" spans="1:22" x14ac:dyDescent="0.25">
      <c r="N22" s="17">
        <v>36616</v>
      </c>
      <c r="O22" s="90">
        <v>84.920549271985706</v>
      </c>
      <c r="P22" s="75">
        <v>90.538819760051794</v>
      </c>
      <c r="Q22" s="75">
        <v>89.906397520253094</v>
      </c>
      <c r="R22" s="76">
        <v>92.682613025921995</v>
      </c>
      <c r="S22" s="74">
        <v>92.845743679063204</v>
      </c>
      <c r="T22" s="20">
        <v>94.485686886672397</v>
      </c>
      <c r="U22" s="20">
        <v>95.807079885888399</v>
      </c>
      <c r="V22" s="77">
        <v>96.049836252563907</v>
      </c>
    </row>
    <row r="23" spans="1:22" x14ac:dyDescent="0.25">
      <c r="N23" s="17">
        <v>36707</v>
      </c>
      <c r="O23" s="90">
        <v>92.909178633295696</v>
      </c>
      <c r="P23" s="75">
        <v>103.20465400553501</v>
      </c>
      <c r="Q23" s="75">
        <v>99.055838905001096</v>
      </c>
      <c r="R23" s="76">
        <v>99.496917124692501</v>
      </c>
      <c r="S23" s="74">
        <v>98.283175078417798</v>
      </c>
      <c r="T23" s="20">
        <v>98.144422907964199</v>
      </c>
      <c r="U23" s="20">
        <v>97.911815225252099</v>
      </c>
      <c r="V23" s="77">
        <v>100.638554680292</v>
      </c>
    </row>
    <row r="24" spans="1:22" x14ac:dyDescent="0.25">
      <c r="N24" s="17">
        <v>36799</v>
      </c>
      <c r="O24" s="90">
        <v>97.810647963237997</v>
      </c>
      <c r="P24" s="75">
        <v>96.694099574421998</v>
      </c>
      <c r="Q24" s="75">
        <v>99.539377671231904</v>
      </c>
      <c r="R24" s="76">
        <v>99.738582287110404</v>
      </c>
      <c r="S24" s="74">
        <v>101.037375994748</v>
      </c>
      <c r="T24" s="20">
        <v>99.672772442924895</v>
      </c>
      <c r="U24" s="20">
        <v>99.226837795613307</v>
      </c>
      <c r="V24" s="77">
        <v>100.526705122557</v>
      </c>
    </row>
    <row r="25" spans="1:22" x14ac:dyDescent="0.25">
      <c r="N25" s="17">
        <v>36891</v>
      </c>
      <c r="O25" s="90">
        <v>100</v>
      </c>
      <c r="P25" s="75">
        <v>100</v>
      </c>
      <c r="Q25" s="75">
        <v>100</v>
      </c>
      <c r="R25" s="76">
        <v>100</v>
      </c>
      <c r="S25" s="74">
        <v>100</v>
      </c>
      <c r="T25" s="20">
        <v>100</v>
      </c>
      <c r="U25" s="20">
        <v>100</v>
      </c>
      <c r="V25" s="77">
        <v>100</v>
      </c>
    </row>
    <row r="26" spans="1:22" x14ac:dyDescent="0.25">
      <c r="A26" s="167" t="s">
        <v>89</v>
      </c>
      <c r="B26" s="167"/>
      <c r="C26" s="167"/>
      <c r="D26" s="167"/>
      <c r="E26" s="167"/>
      <c r="F26" s="167"/>
      <c r="G26" s="89"/>
      <c r="H26" s="167" t="s">
        <v>90</v>
      </c>
      <c r="I26" s="167"/>
      <c r="J26" s="167"/>
      <c r="K26" s="167"/>
      <c r="L26" s="167"/>
      <c r="M26" s="167"/>
      <c r="N26" s="17">
        <v>36981</v>
      </c>
      <c r="O26" s="90">
        <v>93.869754850030105</v>
      </c>
      <c r="P26" s="75">
        <v>102.481914795612</v>
      </c>
      <c r="Q26" s="75">
        <v>103.51370815686001</v>
      </c>
      <c r="R26" s="76">
        <v>103.79670677511</v>
      </c>
      <c r="S26" s="74">
        <v>99.937398526800095</v>
      </c>
      <c r="T26" s="20">
        <v>101.295091305711</v>
      </c>
      <c r="U26" s="20">
        <v>102.196945878699</v>
      </c>
      <c r="V26" s="77">
        <v>104.48754053285199</v>
      </c>
    </row>
    <row r="27" spans="1:22" x14ac:dyDescent="0.25">
      <c r="A27" s="167" t="s">
        <v>74</v>
      </c>
      <c r="B27" s="167"/>
      <c r="C27" s="167"/>
      <c r="D27" s="167"/>
      <c r="E27" s="167"/>
      <c r="F27" s="167"/>
      <c r="H27" s="167" t="s">
        <v>74</v>
      </c>
      <c r="I27" s="167"/>
      <c r="J27" s="167"/>
      <c r="K27" s="167"/>
      <c r="L27" s="167"/>
      <c r="M27" s="167"/>
      <c r="N27" s="17">
        <v>37072</v>
      </c>
      <c r="O27" s="90">
        <v>99.133702214186499</v>
      </c>
      <c r="P27" s="75">
        <v>108.48384429738501</v>
      </c>
      <c r="Q27" s="75">
        <v>101.184915639018</v>
      </c>
      <c r="R27" s="76">
        <v>111.02061330789</v>
      </c>
      <c r="S27" s="74">
        <v>101.61330502288099</v>
      </c>
      <c r="T27" s="20">
        <v>102.376288030073</v>
      </c>
      <c r="U27" s="20">
        <v>105.442883145689</v>
      </c>
      <c r="V27" s="77">
        <v>110.618716977045</v>
      </c>
    </row>
    <row r="28" spans="1:22" x14ac:dyDescent="0.25">
      <c r="N28" s="17">
        <v>37164</v>
      </c>
      <c r="O28" s="90">
        <v>98.319284173609901</v>
      </c>
      <c r="P28" s="75">
        <v>103.039861283574</v>
      </c>
      <c r="Q28" s="75">
        <v>105.13820650219201</v>
      </c>
      <c r="R28" s="76">
        <v>113.72360581304</v>
      </c>
      <c r="S28" s="74">
        <v>102.631773492793</v>
      </c>
      <c r="T28" s="20">
        <v>102.316099940718</v>
      </c>
      <c r="U28" s="20">
        <v>107.549194160726</v>
      </c>
      <c r="V28" s="77">
        <v>113.106681842014</v>
      </c>
    </row>
    <row r="29" spans="1:22" x14ac:dyDescent="0.25">
      <c r="N29" s="17">
        <v>37256</v>
      </c>
      <c r="O29" s="90">
        <v>97.363354358664793</v>
      </c>
      <c r="P29" s="75">
        <v>103.073273318692</v>
      </c>
      <c r="Q29" s="75">
        <v>103.816436253934</v>
      </c>
      <c r="R29" s="76">
        <v>113.935807253565</v>
      </c>
      <c r="S29" s="74">
        <v>102.481086564498</v>
      </c>
      <c r="T29" s="20">
        <v>102.48861275111901</v>
      </c>
      <c r="U29" s="20">
        <v>108.453191028517</v>
      </c>
      <c r="V29" s="77">
        <v>113.867680523587</v>
      </c>
    </row>
    <row r="30" spans="1:22" x14ac:dyDescent="0.25">
      <c r="N30" s="17">
        <v>37346</v>
      </c>
      <c r="O30" s="90">
        <v>99.197077474796203</v>
      </c>
      <c r="P30" s="75">
        <v>106.246769506878</v>
      </c>
      <c r="Q30" s="75">
        <v>113.420769077475</v>
      </c>
      <c r="R30" s="76">
        <v>121.87602066495801</v>
      </c>
      <c r="S30" s="74">
        <v>103.29242295871001</v>
      </c>
      <c r="T30" s="20">
        <v>103.576891220356</v>
      </c>
      <c r="U30" s="20">
        <v>109.954841171815</v>
      </c>
      <c r="V30" s="77">
        <v>117.449844436909</v>
      </c>
    </row>
    <row r="31" spans="1:22" x14ac:dyDescent="0.25">
      <c r="N31" s="17">
        <v>37437</v>
      </c>
      <c r="O31" s="90">
        <v>101.120887926658</v>
      </c>
      <c r="P31" s="75">
        <v>106.837084288878</v>
      </c>
      <c r="Q31" s="75">
        <v>114.357522885438</v>
      </c>
      <c r="R31" s="76">
        <v>127.595791289864</v>
      </c>
      <c r="S31" s="74">
        <v>105.66110865292001</v>
      </c>
      <c r="T31" s="20">
        <v>106.537046351572</v>
      </c>
      <c r="U31" s="20">
        <v>112.551682130644</v>
      </c>
      <c r="V31" s="77">
        <v>122.90896251077299</v>
      </c>
    </row>
    <row r="32" spans="1:22" x14ac:dyDescent="0.25">
      <c r="N32" s="17">
        <v>37529</v>
      </c>
      <c r="O32" s="90">
        <v>104.578837737309</v>
      </c>
      <c r="P32" s="75">
        <v>110.32285165393201</v>
      </c>
      <c r="Q32" s="75">
        <v>120.118269610155</v>
      </c>
      <c r="R32" s="76">
        <v>131.81925855229301</v>
      </c>
      <c r="S32" s="74">
        <v>108.064048650822</v>
      </c>
      <c r="T32" s="20">
        <v>110.478039262086</v>
      </c>
      <c r="U32" s="20">
        <v>116.572873362088</v>
      </c>
      <c r="V32" s="77">
        <v>128.04687435041899</v>
      </c>
    </row>
    <row r="33" spans="1:22" x14ac:dyDescent="0.25">
      <c r="N33" s="17">
        <v>37621</v>
      </c>
      <c r="O33" s="90">
        <v>110.075533296945</v>
      </c>
      <c r="P33" s="75">
        <v>118.13870518387201</v>
      </c>
      <c r="Q33" s="75">
        <v>125.290954975433</v>
      </c>
      <c r="R33" s="76">
        <v>140.514358376155</v>
      </c>
      <c r="S33" s="74">
        <v>109.70728488930899</v>
      </c>
      <c r="T33" s="20">
        <v>112.068247022907</v>
      </c>
      <c r="U33" s="20">
        <v>120.670960395471</v>
      </c>
      <c r="V33" s="77">
        <v>131.75760511439501</v>
      </c>
    </row>
    <row r="34" spans="1:22" x14ac:dyDescent="0.25">
      <c r="N34" s="17">
        <v>37711</v>
      </c>
      <c r="O34" s="90">
        <v>106.310889564829</v>
      </c>
      <c r="P34" s="75">
        <v>116.93848564320599</v>
      </c>
      <c r="Q34" s="75">
        <v>124.738424060624</v>
      </c>
      <c r="R34" s="76">
        <v>142.22972453498301</v>
      </c>
      <c r="S34" s="74">
        <v>112.504145178317</v>
      </c>
      <c r="T34" s="20">
        <v>112.201552208461</v>
      </c>
      <c r="U34" s="20">
        <v>124.919325347235</v>
      </c>
      <c r="V34" s="77">
        <v>135.977899392658</v>
      </c>
    </row>
    <row r="35" spans="1:22" x14ac:dyDescent="0.25">
      <c r="N35" s="17">
        <v>37802</v>
      </c>
      <c r="O35" s="90">
        <v>120.317761877207</v>
      </c>
      <c r="P35" s="75">
        <v>118.74794138742899</v>
      </c>
      <c r="Q35" s="75">
        <v>135.83216366613399</v>
      </c>
      <c r="R35" s="76">
        <v>152.46452316689101</v>
      </c>
      <c r="S35" s="74">
        <v>115.910706513702</v>
      </c>
      <c r="T35" s="20">
        <v>113.311847812105</v>
      </c>
      <c r="U35" s="20">
        <v>129.108025469355</v>
      </c>
      <c r="V35" s="77">
        <v>140.94688662718499</v>
      </c>
    </row>
    <row r="36" spans="1:22" x14ac:dyDescent="0.25">
      <c r="N36" s="17">
        <v>37894</v>
      </c>
      <c r="O36" s="90">
        <v>114.51070139540801</v>
      </c>
      <c r="P36" s="75">
        <v>115.788687633571</v>
      </c>
      <c r="Q36" s="75">
        <v>145.62693843442</v>
      </c>
      <c r="R36" s="76">
        <v>160.72840237949899</v>
      </c>
      <c r="S36" s="74">
        <v>118.011478272017</v>
      </c>
      <c r="T36" s="20">
        <v>116.380297233156</v>
      </c>
      <c r="U36" s="20">
        <v>132.80342040382999</v>
      </c>
      <c r="V36" s="77">
        <v>144.090968545349</v>
      </c>
    </row>
    <row r="37" spans="1:22" x14ac:dyDescent="0.25">
      <c r="N37" s="17">
        <v>37986</v>
      </c>
      <c r="O37" s="90">
        <v>121.721145715002</v>
      </c>
      <c r="P37" s="75">
        <v>126.107586282044</v>
      </c>
      <c r="Q37" s="75">
        <v>146.79991553292299</v>
      </c>
      <c r="R37" s="76">
        <v>161.453889526512</v>
      </c>
      <c r="S37" s="74">
        <v>120.39805885515401</v>
      </c>
      <c r="T37" s="20">
        <v>120.622445802587</v>
      </c>
      <c r="U37" s="20">
        <v>137.886057539935</v>
      </c>
      <c r="V37" s="77">
        <v>147.22519529151199</v>
      </c>
    </row>
    <row r="38" spans="1:22" x14ac:dyDescent="0.25">
      <c r="N38" s="17">
        <v>38077</v>
      </c>
      <c r="O38" s="90">
        <v>133.96331501475399</v>
      </c>
      <c r="P38" s="75">
        <v>129.02022155329001</v>
      </c>
      <c r="Q38" s="75">
        <v>154.14096327463801</v>
      </c>
      <c r="R38" s="76">
        <v>169.686136080995</v>
      </c>
      <c r="S38" s="74">
        <v>124.793949960661</v>
      </c>
      <c r="T38" s="20">
        <v>126.913166012346</v>
      </c>
      <c r="U38" s="20">
        <v>145.179411482017</v>
      </c>
      <c r="V38" s="77">
        <v>154.198145616537</v>
      </c>
    </row>
    <row r="39" spans="1:22" x14ac:dyDescent="0.25">
      <c r="A39" s="84"/>
      <c r="N39" s="17">
        <v>38168</v>
      </c>
      <c r="O39" s="90">
        <v>124.849430530387</v>
      </c>
      <c r="P39" s="75">
        <v>133.43490957970101</v>
      </c>
      <c r="Q39" s="75">
        <v>163.295908559564</v>
      </c>
      <c r="R39" s="76">
        <v>175.20550517606901</v>
      </c>
      <c r="S39" s="74">
        <v>129.42454485108601</v>
      </c>
      <c r="T39" s="20">
        <v>133.818468344933</v>
      </c>
      <c r="U39" s="20">
        <v>152.20339834311</v>
      </c>
      <c r="V39" s="77">
        <v>162.94752452877</v>
      </c>
    </row>
    <row r="40" spans="1:22" ht="15.75" x14ac:dyDescent="0.25">
      <c r="A40" s="91" t="s">
        <v>41</v>
      </c>
      <c r="N40" s="17">
        <v>38260</v>
      </c>
      <c r="O40" s="90">
        <v>136.535955283622</v>
      </c>
      <c r="P40" s="75">
        <v>139.87553933558101</v>
      </c>
      <c r="Q40" s="75">
        <v>168.249184792031</v>
      </c>
      <c r="R40" s="76">
        <v>183.951346900011</v>
      </c>
      <c r="S40" s="74">
        <v>133.68154332697199</v>
      </c>
      <c r="T40" s="20">
        <v>134.974281089811</v>
      </c>
      <c r="U40" s="20">
        <v>155.55809654584999</v>
      </c>
      <c r="V40" s="77">
        <v>166.97329458036899</v>
      </c>
    </row>
    <row r="41" spans="1:22" x14ac:dyDescent="0.25">
      <c r="N41" s="17">
        <v>38352</v>
      </c>
      <c r="O41" s="90">
        <v>138.6947159609</v>
      </c>
      <c r="P41" s="75">
        <v>139.70616533143701</v>
      </c>
      <c r="Q41" s="75">
        <v>171.92064037653699</v>
      </c>
      <c r="R41" s="76">
        <v>187.261333705053</v>
      </c>
      <c r="S41" s="74">
        <v>138.30228288496301</v>
      </c>
      <c r="T41" s="20">
        <v>135.816000161728</v>
      </c>
      <c r="U41" s="20">
        <v>159.30008512528499</v>
      </c>
      <c r="V41" s="77">
        <v>168.60036606620901</v>
      </c>
    </row>
    <row r="42" spans="1:22" x14ac:dyDescent="0.25">
      <c r="N42" s="17">
        <v>38442</v>
      </c>
      <c r="O42" s="90">
        <v>150.03235888302399</v>
      </c>
      <c r="P42" s="75">
        <v>148.09021899573099</v>
      </c>
      <c r="Q42" s="75">
        <v>188.794321338944</v>
      </c>
      <c r="R42" s="76">
        <v>196.55064298535001</v>
      </c>
      <c r="S42" s="74">
        <v>144.21790892349901</v>
      </c>
      <c r="T42" s="20">
        <v>143.57410795070999</v>
      </c>
      <c r="U42" s="20">
        <v>169.65706890665601</v>
      </c>
      <c r="V42" s="77">
        <v>174.67184041327999</v>
      </c>
    </row>
    <row r="43" spans="1:22" x14ac:dyDescent="0.25">
      <c r="N43" s="17">
        <v>38533</v>
      </c>
      <c r="O43" s="90">
        <v>154.966957738704</v>
      </c>
      <c r="P43" s="75">
        <v>152.04924189539099</v>
      </c>
      <c r="Q43" s="75">
        <v>200.37322793697899</v>
      </c>
      <c r="R43" s="76">
        <v>200.897288653272</v>
      </c>
      <c r="S43" s="74">
        <v>151.176310386762</v>
      </c>
      <c r="T43" s="20">
        <v>152.546763389349</v>
      </c>
      <c r="U43" s="20">
        <v>181.706328952494</v>
      </c>
      <c r="V43" s="77">
        <v>184.50312969251601</v>
      </c>
    </row>
    <row r="44" spans="1:22" x14ac:dyDescent="0.25">
      <c r="N44" s="17">
        <v>38625</v>
      </c>
      <c r="O44" s="90">
        <v>157.93808548524601</v>
      </c>
      <c r="P44" s="75">
        <v>153.63516041627901</v>
      </c>
      <c r="Q44" s="75">
        <v>204.398295597257</v>
      </c>
      <c r="R44" s="76">
        <v>210.61215888811799</v>
      </c>
      <c r="S44" s="74">
        <v>155.89043715216599</v>
      </c>
      <c r="T44" s="20">
        <v>155.820077247163</v>
      </c>
      <c r="U44" s="20">
        <v>182.68269332906701</v>
      </c>
      <c r="V44" s="77">
        <v>190.63204763817399</v>
      </c>
    </row>
    <row r="45" spans="1:22" x14ac:dyDescent="0.25">
      <c r="N45" s="17">
        <v>38717</v>
      </c>
      <c r="O45" s="90">
        <v>165.95585230581401</v>
      </c>
      <c r="P45" s="75">
        <v>164.26265829383601</v>
      </c>
      <c r="Q45" s="75">
        <v>199.82383226590201</v>
      </c>
      <c r="R45" s="76">
        <v>207.69309367680199</v>
      </c>
      <c r="S45" s="74">
        <v>158.444198480582</v>
      </c>
      <c r="T45" s="20">
        <v>157.97289112030501</v>
      </c>
      <c r="U45" s="20">
        <v>181.034724521322</v>
      </c>
      <c r="V45" s="77">
        <v>191.200159694647</v>
      </c>
    </row>
    <row r="46" spans="1:22" x14ac:dyDescent="0.25">
      <c r="N46" s="17">
        <v>38807</v>
      </c>
      <c r="O46" s="90">
        <v>170.31083129816801</v>
      </c>
      <c r="P46" s="75">
        <v>173.00627158191099</v>
      </c>
      <c r="Q46" s="75">
        <v>213.06320817533401</v>
      </c>
      <c r="R46" s="76">
        <v>222.41602204358799</v>
      </c>
      <c r="S46" s="74">
        <v>161.506184405064</v>
      </c>
      <c r="T46" s="20">
        <v>163.25209880836599</v>
      </c>
      <c r="U46" s="20">
        <v>187.90681028477701</v>
      </c>
      <c r="V46" s="77">
        <v>190.77740402589799</v>
      </c>
    </row>
    <row r="47" spans="1:22" x14ac:dyDescent="0.25">
      <c r="N47" s="17">
        <v>38898</v>
      </c>
      <c r="O47" s="90">
        <v>183.85261208852901</v>
      </c>
      <c r="P47" s="75">
        <v>172.75493411996601</v>
      </c>
      <c r="Q47" s="75">
        <v>223.53394018077901</v>
      </c>
      <c r="R47" s="76">
        <v>213.38489926721101</v>
      </c>
      <c r="S47" s="74">
        <v>165.01854802987</v>
      </c>
      <c r="T47" s="20">
        <v>168.304140622593</v>
      </c>
      <c r="U47" s="20">
        <v>194.13459430931999</v>
      </c>
      <c r="V47" s="77">
        <v>189.58933568030301</v>
      </c>
    </row>
    <row r="48" spans="1:22" x14ac:dyDescent="0.25">
      <c r="N48" s="17">
        <v>38990</v>
      </c>
      <c r="O48" s="90">
        <v>172.49036227035199</v>
      </c>
      <c r="P48" s="75">
        <v>182.54701248073599</v>
      </c>
      <c r="Q48" s="75">
        <v>218.114775359981</v>
      </c>
      <c r="R48" s="76">
        <v>214.102595158469</v>
      </c>
      <c r="S48" s="74">
        <v>165.29882949050099</v>
      </c>
      <c r="T48" s="20">
        <v>171.10543775840699</v>
      </c>
      <c r="U48" s="20">
        <v>190.35972290891399</v>
      </c>
      <c r="V48" s="77">
        <v>187.32120656535</v>
      </c>
    </row>
    <row r="49" spans="14:22" x14ac:dyDescent="0.25">
      <c r="N49" s="17">
        <v>39082</v>
      </c>
      <c r="O49" s="90">
        <v>188.422710367538</v>
      </c>
      <c r="P49" s="75">
        <v>184.71119091066799</v>
      </c>
      <c r="Q49" s="75">
        <v>218.42484051575499</v>
      </c>
      <c r="R49" s="76">
        <v>213.29776334504101</v>
      </c>
      <c r="S49" s="74">
        <v>164.18647603215999</v>
      </c>
      <c r="T49" s="20">
        <v>172.816587695717</v>
      </c>
      <c r="U49" s="20">
        <v>187.639011535452</v>
      </c>
      <c r="V49" s="77">
        <v>187.57508710889499</v>
      </c>
    </row>
    <row r="50" spans="14:22" x14ac:dyDescent="0.25">
      <c r="N50" s="17">
        <v>39172</v>
      </c>
      <c r="O50" s="90">
        <v>183.573819790757</v>
      </c>
      <c r="P50" s="75">
        <v>190.92310333961501</v>
      </c>
      <c r="Q50" s="75">
        <v>229.240261262556</v>
      </c>
      <c r="R50" s="76">
        <v>217.12090033423399</v>
      </c>
      <c r="S50" s="74">
        <v>167.95512257354599</v>
      </c>
      <c r="T50" s="20">
        <v>175.151076879936</v>
      </c>
      <c r="U50" s="20">
        <v>194.151826111368</v>
      </c>
      <c r="V50" s="77">
        <v>192.690915506821</v>
      </c>
    </row>
    <row r="51" spans="14:22" x14ac:dyDescent="0.25">
      <c r="N51" s="17">
        <v>39263</v>
      </c>
      <c r="O51" s="90">
        <v>199.59149686602399</v>
      </c>
      <c r="P51" s="75">
        <v>187.952932304906</v>
      </c>
      <c r="Q51" s="75">
        <v>235.55306881078999</v>
      </c>
      <c r="R51" s="76">
        <v>228.796043736868</v>
      </c>
      <c r="S51" s="74">
        <v>174.58204010167</v>
      </c>
      <c r="T51" s="20">
        <v>178.37914545932199</v>
      </c>
      <c r="U51" s="20">
        <v>199.40086117066599</v>
      </c>
      <c r="V51" s="77">
        <v>197.33588689981701</v>
      </c>
    </row>
    <row r="52" spans="14:22" x14ac:dyDescent="0.25">
      <c r="N52" s="17">
        <v>39355</v>
      </c>
      <c r="O52" s="90">
        <v>192.89011625033399</v>
      </c>
      <c r="P52" s="75">
        <v>187.082525959919</v>
      </c>
      <c r="Q52" s="75">
        <v>248.098983129679</v>
      </c>
      <c r="R52" s="76">
        <v>232.86095245457901</v>
      </c>
      <c r="S52" s="74">
        <v>171.938930698398</v>
      </c>
      <c r="T52" s="20">
        <v>179.21773567622</v>
      </c>
      <c r="U52" s="20">
        <v>194.533884881592</v>
      </c>
      <c r="V52" s="77">
        <v>190.121203748928</v>
      </c>
    </row>
    <row r="53" spans="14:22" x14ac:dyDescent="0.25">
      <c r="N53" s="17">
        <v>39447</v>
      </c>
      <c r="O53" s="90">
        <v>189.85161626597201</v>
      </c>
      <c r="P53" s="75">
        <v>199.46802375267001</v>
      </c>
      <c r="Q53" s="75">
        <v>227.91919042677901</v>
      </c>
      <c r="R53" s="76">
        <v>217.51653721310001</v>
      </c>
      <c r="S53" s="74">
        <v>164.84362455579699</v>
      </c>
      <c r="T53" s="20">
        <v>176.28572201422</v>
      </c>
      <c r="U53" s="20">
        <v>187.30612346176301</v>
      </c>
      <c r="V53" s="77">
        <v>179.50840754251499</v>
      </c>
    </row>
    <row r="54" spans="14:22" x14ac:dyDescent="0.25">
      <c r="N54" s="17">
        <v>39538</v>
      </c>
      <c r="O54" s="90">
        <v>185.68139045611801</v>
      </c>
      <c r="P54" s="75">
        <v>192.47268803253399</v>
      </c>
      <c r="Q54" s="75">
        <v>229.605918197997</v>
      </c>
      <c r="R54" s="76">
        <v>212.078710894594</v>
      </c>
      <c r="S54" s="74">
        <v>163.334420633707</v>
      </c>
      <c r="T54" s="20">
        <v>172.91398356626101</v>
      </c>
      <c r="U54" s="20">
        <v>184.463708376939</v>
      </c>
      <c r="V54" s="77">
        <v>176.07259658887699</v>
      </c>
    </row>
    <row r="55" spans="14:22" x14ac:dyDescent="0.25">
      <c r="N55" s="17">
        <v>39629</v>
      </c>
      <c r="O55" s="90">
        <v>191.208851874104</v>
      </c>
      <c r="P55" s="75">
        <v>189.89019429430499</v>
      </c>
      <c r="Q55" s="75">
        <v>234.81599528878999</v>
      </c>
      <c r="R55" s="76">
        <v>208.58808943498599</v>
      </c>
      <c r="S55" s="74">
        <v>162.89945835374999</v>
      </c>
      <c r="T55" s="20">
        <v>171.57733373029001</v>
      </c>
      <c r="U55" s="20">
        <v>181.85124007231201</v>
      </c>
      <c r="V55" s="77">
        <v>175.082743264062</v>
      </c>
    </row>
    <row r="56" spans="14:22" x14ac:dyDescent="0.25">
      <c r="N56" s="17">
        <v>39721</v>
      </c>
      <c r="O56" s="90">
        <v>196.25941818080801</v>
      </c>
      <c r="P56" s="75">
        <v>193.734538607464</v>
      </c>
      <c r="Q56" s="75">
        <v>209.23933393252099</v>
      </c>
      <c r="R56" s="76">
        <v>212.44333867593599</v>
      </c>
      <c r="S56" s="74">
        <v>154.276659515864</v>
      </c>
      <c r="T56" s="20">
        <v>165.59710376131</v>
      </c>
      <c r="U56" s="20">
        <v>170.21364736058899</v>
      </c>
      <c r="V56" s="77">
        <v>167.25815018789501</v>
      </c>
    </row>
    <row r="57" spans="14:22" x14ac:dyDescent="0.25">
      <c r="N57" s="17">
        <v>39813</v>
      </c>
      <c r="O57" s="90">
        <v>172.74554781765099</v>
      </c>
      <c r="P57" s="75">
        <v>172.48859585102301</v>
      </c>
      <c r="Q57" s="75">
        <v>225.59304871203301</v>
      </c>
      <c r="R57" s="76">
        <v>216.621769447856</v>
      </c>
      <c r="S57" s="74">
        <v>142.32909874019899</v>
      </c>
      <c r="T57" s="20">
        <v>154.326277155192</v>
      </c>
      <c r="U57" s="20">
        <v>157.50879168627799</v>
      </c>
      <c r="V57" s="77">
        <v>157.307122396826</v>
      </c>
    </row>
    <row r="58" spans="14:22" x14ac:dyDescent="0.25">
      <c r="N58" s="17">
        <v>39903</v>
      </c>
      <c r="O58" s="90">
        <v>156.298649058335</v>
      </c>
      <c r="P58" s="75">
        <v>157.15483120087501</v>
      </c>
      <c r="Q58" s="75">
        <v>196.502645247023</v>
      </c>
      <c r="R58" s="76">
        <v>198.01423270555901</v>
      </c>
      <c r="S58" s="74">
        <v>131.598009398931</v>
      </c>
      <c r="T58" s="20">
        <v>142.43180462550001</v>
      </c>
      <c r="U58" s="20">
        <v>152.16897123562501</v>
      </c>
      <c r="V58" s="77">
        <v>149.47082150707399</v>
      </c>
    </row>
    <row r="59" spans="14:22" x14ac:dyDescent="0.25">
      <c r="N59" s="17">
        <v>39994</v>
      </c>
      <c r="O59" s="90">
        <v>143.79303714622</v>
      </c>
      <c r="P59" s="75">
        <v>153.41836638795201</v>
      </c>
      <c r="Q59" s="75">
        <v>199.72488150743999</v>
      </c>
      <c r="R59" s="76">
        <v>194.48934886869199</v>
      </c>
      <c r="S59" s="74">
        <v>121.70295759154099</v>
      </c>
      <c r="T59" s="20">
        <v>135.24107140467601</v>
      </c>
      <c r="U59" s="20">
        <v>149.682839753005</v>
      </c>
      <c r="V59" s="77">
        <v>138.52605294776501</v>
      </c>
    </row>
    <row r="60" spans="14:22" x14ac:dyDescent="0.25">
      <c r="N60" s="17">
        <v>40086</v>
      </c>
      <c r="O60" s="90">
        <v>137.77292908778199</v>
      </c>
      <c r="P60" s="75">
        <v>141.36713331670899</v>
      </c>
      <c r="Q60" s="75">
        <v>182.88943608531699</v>
      </c>
      <c r="R60" s="76">
        <v>179.21358334170901</v>
      </c>
      <c r="S60" s="74">
        <v>120.127703318702</v>
      </c>
      <c r="T60" s="20">
        <v>133.59436263851899</v>
      </c>
      <c r="U60" s="20">
        <v>146.528269570004</v>
      </c>
      <c r="V60" s="77">
        <v>128.94686355566699</v>
      </c>
    </row>
    <row r="61" spans="14:22" x14ac:dyDescent="0.25">
      <c r="N61" s="17">
        <v>40178</v>
      </c>
      <c r="O61" s="90">
        <v>129.72189148298699</v>
      </c>
      <c r="P61" s="75">
        <v>138.51391522573999</v>
      </c>
      <c r="Q61" s="75">
        <v>176.16963936208001</v>
      </c>
      <c r="R61" s="76">
        <v>160.93695474466</v>
      </c>
      <c r="S61" s="74">
        <v>121.740318145499</v>
      </c>
      <c r="T61" s="20">
        <v>130.779285937309</v>
      </c>
      <c r="U61" s="20">
        <v>142.15239087182599</v>
      </c>
      <c r="V61" s="77">
        <v>125.69102757458801</v>
      </c>
    </row>
    <row r="62" spans="14:22" x14ac:dyDescent="0.25">
      <c r="N62" s="17">
        <v>40268</v>
      </c>
      <c r="O62" s="90">
        <v>142.543046058768</v>
      </c>
      <c r="P62" s="75">
        <v>129.89553390852299</v>
      </c>
      <c r="Q62" s="75">
        <v>190.56284312255801</v>
      </c>
      <c r="R62" s="76">
        <v>176.39597381119401</v>
      </c>
      <c r="S62" s="74">
        <v>117.971116378549</v>
      </c>
      <c r="T62" s="20">
        <v>128.18339525815199</v>
      </c>
      <c r="U62" s="20">
        <v>137.54386359014501</v>
      </c>
      <c r="V62" s="77">
        <v>126.688665562661</v>
      </c>
    </row>
    <row r="63" spans="14:22" x14ac:dyDescent="0.25">
      <c r="N63" s="17">
        <v>40359</v>
      </c>
      <c r="O63" s="90">
        <v>135.43289398128701</v>
      </c>
      <c r="P63" s="75">
        <v>139.31318537473601</v>
      </c>
      <c r="Q63" s="75">
        <v>158.284047382295</v>
      </c>
      <c r="R63" s="76">
        <v>163.856597020403</v>
      </c>
      <c r="S63" s="74">
        <v>112.487417903755</v>
      </c>
      <c r="T63" s="20">
        <v>129.135579169121</v>
      </c>
      <c r="U63" s="20">
        <v>132.285976231148</v>
      </c>
      <c r="V63" s="77">
        <v>126.35136436483199</v>
      </c>
    </row>
    <row r="64" spans="14:22" x14ac:dyDescent="0.25">
      <c r="N64" s="17">
        <v>40451</v>
      </c>
      <c r="O64" s="90">
        <v>129.75932343881499</v>
      </c>
      <c r="P64" s="75">
        <v>119.94095168096899</v>
      </c>
      <c r="Q64" s="75">
        <v>168.25437867865401</v>
      </c>
      <c r="R64" s="76">
        <v>179.08576086283699</v>
      </c>
      <c r="S64" s="74">
        <v>110.039883004606</v>
      </c>
      <c r="T64" s="20">
        <v>125.505649880037</v>
      </c>
      <c r="U64" s="20">
        <v>132.20948038140099</v>
      </c>
      <c r="V64" s="77">
        <v>126.206853573328</v>
      </c>
    </row>
    <row r="65" spans="14:22" x14ac:dyDescent="0.25">
      <c r="N65" s="17">
        <v>40543</v>
      </c>
      <c r="O65" s="90">
        <v>137.69206364880401</v>
      </c>
      <c r="P65" s="75">
        <v>137.80460980708</v>
      </c>
      <c r="Q65" s="75">
        <v>176.19194996968099</v>
      </c>
      <c r="R65" s="76">
        <v>180.56769380769299</v>
      </c>
      <c r="S65" s="74">
        <v>108.432267455683</v>
      </c>
      <c r="T65" s="20">
        <v>118.5034858985</v>
      </c>
      <c r="U65" s="20">
        <v>134.10910843165701</v>
      </c>
      <c r="V65" s="77">
        <v>128.29645096743101</v>
      </c>
    </row>
    <row r="66" spans="14:22" x14ac:dyDescent="0.25">
      <c r="N66" s="17">
        <v>40633</v>
      </c>
      <c r="O66" s="90">
        <v>129.65394051176699</v>
      </c>
      <c r="P66" s="75">
        <v>122.10295016766101</v>
      </c>
      <c r="Q66" s="75">
        <v>180.01278407827999</v>
      </c>
      <c r="R66" s="76">
        <v>174.35517779020901</v>
      </c>
      <c r="S66" s="74">
        <v>106.527396358077</v>
      </c>
      <c r="T66" s="20">
        <v>118.29463910285099</v>
      </c>
      <c r="U66" s="20">
        <v>132.279759190562</v>
      </c>
      <c r="V66" s="77">
        <v>132.1937102206</v>
      </c>
    </row>
    <row r="67" spans="14:22" x14ac:dyDescent="0.25">
      <c r="N67" s="17">
        <v>40724</v>
      </c>
      <c r="O67" s="90">
        <v>140.827641507511</v>
      </c>
      <c r="P67" s="75">
        <v>133.308736795546</v>
      </c>
      <c r="Q67" s="75">
        <v>167.017083081077</v>
      </c>
      <c r="R67" s="76">
        <v>183.86009131506901</v>
      </c>
      <c r="S67" s="74">
        <v>107.665955686104</v>
      </c>
      <c r="T67" s="20">
        <v>123.63956293165801</v>
      </c>
      <c r="U67" s="20">
        <v>130.41102439399299</v>
      </c>
      <c r="V67" s="77">
        <v>137.03940741705301</v>
      </c>
    </row>
    <row r="68" spans="14:22" x14ac:dyDescent="0.25">
      <c r="N68" s="17">
        <v>40816</v>
      </c>
      <c r="O68" s="90">
        <v>135.21295389005999</v>
      </c>
      <c r="P68" s="75">
        <v>135.328958729639</v>
      </c>
      <c r="Q68" s="75">
        <v>180.142805243021</v>
      </c>
      <c r="R68" s="76">
        <v>187.168949853013</v>
      </c>
      <c r="S68" s="74">
        <v>109.18362704566999</v>
      </c>
      <c r="T68" s="20">
        <v>123.708285562079</v>
      </c>
      <c r="U68" s="20">
        <v>130.79672243718801</v>
      </c>
      <c r="V68" s="77">
        <v>141.36730024494099</v>
      </c>
    </row>
    <row r="69" spans="14:22" x14ac:dyDescent="0.25">
      <c r="N69" s="17">
        <v>40908</v>
      </c>
      <c r="O69" s="90">
        <v>143.44071888414899</v>
      </c>
      <c r="P69" s="75">
        <v>127.85629039139801</v>
      </c>
      <c r="Q69" s="75">
        <v>181.05914788362901</v>
      </c>
      <c r="R69" s="76">
        <v>192.53187360935999</v>
      </c>
      <c r="S69" s="74">
        <v>108.008193400039</v>
      </c>
      <c r="T69" s="20">
        <v>119.17262152839901</v>
      </c>
      <c r="U69" s="20">
        <v>131.36091871153201</v>
      </c>
      <c r="V69" s="77">
        <v>144.012869010527</v>
      </c>
    </row>
    <row r="70" spans="14:22" x14ac:dyDescent="0.25">
      <c r="N70" s="17">
        <v>40999</v>
      </c>
      <c r="O70" s="90">
        <v>126.125029427584</v>
      </c>
      <c r="P70" s="75">
        <v>134.43077892394101</v>
      </c>
      <c r="Q70" s="75">
        <v>182.77439985656699</v>
      </c>
      <c r="R70" s="76">
        <v>194.03346247285</v>
      </c>
      <c r="S70" s="74">
        <v>106.911388440531</v>
      </c>
      <c r="T70" s="20">
        <v>118.278415042839</v>
      </c>
      <c r="U70" s="20">
        <v>131.431819373259</v>
      </c>
      <c r="V70" s="77">
        <v>146.199247459454</v>
      </c>
    </row>
    <row r="71" spans="14:22" x14ac:dyDescent="0.25">
      <c r="N71" s="17">
        <v>41090</v>
      </c>
      <c r="O71" s="90">
        <v>152.33181005177599</v>
      </c>
      <c r="P71" s="75">
        <v>125.52840729298801</v>
      </c>
      <c r="Q71" s="75">
        <v>192.410649302933</v>
      </c>
      <c r="R71" s="76">
        <v>202.78172572509399</v>
      </c>
      <c r="S71" s="74">
        <v>107.595851603208</v>
      </c>
      <c r="T71" s="20">
        <v>120.292781410431</v>
      </c>
      <c r="U71" s="20">
        <v>133.12418490530601</v>
      </c>
      <c r="V71" s="77">
        <v>150.50667454607199</v>
      </c>
    </row>
    <row r="72" spans="14:22" x14ac:dyDescent="0.25">
      <c r="N72" s="17">
        <v>41182</v>
      </c>
      <c r="O72" s="90">
        <v>144.23457215708399</v>
      </c>
      <c r="P72" s="75">
        <v>127.035750602608</v>
      </c>
      <c r="Q72" s="75">
        <v>183.32815861063801</v>
      </c>
      <c r="R72" s="76">
        <v>198.44340049536399</v>
      </c>
      <c r="S72" s="74">
        <v>110.041071122877</v>
      </c>
      <c r="T72" s="20">
        <v>124.05167032185101</v>
      </c>
      <c r="U72" s="20">
        <v>136.39675770817701</v>
      </c>
      <c r="V72" s="77">
        <v>156.31660449726601</v>
      </c>
    </row>
    <row r="73" spans="14:22" x14ac:dyDescent="0.25">
      <c r="N73" s="17">
        <v>41274</v>
      </c>
      <c r="O73" s="90">
        <v>154.995433859672</v>
      </c>
      <c r="P73" s="75">
        <v>141.20682726387199</v>
      </c>
      <c r="Q73" s="75">
        <v>196.11435211191599</v>
      </c>
      <c r="R73" s="76">
        <v>208.71761957995301</v>
      </c>
      <c r="S73" s="74">
        <v>112.254486171922</v>
      </c>
      <c r="T73" s="20">
        <v>125.494535043524</v>
      </c>
      <c r="U73" s="20">
        <v>138.613072313158</v>
      </c>
      <c r="V73" s="77">
        <v>160.17720948248899</v>
      </c>
    </row>
    <row r="74" spans="14:22" x14ac:dyDescent="0.25">
      <c r="N74" s="17">
        <v>41364</v>
      </c>
      <c r="O74" s="90">
        <v>146.73855131425799</v>
      </c>
      <c r="P74" s="75">
        <v>124.444751569704</v>
      </c>
      <c r="Q74" s="75">
        <v>194.25051089217101</v>
      </c>
      <c r="R74" s="76">
        <v>213.27641701724801</v>
      </c>
      <c r="S74" s="74">
        <v>114.084861840914</v>
      </c>
      <c r="T74" s="20">
        <v>125.445588940194</v>
      </c>
      <c r="U74" s="20">
        <v>141.74316689849201</v>
      </c>
      <c r="V74" s="77">
        <v>163.746111572422</v>
      </c>
    </row>
    <row r="75" spans="14:22" x14ac:dyDescent="0.25">
      <c r="N75" s="17">
        <v>41455</v>
      </c>
      <c r="O75" s="90">
        <v>161.469024705377</v>
      </c>
      <c r="P75" s="75">
        <v>133.78727035307799</v>
      </c>
      <c r="Q75" s="75">
        <v>205.50189894686301</v>
      </c>
      <c r="R75" s="76">
        <v>226.15659375315201</v>
      </c>
      <c r="S75" s="74">
        <v>116.70481455539</v>
      </c>
      <c r="T75" s="20">
        <v>128.419856758875</v>
      </c>
      <c r="U75" s="20">
        <v>148.67932383025999</v>
      </c>
      <c r="V75" s="77">
        <v>170.696233633459</v>
      </c>
    </row>
    <row r="76" spans="14:22" x14ac:dyDescent="0.25">
      <c r="N76" s="17">
        <v>41547</v>
      </c>
      <c r="O76" s="90">
        <v>153.921744410728</v>
      </c>
      <c r="P76" s="75">
        <v>140.95230771326999</v>
      </c>
      <c r="Q76" s="75">
        <v>216.007842874499</v>
      </c>
      <c r="R76" s="76">
        <v>231.43689775348199</v>
      </c>
      <c r="S76" s="74">
        <v>119.397858128582</v>
      </c>
      <c r="T76" s="20">
        <v>133.14552824576899</v>
      </c>
      <c r="U76" s="20">
        <v>151.71544208620301</v>
      </c>
      <c r="V76" s="77">
        <v>177.426398040137</v>
      </c>
    </row>
    <row r="77" spans="14:22" x14ac:dyDescent="0.25">
      <c r="N77" s="17">
        <v>41639</v>
      </c>
      <c r="O77" s="90">
        <v>160.69552868095499</v>
      </c>
      <c r="P77" s="75">
        <v>144.34952272118201</v>
      </c>
      <c r="Q77" s="75">
        <v>222.68105910328799</v>
      </c>
      <c r="R77" s="76">
        <v>243.31235290554</v>
      </c>
      <c r="S77" s="74">
        <v>121.436580797293</v>
      </c>
      <c r="T77" s="20">
        <v>136.14365102934801</v>
      </c>
      <c r="U77" s="20">
        <v>150.475825330871</v>
      </c>
      <c r="V77" s="77">
        <v>181.164470174136</v>
      </c>
    </row>
    <row r="78" spans="14:22" x14ac:dyDescent="0.25">
      <c r="N78" s="17">
        <v>41729</v>
      </c>
      <c r="O78" s="90">
        <v>165.96670597408101</v>
      </c>
      <c r="P78" s="75">
        <v>153.94015164791301</v>
      </c>
      <c r="Q78" s="75">
        <v>227.70858851515001</v>
      </c>
      <c r="R78" s="76">
        <v>252.43074122124699</v>
      </c>
      <c r="S78" s="74">
        <v>124.85273846754301</v>
      </c>
      <c r="T78" s="20">
        <v>140.298661397384</v>
      </c>
      <c r="U78" s="20">
        <v>153.255536513718</v>
      </c>
      <c r="V78" s="77">
        <v>187.72184882361699</v>
      </c>
    </row>
    <row r="79" spans="14:22" x14ac:dyDescent="0.25">
      <c r="N79" s="17">
        <v>41820</v>
      </c>
      <c r="O79" s="90">
        <v>170.84691297892601</v>
      </c>
      <c r="P79" s="75">
        <v>149.61255992238301</v>
      </c>
      <c r="Q79" s="75">
        <v>229.69385042512801</v>
      </c>
      <c r="R79" s="76">
        <v>262.32053759889601</v>
      </c>
      <c r="S79" s="74">
        <v>130.29777847866399</v>
      </c>
      <c r="T79" s="20">
        <v>146.95289924646499</v>
      </c>
      <c r="U79" s="20">
        <v>159.92202209880099</v>
      </c>
      <c r="V79" s="77">
        <v>198.92031035886001</v>
      </c>
    </row>
    <row r="80" spans="14:22" x14ac:dyDescent="0.25">
      <c r="N80" s="17">
        <v>41912</v>
      </c>
      <c r="O80" s="90">
        <v>182.25822015666299</v>
      </c>
      <c r="P80" s="75">
        <v>165.99997910854901</v>
      </c>
      <c r="Q80" s="75">
        <v>237.28675934203699</v>
      </c>
      <c r="R80" s="76">
        <v>261.04996602389298</v>
      </c>
      <c r="S80" s="74">
        <v>132.32333061377599</v>
      </c>
      <c r="T80" s="20">
        <v>150.585879143743</v>
      </c>
      <c r="U80" s="20">
        <v>164.77036408453799</v>
      </c>
      <c r="V80" s="77">
        <v>204.01634893881001</v>
      </c>
    </row>
    <row r="81" spans="14:22" x14ac:dyDescent="0.25">
      <c r="N81" s="17">
        <v>42004</v>
      </c>
      <c r="O81" s="90">
        <v>184.92234935330299</v>
      </c>
      <c r="P81" s="75">
        <v>162.439150314187</v>
      </c>
      <c r="Q81" s="75">
        <v>252.34773172492999</v>
      </c>
      <c r="R81" s="76">
        <v>283.70457968987398</v>
      </c>
      <c r="S81" s="74">
        <v>132.57149350993799</v>
      </c>
      <c r="T81" s="20">
        <v>151.56586026746601</v>
      </c>
      <c r="U81" s="20">
        <v>166.583715531596</v>
      </c>
      <c r="V81" s="77">
        <v>203.53481450487499</v>
      </c>
    </row>
    <row r="82" spans="14:22" x14ac:dyDescent="0.25">
      <c r="N82" s="17">
        <v>42094</v>
      </c>
      <c r="O82" s="90">
        <v>178.25776002434401</v>
      </c>
      <c r="P82" s="75">
        <v>165.54563648950801</v>
      </c>
      <c r="Q82" s="75">
        <v>253.61661334582001</v>
      </c>
      <c r="R82" s="76">
        <v>286.72087667019798</v>
      </c>
      <c r="S82" s="74">
        <v>137.15804008703401</v>
      </c>
      <c r="T82" s="20">
        <v>155.11282733859301</v>
      </c>
      <c r="U82" s="20">
        <v>169.62244636628901</v>
      </c>
      <c r="V82" s="77">
        <v>209.09194051377301</v>
      </c>
    </row>
    <row r="83" spans="14:22" x14ac:dyDescent="0.25">
      <c r="N83" s="17">
        <v>42185</v>
      </c>
      <c r="O83" s="90">
        <v>188.076354654591</v>
      </c>
      <c r="P83" s="75">
        <v>172.96040871212</v>
      </c>
      <c r="Q83" s="75">
        <v>249.40242439428499</v>
      </c>
      <c r="R83" s="76">
        <v>289.73107844966199</v>
      </c>
      <c r="S83" s="74">
        <v>143.235929784691</v>
      </c>
      <c r="T83" s="20">
        <v>161.70504222345599</v>
      </c>
      <c r="U83" s="20">
        <v>173.09358349123599</v>
      </c>
      <c r="V83" s="77">
        <v>220.87007329718401</v>
      </c>
    </row>
    <row r="84" spans="14:22" x14ac:dyDescent="0.25">
      <c r="N84" s="17">
        <v>42277</v>
      </c>
      <c r="O84" s="90">
        <v>194.51675003358901</v>
      </c>
      <c r="P84" s="75">
        <v>179.00168681713001</v>
      </c>
      <c r="Q84" s="75">
        <v>265.99895144114703</v>
      </c>
      <c r="R84" s="76">
        <v>308.37468378920897</v>
      </c>
      <c r="S84" s="74">
        <v>143.43439738042801</v>
      </c>
      <c r="T84" s="20">
        <v>164.49839620405501</v>
      </c>
      <c r="U84" s="20">
        <v>174.26615007820499</v>
      </c>
      <c r="V84" s="77">
        <v>226.474271710088</v>
      </c>
    </row>
    <row r="85" spans="14:22" x14ac:dyDescent="0.25">
      <c r="N85" s="17">
        <v>42369</v>
      </c>
      <c r="O85" s="90">
        <v>189.08886855853299</v>
      </c>
      <c r="P85" s="75">
        <v>178.114024433597</v>
      </c>
      <c r="Q85" s="75">
        <v>268.84470159007401</v>
      </c>
      <c r="R85" s="76">
        <v>302.467010476425</v>
      </c>
      <c r="S85" s="74">
        <v>141.64161592381399</v>
      </c>
      <c r="T85" s="20">
        <v>164.21264067401799</v>
      </c>
      <c r="U85" s="20">
        <v>175.35412361715601</v>
      </c>
      <c r="V85" s="77">
        <v>226.34941488370501</v>
      </c>
    </row>
    <row r="86" spans="14:22" x14ac:dyDescent="0.25">
      <c r="N86" s="17">
        <v>42460</v>
      </c>
      <c r="O86" s="90">
        <v>201.46565540989599</v>
      </c>
      <c r="P86" s="75">
        <v>182.96303286609299</v>
      </c>
      <c r="Q86" s="75">
        <v>275.72083378312402</v>
      </c>
      <c r="R86" s="76">
        <v>309.94516662763999</v>
      </c>
      <c r="S86" s="74">
        <v>144.48562963810301</v>
      </c>
      <c r="T86" s="20">
        <v>170.15992106796801</v>
      </c>
      <c r="U86" s="20">
        <v>179.19568566256601</v>
      </c>
      <c r="V86" s="77">
        <v>233.840179743422</v>
      </c>
    </row>
    <row r="87" spans="14:22" x14ac:dyDescent="0.25">
      <c r="N87" s="17">
        <v>42551</v>
      </c>
      <c r="O87" s="90">
        <v>205.10922844511401</v>
      </c>
      <c r="P87" s="75">
        <v>189.41079638631501</v>
      </c>
      <c r="Q87" s="75">
        <v>282.818139446391</v>
      </c>
      <c r="R87" s="76">
        <v>342.02453689006501</v>
      </c>
      <c r="S87" s="74">
        <v>149.24957256834699</v>
      </c>
      <c r="T87" s="20">
        <v>180.392146305875</v>
      </c>
      <c r="U87" s="20">
        <v>184.50029762178599</v>
      </c>
      <c r="V87" s="77">
        <v>248.466608525975</v>
      </c>
    </row>
    <row r="88" spans="14:22" x14ac:dyDescent="0.25">
      <c r="N88" s="17">
        <v>42643</v>
      </c>
      <c r="O88" s="90">
        <v>209.131701775111</v>
      </c>
      <c r="P88" s="75">
        <v>194.48414227787501</v>
      </c>
      <c r="Q88" s="75">
        <v>293.54157749413002</v>
      </c>
      <c r="R88" s="76">
        <v>323.28787685808197</v>
      </c>
      <c r="S88" s="74">
        <v>153.33677387407701</v>
      </c>
      <c r="T88" s="20">
        <v>182.42226636308999</v>
      </c>
      <c r="U88" s="20">
        <v>189.589124717782</v>
      </c>
      <c r="V88" s="77">
        <v>255.95062517741701</v>
      </c>
    </row>
    <row r="89" spans="14:22" x14ac:dyDescent="0.25">
      <c r="N89" s="17">
        <v>42735</v>
      </c>
      <c r="O89" s="90">
        <v>208.175681767311</v>
      </c>
      <c r="P89" s="75">
        <v>204.21204045105799</v>
      </c>
      <c r="Q89" s="75">
        <v>302.947940436995</v>
      </c>
      <c r="R89" s="76">
        <v>352.835019366327</v>
      </c>
      <c r="S89" s="74">
        <v>156.45241756622801</v>
      </c>
      <c r="T89" s="20">
        <v>180.894164112862</v>
      </c>
      <c r="U89" s="20">
        <v>193.98401126480499</v>
      </c>
      <c r="V89" s="77">
        <v>256.04125206407599</v>
      </c>
    </row>
    <row r="90" spans="14:22" x14ac:dyDescent="0.25">
      <c r="N90" s="17">
        <v>42825</v>
      </c>
      <c r="O90" s="90">
        <v>220.00606958224799</v>
      </c>
      <c r="P90" s="75">
        <v>210.68380570781699</v>
      </c>
      <c r="Q90" s="75">
        <v>308.664409816111</v>
      </c>
      <c r="R90" s="76">
        <v>339.514297568622</v>
      </c>
      <c r="S90" s="74">
        <v>162.230089178555</v>
      </c>
      <c r="T90" s="20">
        <v>191.56892828259299</v>
      </c>
      <c r="U90" s="20">
        <v>200.02396510844201</v>
      </c>
      <c r="V90" s="77">
        <v>263.62451039713699</v>
      </c>
    </row>
    <row r="91" spans="14:22" x14ac:dyDescent="0.25">
      <c r="N91" s="17">
        <v>42916</v>
      </c>
      <c r="O91" s="90">
        <v>213.28768977151501</v>
      </c>
      <c r="P91" s="75">
        <v>227.22414633258799</v>
      </c>
      <c r="Q91" s="75">
        <v>304.39944212013199</v>
      </c>
      <c r="R91" s="76">
        <v>370.23862975806099</v>
      </c>
      <c r="S91" s="74">
        <v>169.164199505455</v>
      </c>
      <c r="T91" s="20">
        <v>209.55357186350699</v>
      </c>
      <c r="U91" s="20">
        <v>207.754626211388</v>
      </c>
      <c r="V91" s="77">
        <v>277.21116258968999</v>
      </c>
    </row>
    <row r="92" spans="14:22" x14ac:dyDescent="0.25">
      <c r="N92" s="17">
        <v>43008</v>
      </c>
      <c r="O92" s="90">
        <v>223.669774514713</v>
      </c>
      <c r="P92" s="75">
        <v>226.38062198044699</v>
      </c>
      <c r="Q92" s="75">
        <v>324.65676497726702</v>
      </c>
      <c r="R92" s="76">
        <v>362.39033616288998</v>
      </c>
      <c r="S92" s="74">
        <v>168.670327379215</v>
      </c>
      <c r="T92" s="20">
        <v>213.139802124222</v>
      </c>
      <c r="U92" s="20">
        <v>210.39956325311601</v>
      </c>
      <c r="V92" s="77">
        <v>281.42845361810998</v>
      </c>
    </row>
    <row r="93" spans="14:22" x14ac:dyDescent="0.25">
      <c r="N93" s="17">
        <v>43100</v>
      </c>
      <c r="O93" s="90">
        <v>228.003288202466</v>
      </c>
      <c r="P93" s="75">
        <v>229.08939317585899</v>
      </c>
      <c r="Q93" s="75">
        <v>330.00894969055798</v>
      </c>
      <c r="R93" s="76">
        <v>373.00666015252801</v>
      </c>
      <c r="S93" s="74">
        <v>166.999367161371</v>
      </c>
      <c r="T93" s="20">
        <v>208.27539877722199</v>
      </c>
      <c r="U93" s="20">
        <v>208.91428257400401</v>
      </c>
      <c r="V93" s="77">
        <v>279.92841499912299</v>
      </c>
    </row>
    <row r="94" spans="14:22" x14ac:dyDescent="0.25">
      <c r="N94" s="17">
        <v>43190</v>
      </c>
      <c r="O94" s="90">
        <v>222.36345462514799</v>
      </c>
      <c r="P94" s="75">
        <v>242.115680905955</v>
      </c>
      <c r="Q94" s="75">
        <v>348.28642523259998</v>
      </c>
      <c r="R94" s="76">
        <v>379.79310551413198</v>
      </c>
      <c r="S94" s="74">
        <v>172.28632758002499</v>
      </c>
      <c r="T94" s="20">
        <v>212.393806916025</v>
      </c>
      <c r="U94" s="20">
        <v>209.10011640450199</v>
      </c>
      <c r="V94" s="77">
        <v>289.05827357707</v>
      </c>
    </row>
    <row r="95" spans="14:22" x14ac:dyDescent="0.25">
      <c r="N95" s="17">
        <v>43281</v>
      </c>
      <c r="O95" s="90">
        <v>237.068841406491</v>
      </c>
      <c r="P95" s="75">
        <v>236.54539195457301</v>
      </c>
      <c r="Q95" s="75">
        <v>334.62239742583603</v>
      </c>
      <c r="R95" s="76">
        <v>391.61880989554601</v>
      </c>
      <c r="S95" s="74">
        <v>179.05757803002601</v>
      </c>
      <c r="T95" s="20">
        <v>220.03801073881101</v>
      </c>
      <c r="U95" s="20">
        <v>210.97602554051701</v>
      </c>
      <c r="V95" s="77">
        <v>305.21509180356202</v>
      </c>
    </row>
    <row r="96" spans="14:22" x14ac:dyDescent="0.25">
      <c r="N96" s="17">
        <v>43373</v>
      </c>
      <c r="O96" s="90">
        <v>238.83415870302201</v>
      </c>
      <c r="P96" s="75">
        <v>244.320606314641</v>
      </c>
      <c r="Q96" s="75">
        <v>328.681588992397</v>
      </c>
      <c r="R96" s="76">
        <v>382.187267594334</v>
      </c>
      <c r="S96" s="74">
        <v>180.82092462909901</v>
      </c>
      <c r="T96" s="20">
        <v>224.919362473191</v>
      </c>
      <c r="U96" s="20">
        <v>213.15579341066299</v>
      </c>
      <c r="V96" s="77">
        <v>310.54163090246698</v>
      </c>
    </row>
    <row r="97" spans="14:22" x14ac:dyDescent="0.25">
      <c r="N97" s="17">
        <v>43465</v>
      </c>
      <c r="O97" s="90">
        <v>231.96379192266801</v>
      </c>
      <c r="P97" s="75">
        <v>246.516899003243</v>
      </c>
      <c r="Q97" s="75">
        <v>345.52891000273701</v>
      </c>
      <c r="R97" s="76">
        <v>393.36491822970498</v>
      </c>
      <c r="S97" s="74">
        <v>180.27266054479699</v>
      </c>
      <c r="T97" s="20">
        <v>228.20676672097099</v>
      </c>
      <c r="U97" s="20">
        <v>213.87325445833801</v>
      </c>
      <c r="V97" s="77">
        <v>308.41141618266897</v>
      </c>
    </row>
    <row r="98" spans="14:22" x14ac:dyDescent="0.25">
      <c r="N98" s="17">
        <v>43555</v>
      </c>
      <c r="O98" s="90">
        <v>239.692760288697</v>
      </c>
      <c r="P98" s="75">
        <v>271.53925606284099</v>
      </c>
      <c r="Q98" s="75">
        <v>346.965410304942</v>
      </c>
      <c r="R98" s="76">
        <v>395.794258680322</v>
      </c>
      <c r="S98" s="74">
        <v>181.632035512409</v>
      </c>
      <c r="T98" s="20">
        <v>233.25015346908501</v>
      </c>
      <c r="U98" s="20">
        <v>214.17418167698199</v>
      </c>
      <c r="V98" s="77">
        <v>314.02062558922302</v>
      </c>
    </row>
    <row r="99" spans="14:22" x14ac:dyDescent="0.25">
      <c r="N99" s="17">
        <v>43646</v>
      </c>
      <c r="O99" s="90">
        <v>242.90022381514899</v>
      </c>
      <c r="P99" s="75">
        <v>249.70802324510001</v>
      </c>
      <c r="Q99" s="75">
        <v>358.125109483291</v>
      </c>
      <c r="R99" s="76">
        <v>395.07262690846301</v>
      </c>
      <c r="S99" s="74">
        <v>184.37012716401401</v>
      </c>
      <c r="T99" s="20">
        <v>237.664171495527</v>
      </c>
      <c r="U99" s="20">
        <v>216.63392359728201</v>
      </c>
      <c r="V99" s="77">
        <v>327.19076407934699</v>
      </c>
    </row>
    <row r="100" spans="14:22" x14ac:dyDescent="0.25">
      <c r="N100" s="17">
        <v>43738</v>
      </c>
      <c r="O100" s="90">
        <v>260.89910721572301</v>
      </c>
      <c r="P100" s="75">
        <v>257.722968737884</v>
      </c>
      <c r="Q100" s="75">
        <v>338.57932745401502</v>
      </c>
      <c r="R100" s="76">
        <v>416.22018586321502</v>
      </c>
      <c r="S100" s="74">
        <v>187.65204018630001</v>
      </c>
      <c r="T100" s="20">
        <v>240.531598188337</v>
      </c>
      <c r="U100" s="20">
        <v>219.27623266797201</v>
      </c>
      <c r="V100" s="77">
        <v>339.104589620269</v>
      </c>
    </row>
    <row r="101" spans="14:22" x14ac:dyDescent="0.25">
      <c r="N101" s="17">
        <v>43830</v>
      </c>
      <c r="O101" s="90">
        <v>239.31012594899599</v>
      </c>
      <c r="P101" s="75">
        <v>275.06402237965699</v>
      </c>
      <c r="Q101" s="75">
        <v>346.18771605491202</v>
      </c>
      <c r="R101" s="76">
        <v>423.31327254704098</v>
      </c>
      <c r="S101" s="74">
        <v>189.85352109171799</v>
      </c>
      <c r="T101" s="20">
        <v>244.76992602006999</v>
      </c>
      <c r="U101" s="20">
        <v>220.200951409569</v>
      </c>
      <c r="V101" s="77">
        <v>342.76531190968802</v>
      </c>
    </row>
    <row r="102" spans="14:22" x14ac:dyDescent="0.25">
      <c r="N102" s="17">
        <v>43921</v>
      </c>
      <c r="O102" s="90">
        <v>253.853406971239</v>
      </c>
      <c r="P102" s="75">
        <v>257.39617786801398</v>
      </c>
      <c r="Q102" s="75">
        <v>349.53931778976499</v>
      </c>
      <c r="R102" s="76">
        <v>420.93904945219799</v>
      </c>
      <c r="S102" s="74">
        <v>191.04639222260201</v>
      </c>
      <c r="T102" s="20">
        <v>251.584491887741</v>
      </c>
      <c r="U102" s="20">
        <v>218.75128166444199</v>
      </c>
      <c r="V102" s="77">
        <v>344.00308978932202</v>
      </c>
    </row>
    <row r="103" spans="14:22" x14ac:dyDescent="0.25">
      <c r="N103" s="17">
        <v>44012</v>
      </c>
      <c r="O103" s="90">
        <v>243.614352423752</v>
      </c>
      <c r="P103" s="75">
        <v>278.04398659218202</v>
      </c>
      <c r="Q103" s="75">
        <v>330.90684996236502</v>
      </c>
      <c r="R103" s="76">
        <v>369.36010902842401</v>
      </c>
      <c r="S103" s="74">
        <v>191.73709879319</v>
      </c>
      <c r="T103" s="20">
        <v>257.61878784700502</v>
      </c>
      <c r="U103" s="20">
        <v>214.685012298126</v>
      </c>
      <c r="V103" s="77">
        <v>349.30457884403103</v>
      </c>
    </row>
    <row r="104" spans="14:22" x14ac:dyDescent="0.25">
      <c r="N104" s="17">
        <v>44104</v>
      </c>
      <c r="O104" s="90">
        <v>275.79612432821199</v>
      </c>
      <c r="P104" s="75">
        <v>281.256158237291</v>
      </c>
      <c r="Q104" s="75">
        <v>355.177254466102</v>
      </c>
      <c r="R104" s="76">
        <v>419.75466468412799</v>
      </c>
      <c r="S104" s="74">
        <v>197.01819206705599</v>
      </c>
      <c r="T104" s="20">
        <v>263.18475516928999</v>
      </c>
      <c r="U104" s="20">
        <v>218.02887607729099</v>
      </c>
      <c r="V104" s="77">
        <v>365.08123091228799</v>
      </c>
    </row>
    <row r="105" spans="14:22" x14ac:dyDescent="0.25">
      <c r="N105" s="17">
        <v>44196</v>
      </c>
      <c r="O105" s="90">
        <v>285.88658866519501</v>
      </c>
      <c r="P105" s="75">
        <v>299.93309535996701</v>
      </c>
      <c r="Q105" s="75">
        <v>358.13813263212398</v>
      </c>
      <c r="R105" s="76">
        <v>415.71040604740398</v>
      </c>
      <c r="S105" s="74">
        <v>202.37437469341799</v>
      </c>
      <c r="T105" s="20">
        <v>270.89721076353197</v>
      </c>
      <c r="U105" s="20">
        <v>227.54903465336099</v>
      </c>
      <c r="V105" s="77">
        <v>380.96083298425901</v>
      </c>
    </row>
    <row r="106" spans="14:22" x14ac:dyDescent="0.25">
      <c r="N106" s="17">
        <v>44286</v>
      </c>
      <c r="O106" s="90">
        <v>269.64953713074999</v>
      </c>
      <c r="P106" s="75">
        <v>305.92296271939603</v>
      </c>
      <c r="Q106" s="75">
        <v>382.77071843109701</v>
      </c>
      <c r="R106" s="76">
        <v>430.54168013343599</v>
      </c>
      <c r="S106" s="74">
        <v>203.054771807061</v>
      </c>
      <c r="T106" s="20">
        <v>284.50029103164201</v>
      </c>
      <c r="U106" s="20">
        <v>237.38490819742901</v>
      </c>
      <c r="V106" s="77">
        <v>395.14761188370699</v>
      </c>
    </row>
    <row r="107" spans="14:22" x14ac:dyDescent="0.25">
      <c r="N107" s="17">
        <v>44377</v>
      </c>
      <c r="O107" s="90">
        <v>270.17826679407398</v>
      </c>
      <c r="P107" s="75">
        <v>320.54526938100798</v>
      </c>
      <c r="Q107" s="75">
        <v>384.720605161354</v>
      </c>
      <c r="R107" s="76">
        <v>436.44408973767798</v>
      </c>
      <c r="S107" s="74">
        <v>208.56070062862801</v>
      </c>
      <c r="T107" s="20">
        <v>305.03130932714902</v>
      </c>
      <c r="U107" s="20">
        <v>250.62535950638301</v>
      </c>
      <c r="V107" s="77">
        <v>421.98821269347701</v>
      </c>
    </row>
    <row r="108" spans="14:22" x14ac:dyDescent="0.25">
      <c r="N108" s="17">
        <v>44469</v>
      </c>
      <c r="O108" s="90">
        <v>281.67829942210199</v>
      </c>
      <c r="P108" s="75">
        <v>337.61038657106701</v>
      </c>
      <c r="Q108" s="75">
        <v>379.96017345568202</v>
      </c>
      <c r="R108" s="76">
        <v>484.70344288903198</v>
      </c>
      <c r="S108" s="74">
        <v>220.14082183242701</v>
      </c>
      <c r="T108" s="20">
        <v>318.76204469124599</v>
      </c>
      <c r="U108" s="20">
        <v>259.710597959609</v>
      </c>
      <c r="V108" s="77">
        <v>446.47154571011299</v>
      </c>
    </row>
    <row r="109" spans="14:22" x14ac:dyDescent="0.25">
      <c r="N109" s="17">
        <v>44561</v>
      </c>
      <c r="O109" s="90">
        <v>288.11699082721901</v>
      </c>
      <c r="P109" s="75">
        <v>370.00607805826201</v>
      </c>
      <c r="Q109" s="75">
        <v>426.21508304260999</v>
      </c>
      <c r="R109" s="76">
        <v>470.943943378406</v>
      </c>
      <c r="S109" s="74">
        <v>227.460935853499</v>
      </c>
      <c r="T109" s="20">
        <v>324.02473522712</v>
      </c>
      <c r="U109" s="20">
        <v>262.686539738649</v>
      </c>
      <c r="V109" s="77">
        <v>454.73725740578402</v>
      </c>
    </row>
    <row r="110" spans="14:22" x14ac:dyDescent="0.25">
      <c r="N110" s="17">
        <v>44651</v>
      </c>
      <c r="O110" s="90">
        <v>288.36196598825302</v>
      </c>
      <c r="P110" s="75">
        <v>363.56345290076598</v>
      </c>
      <c r="Q110" s="75">
        <v>377.16934763088398</v>
      </c>
      <c r="R110" s="76">
        <v>449.01671860224099</v>
      </c>
      <c r="S110" s="74">
        <v>230.269306371646</v>
      </c>
      <c r="T110" s="20">
        <v>341.935337753304</v>
      </c>
      <c r="U110" s="20">
        <v>269.536928443036</v>
      </c>
      <c r="V110" s="77">
        <v>467.236282341086</v>
      </c>
    </row>
    <row r="111" spans="14:22" x14ac:dyDescent="0.25">
      <c r="N111" s="17">
        <v>44742</v>
      </c>
      <c r="O111" s="90">
        <v>296.14956196526799</v>
      </c>
      <c r="P111" s="75">
        <v>373.78986493536303</v>
      </c>
      <c r="Q111" s="75">
        <v>387.79622615318402</v>
      </c>
      <c r="R111" s="76">
        <v>461.70625999621598</v>
      </c>
      <c r="S111" s="74">
        <v>234.913441786117</v>
      </c>
      <c r="T111" s="20">
        <v>348.51446054714398</v>
      </c>
      <c r="U111" s="20">
        <v>274.41245923324101</v>
      </c>
      <c r="V111" s="77">
        <v>475.981063422516</v>
      </c>
    </row>
    <row r="112" spans="14:22" x14ac:dyDescent="0.25">
      <c r="N112" s="17">
        <v>44834</v>
      </c>
      <c r="O112" s="90" t="s">
        <v>75</v>
      </c>
      <c r="P112" s="75" t="s">
        <v>75</v>
      </c>
      <c r="Q112" s="75" t="s">
        <v>75</v>
      </c>
      <c r="R112" s="76" t="s">
        <v>75</v>
      </c>
      <c r="S112" s="74" t="s">
        <v>75</v>
      </c>
      <c r="T112" s="20" t="s">
        <v>75</v>
      </c>
      <c r="U112" s="20" t="s">
        <v>75</v>
      </c>
      <c r="V112" s="77" t="s">
        <v>75</v>
      </c>
    </row>
    <row r="113" spans="14:22" ht="30" x14ac:dyDescent="0.25">
      <c r="N113" s="120"/>
      <c r="O113" s="131" t="s">
        <v>37</v>
      </c>
      <c r="P113" s="132" t="s">
        <v>38</v>
      </c>
      <c r="Q113" s="132" t="s">
        <v>39</v>
      </c>
      <c r="R113" s="133" t="s">
        <v>40</v>
      </c>
      <c r="S113" s="131" t="s">
        <v>9</v>
      </c>
      <c r="T113" s="132" t="s">
        <v>10</v>
      </c>
      <c r="U113" s="132" t="s">
        <v>11</v>
      </c>
      <c r="V113" s="133" t="s">
        <v>12</v>
      </c>
    </row>
    <row r="114" spans="14:22" x14ac:dyDescent="0.25">
      <c r="N114" s="120" t="s">
        <v>116</v>
      </c>
      <c r="O114" s="140">
        <f>O107/O106-1</f>
        <v>1.9608031556441752E-3</v>
      </c>
      <c r="P114" s="140">
        <f t="shared" ref="O114:V118" si="0">P107/P106-1</f>
        <v>4.7797349148400059E-2</v>
      </c>
      <c r="Q114" s="140">
        <f t="shared" si="0"/>
        <v>5.0941376556943307E-3</v>
      </c>
      <c r="R114" s="140">
        <f t="shared" si="0"/>
        <v>1.3709264112159003E-2</v>
      </c>
      <c r="S114" s="140">
        <f t="shared" si="0"/>
        <v>2.7115485997042388E-2</v>
      </c>
      <c r="T114" s="140">
        <f t="shared" si="0"/>
        <v>7.2165192594560779E-2</v>
      </c>
      <c r="U114" s="140">
        <f t="shared" si="0"/>
        <v>5.5776297699355659E-2</v>
      </c>
      <c r="V114" s="141">
        <f t="shared" si="0"/>
        <v>6.792550429906008E-2</v>
      </c>
    </row>
    <row r="115" spans="14:22" x14ac:dyDescent="0.25">
      <c r="N115" s="120" t="s">
        <v>116</v>
      </c>
      <c r="O115" s="140">
        <f t="shared" si="0"/>
        <v>4.2564610264500535E-2</v>
      </c>
      <c r="P115" s="140">
        <f t="shared" si="0"/>
        <v>5.3237775815605737E-2</v>
      </c>
      <c r="Q115" s="140">
        <f t="shared" si="0"/>
        <v>-1.2373737309119281E-2</v>
      </c>
      <c r="R115" s="140">
        <f t="shared" si="0"/>
        <v>0.11057396419403909</v>
      </c>
      <c r="S115" s="140">
        <f t="shared" si="0"/>
        <v>5.5523984954476413E-2</v>
      </c>
      <c r="T115" s="140">
        <f t="shared" si="0"/>
        <v>4.5014183607527958E-2</v>
      </c>
      <c r="U115" s="140">
        <f t="shared" si="0"/>
        <v>3.6250275994096359E-2</v>
      </c>
      <c r="V115" s="141">
        <f t="shared" si="0"/>
        <v>5.8018997403655348E-2</v>
      </c>
    </row>
    <row r="116" spans="14:22" x14ac:dyDescent="0.25">
      <c r="N116" s="120" t="s">
        <v>116</v>
      </c>
      <c r="O116" s="140">
        <f t="shared" si="0"/>
        <v>2.285831538434735E-2</v>
      </c>
      <c r="P116" s="140">
        <f t="shared" si="0"/>
        <v>9.5955849629572043E-2</v>
      </c>
      <c r="Q116" s="140">
        <f t="shared" si="0"/>
        <v>0.12173620505077243</v>
      </c>
      <c r="R116" s="140">
        <f t="shared" si="0"/>
        <v>-2.8387459822058814E-2</v>
      </c>
      <c r="S116" s="140">
        <f t="shared" si="0"/>
        <v>3.3251960995421825E-2</v>
      </c>
      <c r="T116" s="140">
        <f t="shared" si="0"/>
        <v>1.6509777821796412E-2</v>
      </c>
      <c r="U116" s="140">
        <f t="shared" si="0"/>
        <v>1.1458684406490116E-2</v>
      </c>
      <c r="V116" s="141">
        <f t="shared" si="0"/>
        <v>1.8513412052999723E-2</v>
      </c>
    </row>
    <row r="117" spans="14:22" x14ac:dyDescent="0.25">
      <c r="N117" s="120" t="s">
        <v>116</v>
      </c>
      <c r="O117" s="140">
        <f t="shared" si="0"/>
        <v>8.502628058506545E-4</v>
      </c>
      <c r="P117" s="140">
        <f t="shared" si="0"/>
        <v>-1.7412214392006686E-2</v>
      </c>
      <c r="Q117" s="140">
        <f t="shared" si="0"/>
        <v>-0.1150727352528319</v>
      </c>
      <c r="R117" s="140">
        <f t="shared" si="0"/>
        <v>-4.656015877147901E-2</v>
      </c>
      <c r="S117" s="140">
        <f t="shared" si="0"/>
        <v>1.2346605836334845E-2</v>
      </c>
      <c r="T117" s="140">
        <f t="shared" si="0"/>
        <v>5.5275417519066394E-2</v>
      </c>
      <c r="U117" s="140">
        <f t="shared" si="0"/>
        <v>2.607818699504949E-2</v>
      </c>
      <c r="V117" s="141">
        <f t="shared" si="0"/>
        <v>2.7486256583872715E-2</v>
      </c>
    </row>
    <row r="118" spans="14:22" x14ac:dyDescent="0.25">
      <c r="N118" s="120" t="str">
        <f>"QTR "&amp;YEAR(N111)&amp;"Q"&amp;(MONTH(N111)/3)</f>
        <v>QTR 2022Q2</v>
      </c>
      <c r="O118" s="140">
        <f>O111/O110-1</f>
        <v>2.7006321552587087E-2</v>
      </c>
      <c r="P118" s="140">
        <f t="shared" si="0"/>
        <v>2.8128272941087662E-2</v>
      </c>
      <c r="Q118" s="140">
        <f t="shared" si="0"/>
        <v>2.817535038054042E-2</v>
      </c>
      <c r="R118" s="140">
        <f t="shared" si="0"/>
        <v>2.8260732547947587E-2</v>
      </c>
      <c r="S118" s="140">
        <f t="shared" si="0"/>
        <v>2.0168278124638839E-2</v>
      </c>
      <c r="T118" s="140">
        <f t="shared" si="0"/>
        <v>1.9240839034269763E-2</v>
      </c>
      <c r="U118" s="140">
        <f t="shared" si="0"/>
        <v>1.8088544743639412E-2</v>
      </c>
      <c r="V118" s="141">
        <f t="shared" si="0"/>
        <v>1.8715971794001751E-2</v>
      </c>
    </row>
    <row r="119" spans="14:22" x14ac:dyDescent="0.25">
      <c r="N119" s="120">
        <v>42825</v>
      </c>
      <c r="O119" s="144" t="s">
        <v>75</v>
      </c>
      <c r="P119" s="145" t="s">
        <v>75</v>
      </c>
      <c r="Q119" s="145" t="s">
        <v>75</v>
      </c>
      <c r="R119" s="146" t="s">
        <v>75</v>
      </c>
      <c r="S119" s="136" t="s">
        <v>75</v>
      </c>
      <c r="T119" s="123" t="s">
        <v>75</v>
      </c>
      <c r="U119" s="123" t="s">
        <v>75</v>
      </c>
      <c r="V119" s="138" t="s">
        <v>75</v>
      </c>
    </row>
    <row r="120" spans="14:22" x14ac:dyDescent="0.25">
      <c r="N120" s="120" t="s">
        <v>118</v>
      </c>
      <c r="O120" s="140">
        <f t="shared" ref="O120:V125" si="1">O106/O102-1</f>
        <v>6.222540145502431E-2</v>
      </c>
      <c r="P120" s="140">
        <f t="shared" si="1"/>
        <v>0.18852954714916281</v>
      </c>
      <c r="Q120" s="140">
        <f t="shared" si="1"/>
        <v>9.5071996053157859E-2</v>
      </c>
      <c r="R120" s="140">
        <f t="shared" si="1"/>
        <v>2.2812401685551986E-2</v>
      </c>
      <c r="S120" s="140">
        <f t="shared" si="1"/>
        <v>6.2855830171695493E-2</v>
      </c>
      <c r="T120" s="140">
        <f t="shared" si="1"/>
        <v>0.13083397508693939</v>
      </c>
      <c r="U120" s="140">
        <f t="shared" si="1"/>
        <v>8.5181793638907433E-2</v>
      </c>
      <c r="V120" s="141">
        <f t="shared" si="1"/>
        <v>0.14867460093369345</v>
      </c>
    </row>
    <row r="121" spans="14:22" x14ac:dyDescent="0.25">
      <c r="N121" s="120" t="s">
        <v>118</v>
      </c>
      <c r="O121" s="140">
        <f t="shared" si="1"/>
        <v>0.10904084306213502</v>
      </c>
      <c r="P121" s="140">
        <f t="shared" si="1"/>
        <v>0.15285812618981121</v>
      </c>
      <c r="Q121" s="140">
        <f t="shared" si="1"/>
        <v>0.16262508680345955</v>
      </c>
      <c r="R121" s="140">
        <f t="shared" si="1"/>
        <v>0.18162215970131079</v>
      </c>
      <c r="S121" s="140">
        <f t="shared" si="1"/>
        <v>8.7743070805426981E-2</v>
      </c>
      <c r="T121" s="140">
        <f t="shared" si="1"/>
        <v>0.18404139650055873</v>
      </c>
      <c r="U121" s="140">
        <f t="shared" si="1"/>
        <v>0.16740967067765222</v>
      </c>
      <c r="V121" s="141">
        <f t="shared" si="1"/>
        <v>0.20808096501334483</v>
      </c>
    </row>
    <row r="122" spans="14:22" x14ac:dyDescent="0.25">
      <c r="N122" s="120" t="s">
        <v>118</v>
      </c>
      <c r="O122" s="140">
        <f t="shared" si="1"/>
        <v>2.1327983155013053E-2</v>
      </c>
      <c r="P122" s="140">
        <f t="shared" si="1"/>
        <v>0.20036620242188952</v>
      </c>
      <c r="Q122" s="140">
        <f t="shared" si="1"/>
        <v>6.9776199567828101E-2</v>
      </c>
      <c r="R122" s="140">
        <f t="shared" si="1"/>
        <v>0.15473033099889189</v>
      </c>
      <c r="S122" s="140">
        <f t="shared" si="1"/>
        <v>0.11736291721477743</v>
      </c>
      <c r="T122" s="140">
        <f t="shared" si="1"/>
        <v>0.21117214591782374</v>
      </c>
      <c r="U122" s="140">
        <f t="shared" si="1"/>
        <v>0.19117523619918075</v>
      </c>
      <c r="V122" s="141">
        <f t="shared" si="1"/>
        <v>0.22293754897900864</v>
      </c>
    </row>
    <row r="123" spans="14:22" x14ac:dyDescent="0.25">
      <c r="N123" s="120" t="s">
        <v>118</v>
      </c>
      <c r="O123" s="140">
        <f t="shared" si="1"/>
        <v>7.8017026697116965E-3</v>
      </c>
      <c r="P123" s="140">
        <f t="shared" si="1"/>
        <v>0.23362871181053357</v>
      </c>
      <c r="Q123" s="140">
        <f t="shared" si="1"/>
        <v>0.19008573566337872</v>
      </c>
      <c r="R123" s="140">
        <f t="shared" si="1"/>
        <v>0.13286541911751826</v>
      </c>
      <c r="S123" s="140">
        <f t="shared" si="1"/>
        <v>0.12396115465747704</v>
      </c>
      <c r="T123" s="140">
        <f t="shared" si="1"/>
        <v>0.19611691207099002</v>
      </c>
      <c r="U123" s="140">
        <f t="shared" si="1"/>
        <v>0.15441728917380404</v>
      </c>
      <c r="V123" s="141">
        <f t="shared" si="1"/>
        <v>0.19365881747894376</v>
      </c>
    </row>
    <row r="124" spans="14:22" x14ac:dyDescent="0.25">
      <c r="N124" s="120" t="s">
        <v>118</v>
      </c>
      <c r="O124" s="140">
        <f t="shared" si="1"/>
        <v>6.9395367989931289E-2</v>
      </c>
      <c r="P124" s="140">
        <f t="shared" si="1"/>
        <v>0.18841504955690414</v>
      </c>
      <c r="Q124" s="140">
        <f t="shared" si="1"/>
        <v>-1.4633749475853275E-2</v>
      </c>
      <c r="R124" s="140">
        <f t="shared" si="1"/>
        <v>4.2911149654730529E-2</v>
      </c>
      <c r="S124" s="140">
        <f t="shared" si="1"/>
        <v>0.13402558493155614</v>
      </c>
      <c r="T124" s="140">
        <f t="shared" si="1"/>
        <v>0.20188044979987074</v>
      </c>
      <c r="U124" s="140">
        <f t="shared" si="1"/>
        <v>0.13544256241793895</v>
      </c>
      <c r="V124" s="141">
        <f t="shared" si="1"/>
        <v>0.18243478712607009</v>
      </c>
    </row>
    <row r="125" spans="14:22" x14ac:dyDescent="0.25">
      <c r="N125" s="120" t="str">
        <f>"Y/Y "&amp;RIGHT(N118,4)</f>
        <v>Y/Y 22Q2</v>
      </c>
      <c r="O125" s="140">
        <f>O111/O107-1</f>
        <v>9.6126514835439991E-2</v>
      </c>
      <c r="P125" s="140">
        <f t="shared" si="1"/>
        <v>0.16610632144774296</v>
      </c>
      <c r="Q125" s="140">
        <f t="shared" si="1"/>
        <v>7.9944275158854161E-3</v>
      </c>
      <c r="R125" s="140">
        <f t="shared" si="1"/>
        <v>5.7881801707342806E-2</v>
      </c>
      <c r="S125" s="140">
        <f t="shared" si="1"/>
        <v>0.12635525810020076</v>
      </c>
      <c r="T125" s="140">
        <f t="shared" si="1"/>
        <v>0.14255307534138684</v>
      </c>
      <c r="U125" s="140">
        <f t="shared" si="1"/>
        <v>9.49109849606109E-2</v>
      </c>
      <c r="V125" s="141">
        <f>V111/V107-1</f>
        <v>0.1279487177720251</v>
      </c>
    </row>
    <row r="126" spans="14:22" x14ac:dyDescent="0.25">
      <c r="N126" s="120">
        <v>43465</v>
      </c>
      <c r="O126" s="144" t="s">
        <v>75</v>
      </c>
      <c r="P126" s="145" t="s">
        <v>75</v>
      </c>
      <c r="Q126" s="145" t="s">
        <v>75</v>
      </c>
      <c r="R126" s="146" t="s">
        <v>75</v>
      </c>
      <c r="S126" s="136" t="s">
        <v>75</v>
      </c>
      <c r="T126" s="123" t="s">
        <v>75</v>
      </c>
      <c r="U126" s="123" t="s">
        <v>75</v>
      </c>
      <c r="V126" s="138" t="s">
        <v>75</v>
      </c>
    </row>
    <row r="127" spans="14:22" x14ac:dyDescent="0.25">
      <c r="N127" s="120" t="s">
        <v>96</v>
      </c>
      <c r="O127" s="144" t="s">
        <v>75</v>
      </c>
      <c r="P127" s="145" t="s">
        <v>75</v>
      </c>
      <c r="Q127" s="145" t="s">
        <v>75</v>
      </c>
      <c r="R127" s="146" t="s">
        <v>75</v>
      </c>
      <c r="S127" s="136" t="s">
        <v>75</v>
      </c>
      <c r="T127" s="123" t="s">
        <v>75</v>
      </c>
      <c r="U127" s="123" t="s">
        <v>75</v>
      </c>
      <c r="V127" s="138" t="s">
        <v>75</v>
      </c>
    </row>
    <row r="128" spans="14:22" x14ac:dyDescent="0.25">
      <c r="N128" s="120" t="s">
        <v>96</v>
      </c>
      <c r="O128" s="144">
        <f>MAX($O$46:$O$57)</f>
        <v>199.59149686602399</v>
      </c>
      <c r="P128" s="144">
        <f>MAX($P$46:$P$57)</f>
        <v>199.46802375267001</v>
      </c>
      <c r="Q128" s="144">
        <f>MAX($Q$46:$Q$57)</f>
        <v>248.098983129679</v>
      </c>
      <c r="R128" s="144">
        <f>MAX($R$46:$R$57)</f>
        <v>232.86095245457901</v>
      </c>
      <c r="S128" s="144">
        <f>MAX($S$46:$S$57)</f>
        <v>174.58204010167</v>
      </c>
      <c r="T128" s="144">
        <f>MAX($T$46:$T$57)</f>
        <v>179.21773567622</v>
      </c>
      <c r="U128" s="144">
        <f>MAX($U$46:$U$57)</f>
        <v>199.40086117066599</v>
      </c>
      <c r="V128" s="147">
        <f>MAX($V$46:$V$57)</f>
        <v>197.33588689981701</v>
      </c>
    </row>
    <row r="129" spans="14:22" x14ac:dyDescent="0.25">
      <c r="N129" s="120" t="s">
        <v>97</v>
      </c>
      <c r="O129" s="144">
        <f>MIN($O$58:$O$73)</f>
        <v>126.125029427584</v>
      </c>
      <c r="P129" s="144">
        <f>MIN($P$58:$P$73)</f>
        <v>119.94095168096899</v>
      </c>
      <c r="Q129" s="144">
        <f>MIN($Q$58:$Q$73)</f>
        <v>158.284047382295</v>
      </c>
      <c r="R129" s="144">
        <f>MIN($R$58:$R$73)</f>
        <v>160.93695474466</v>
      </c>
      <c r="S129" s="144">
        <f>MIN($S$58:$S$73)</f>
        <v>106.527396358077</v>
      </c>
      <c r="T129" s="144">
        <f>MIN($T$58:$T$73)</f>
        <v>118.278415042839</v>
      </c>
      <c r="U129" s="144">
        <f>MIN($U$58:$U$73)</f>
        <v>130.41102439399299</v>
      </c>
      <c r="V129" s="147">
        <f>MIN($V$58:$V$73)</f>
        <v>125.69102757458801</v>
      </c>
    </row>
    <row r="130" spans="14:22" x14ac:dyDescent="0.25">
      <c r="N130" s="120" t="s">
        <v>119</v>
      </c>
      <c r="O130" s="140">
        <f>O111/O128-1</f>
        <v>0.48377845056224378</v>
      </c>
      <c r="P130" s="140">
        <f t="shared" ref="P130:V130" si="2">P111/P128-1</f>
        <v>0.87393376593956251</v>
      </c>
      <c r="Q130" s="140">
        <f t="shared" si="2"/>
        <v>0.56307059892497269</v>
      </c>
      <c r="R130" s="140">
        <f t="shared" si="2"/>
        <v>0.98275518127615102</v>
      </c>
      <c r="S130" s="140">
        <f t="shared" si="2"/>
        <v>0.34557622106668173</v>
      </c>
      <c r="T130" s="140">
        <f t="shared" si="2"/>
        <v>0.94464269527866596</v>
      </c>
      <c r="U130" s="140">
        <f t="shared" si="2"/>
        <v>0.37618492529163672</v>
      </c>
      <c r="V130" s="141">
        <f t="shared" si="2"/>
        <v>1.412034987149402</v>
      </c>
    </row>
    <row r="131" spans="14:22" x14ac:dyDescent="0.25">
      <c r="N131" s="120" t="s">
        <v>99</v>
      </c>
      <c r="O131" s="140">
        <f>O111/O129-1</f>
        <v>1.348063372586211</v>
      </c>
      <c r="P131" s="140">
        <f t="shared" ref="P131:V131" si="3">P111/P129-1</f>
        <v>2.1164490501093147</v>
      </c>
      <c r="Q131" s="140">
        <f t="shared" si="3"/>
        <v>1.4500019589248971</v>
      </c>
      <c r="R131" s="140">
        <f t="shared" si="3"/>
        <v>1.8688641507399697</v>
      </c>
      <c r="S131" s="140">
        <f t="shared" si="3"/>
        <v>1.2051927468168677</v>
      </c>
      <c r="T131" s="140">
        <f t="shared" si="3"/>
        <v>1.9465601176758778</v>
      </c>
      <c r="U131" s="140">
        <f t="shared" si="3"/>
        <v>1.1042121286019206</v>
      </c>
      <c r="V131" s="141">
        <f t="shared" si="3"/>
        <v>2.7869136135437964</v>
      </c>
    </row>
    <row r="132" spans="14:22" x14ac:dyDescent="0.25">
      <c r="N132" s="120">
        <v>44012</v>
      </c>
      <c r="O132" s="144" t="s">
        <v>75</v>
      </c>
      <c r="P132" s="145" t="s">
        <v>75</v>
      </c>
      <c r="Q132" s="145" t="s">
        <v>75</v>
      </c>
      <c r="R132" s="146" t="s">
        <v>75</v>
      </c>
      <c r="S132" s="136" t="s">
        <v>75</v>
      </c>
      <c r="T132" s="123" t="s">
        <v>75</v>
      </c>
      <c r="U132" s="123" t="s">
        <v>75</v>
      </c>
      <c r="V132" s="138" t="s">
        <v>75</v>
      </c>
    </row>
    <row r="133" spans="14:22" x14ac:dyDescent="0.25">
      <c r="N133" s="120" t="s">
        <v>107</v>
      </c>
      <c r="O133" s="140">
        <f>O129/O128-1</f>
        <v>-0.36808415484630808</v>
      </c>
      <c r="P133" s="140">
        <f t="shared" ref="P133:V133" si="4">P129/P128-1</f>
        <v>-0.39869584395296587</v>
      </c>
      <c r="Q133" s="140">
        <f t="shared" si="4"/>
        <v>-0.36201251054881822</v>
      </c>
      <c r="R133" s="140">
        <f t="shared" si="4"/>
        <v>-0.30887101058279931</v>
      </c>
      <c r="S133" s="140">
        <f t="shared" si="4"/>
        <v>-0.38981468943747333</v>
      </c>
      <c r="T133" s="140">
        <f t="shared" si="4"/>
        <v>-0.34002951997717323</v>
      </c>
      <c r="U133" s="140">
        <f t="shared" si="4"/>
        <v>-0.34598565107311652</v>
      </c>
      <c r="V133" s="141">
        <f t="shared" si="4"/>
        <v>-0.36306046736243924</v>
      </c>
    </row>
    <row r="134" spans="14:22" x14ac:dyDescent="0.25">
      <c r="N134" s="17">
        <v>46843</v>
      </c>
      <c r="O134" s="90" t="s">
        <v>75</v>
      </c>
      <c r="P134" s="75" t="s">
        <v>75</v>
      </c>
      <c r="Q134" s="75" t="s">
        <v>75</v>
      </c>
      <c r="R134" s="76" t="s">
        <v>75</v>
      </c>
      <c r="S134" s="74" t="s">
        <v>75</v>
      </c>
      <c r="T134" s="20" t="s">
        <v>75</v>
      </c>
      <c r="U134" s="20" t="s">
        <v>75</v>
      </c>
      <c r="V134" s="77" t="s">
        <v>75</v>
      </c>
    </row>
    <row r="135" spans="14:22" x14ac:dyDescent="0.25">
      <c r="N135" s="17">
        <v>46934</v>
      </c>
      <c r="O135" s="90" t="s">
        <v>75</v>
      </c>
      <c r="P135" s="75" t="s">
        <v>75</v>
      </c>
      <c r="Q135" s="75" t="s">
        <v>75</v>
      </c>
      <c r="R135" s="76" t="s">
        <v>75</v>
      </c>
      <c r="S135" s="74" t="s">
        <v>75</v>
      </c>
      <c r="T135" s="20" t="s">
        <v>75</v>
      </c>
      <c r="U135" s="20" t="s">
        <v>75</v>
      </c>
      <c r="V135" s="77" t="s">
        <v>75</v>
      </c>
    </row>
    <row r="136" spans="14:22" x14ac:dyDescent="0.25">
      <c r="N136" s="17">
        <v>47026</v>
      </c>
      <c r="O136" s="90" t="s">
        <v>75</v>
      </c>
      <c r="P136" s="75" t="s">
        <v>75</v>
      </c>
      <c r="Q136" s="75" t="s">
        <v>75</v>
      </c>
      <c r="R136" s="76" t="s">
        <v>75</v>
      </c>
      <c r="S136" s="74" t="s">
        <v>75</v>
      </c>
      <c r="T136" s="20" t="s">
        <v>75</v>
      </c>
      <c r="U136" s="20" t="s">
        <v>75</v>
      </c>
      <c r="V136" s="77" t="s">
        <v>75</v>
      </c>
    </row>
    <row r="137" spans="14:22" x14ac:dyDescent="0.25">
      <c r="N137" s="17">
        <v>47118</v>
      </c>
      <c r="O137" s="90" t="s">
        <v>75</v>
      </c>
      <c r="P137" s="75" t="s">
        <v>75</v>
      </c>
      <c r="Q137" s="75" t="s">
        <v>75</v>
      </c>
      <c r="R137" s="76" t="s">
        <v>75</v>
      </c>
      <c r="S137" s="74" t="s">
        <v>75</v>
      </c>
      <c r="T137" s="20" t="s">
        <v>75</v>
      </c>
      <c r="U137" s="20" t="s">
        <v>75</v>
      </c>
      <c r="V137" s="77" t="s">
        <v>75</v>
      </c>
    </row>
    <row r="138" spans="14:22" x14ac:dyDescent="0.25">
      <c r="N138" s="17">
        <v>47208</v>
      </c>
      <c r="O138" s="90" t="s">
        <v>75</v>
      </c>
      <c r="P138" s="75" t="s">
        <v>75</v>
      </c>
      <c r="Q138" s="75" t="s">
        <v>75</v>
      </c>
      <c r="R138" s="76" t="s">
        <v>75</v>
      </c>
      <c r="S138" s="74" t="s">
        <v>75</v>
      </c>
      <c r="T138" s="20" t="s">
        <v>75</v>
      </c>
      <c r="U138" s="20" t="s">
        <v>75</v>
      </c>
      <c r="V138" s="77" t="s">
        <v>75</v>
      </c>
    </row>
    <row r="139" spans="14:22" x14ac:dyDescent="0.25">
      <c r="N139" s="17">
        <v>47299</v>
      </c>
      <c r="O139" s="90" t="s">
        <v>75</v>
      </c>
      <c r="P139" s="75" t="s">
        <v>75</v>
      </c>
      <c r="Q139" s="75" t="s">
        <v>75</v>
      </c>
      <c r="R139" s="76" t="s">
        <v>75</v>
      </c>
      <c r="S139" s="74" t="s">
        <v>75</v>
      </c>
      <c r="T139" s="20" t="s">
        <v>75</v>
      </c>
      <c r="U139" s="20" t="s">
        <v>75</v>
      </c>
      <c r="V139" s="77" t="s">
        <v>75</v>
      </c>
    </row>
    <row r="140" spans="14:22" x14ac:dyDescent="0.25">
      <c r="N140" s="17">
        <v>47391</v>
      </c>
      <c r="O140" s="90" t="s">
        <v>75</v>
      </c>
      <c r="P140" s="75" t="s">
        <v>75</v>
      </c>
      <c r="Q140" s="75" t="s">
        <v>75</v>
      </c>
      <c r="R140" s="76" t="s">
        <v>75</v>
      </c>
      <c r="S140" s="74" t="s">
        <v>75</v>
      </c>
      <c r="T140" s="20" t="s">
        <v>75</v>
      </c>
      <c r="U140" s="20" t="s">
        <v>75</v>
      </c>
      <c r="V140" s="77" t="s">
        <v>75</v>
      </c>
    </row>
    <row r="141" spans="14:22" x14ac:dyDescent="0.25">
      <c r="N141" s="17">
        <v>47483</v>
      </c>
      <c r="O141" s="90" t="s">
        <v>75</v>
      </c>
      <c r="P141" s="75" t="s">
        <v>75</v>
      </c>
      <c r="Q141" s="75" t="s">
        <v>75</v>
      </c>
      <c r="R141" s="76" t="s">
        <v>75</v>
      </c>
      <c r="S141" s="74" t="s">
        <v>75</v>
      </c>
      <c r="T141" s="20" t="s">
        <v>75</v>
      </c>
      <c r="U141" s="20" t="s">
        <v>75</v>
      </c>
      <c r="V141" s="77" t="s">
        <v>75</v>
      </c>
    </row>
    <row r="142" spans="14:22" x14ac:dyDescent="0.25">
      <c r="N142" s="17">
        <v>47573</v>
      </c>
      <c r="O142" s="90" t="s">
        <v>75</v>
      </c>
      <c r="P142" s="75" t="s">
        <v>75</v>
      </c>
      <c r="Q142" s="75" t="s">
        <v>75</v>
      </c>
      <c r="R142" s="76" t="s">
        <v>75</v>
      </c>
      <c r="S142" s="74" t="s">
        <v>75</v>
      </c>
      <c r="T142" s="20" t="s">
        <v>75</v>
      </c>
      <c r="U142" s="20" t="s">
        <v>75</v>
      </c>
      <c r="V142" s="77" t="s">
        <v>75</v>
      </c>
    </row>
    <row r="143" spans="14:22" x14ac:dyDescent="0.25">
      <c r="N143" s="17">
        <v>47664</v>
      </c>
      <c r="O143" s="90" t="s">
        <v>75</v>
      </c>
      <c r="P143" s="75" t="s">
        <v>75</v>
      </c>
      <c r="Q143" s="75" t="s">
        <v>75</v>
      </c>
      <c r="R143" s="76" t="s">
        <v>75</v>
      </c>
      <c r="S143" s="74" t="s">
        <v>75</v>
      </c>
      <c r="T143" s="20" t="s">
        <v>75</v>
      </c>
      <c r="U143" s="20" t="s">
        <v>75</v>
      </c>
      <c r="V143" s="77" t="s">
        <v>75</v>
      </c>
    </row>
    <row r="144" spans="14:22" x14ac:dyDescent="0.25">
      <c r="N144" s="17">
        <v>47756</v>
      </c>
      <c r="O144" s="90" t="s">
        <v>75</v>
      </c>
      <c r="P144" s="75" t="s">
        <v>75</v>
      </c>
      <c r="Q144" s="75" t="s">
        <v>75</v>
      </c>
      <c r="R144" s="76" t="s">
        <v>75</v>
      </c>
      <c r="S144" s="74" t="s">
        <v>75</v>
      </c>
      <c r="T144" s="20" t="s">
        <v>75</v>
      </c>
      <c r="U144" s="20" t="s">
        <v>75</v>
      </c>
      <c r="V144" s="77" t="s">
        <v>75</v>
      </c>
    </row>
    <row r="145" spans="14:22" x14ac:dyDescent="0.25">
      <c r="N145" s="17">
        <v>47848</v>
      </c>
      <c r="O145" s="90" t="s">
        <v>75</v>
      </c>
      <c r="P145" s="75" t="s">
        <v>75</v>
      </c>
      <c r="Q145" s="75" t="s">
        <v>75</v>
      </c>
      <c r="R145" s="76" t="s">
        <v>75</v>
      </c>
      <c r="S145" s="74" t="s">
        <v>75</v>
      </c>
      <c r="T145" s="20" t="s">
        <v>75</v>
      </c>
      <c r="U145" s="20" t="s">
        <v>75</v>
      </c>
      <c r="V145" s="77" t="s">
        <v>75</v>
      </c>
    </row>
    <row r="146" spans="14:22" x14ac:dyDescent="0.25">
      <c r="N146" s="17">
        <v>47938</v>
      </c>
      <c r="O146" s="90" t="s">
        <v>75</v>
      </c>
      <c r="P146" s="75" t="s">
        <v>75</v>
      </c>
      <c r="Q146" s="75" t="s">
        <v>75</v>
      </c>
      <c r="R146" s="76" t="s">
        <v>75</v>
      </c>
      <c r="S146" s="74" t="s">
        <v>75</v>
      </c>
      <c r="T146" s="20" t="s">
        <v>75</v>
      </c>
      <c r="U146" s="20" t="s">
        <v>75</v>
      </c>
      <c r="V146" s="77" t="s">
        <v>75</v>
      </c>
    </row>
    <row r="147" spans="14:22" x14ac:dyDescent="0.25">
      <c r="N147" s="17">
        <v>48029</v>
      </c>
      <c r="O147" s="90" t="s">
        <v>75</v>
      </c>
      <c r="P147" s="75" t="s">
        <v>75</v>
      </c>
      <c r="Q147" s="75" t="s">
        <v>75</v>
      </c>
      <c r="R147" s="76" t="s">
        <v>75</v>
      </c>
      <c r="S147" s="74" t="s">
        <v>75</v>
      </c>
      <c r="T147" s="20" t="s">
        <v>75</v>
      </c>
      <c r="U147" s="20" t="s">
        <v>75</v>
      </c>
      <c r="V147" s="77" t="s">
        <v>75</v>
      </c>
    </row>
    <row r="148" spans="14:22" x14ac:dyDescent="0.25">
      <c r="N148" s="17">
        <v>48121</v>
      </c>
      <c r="O148" s="90" t="s">
        <v>75</v>
      </c>
      <c r="P148" s="75" t="s">
        <v>75</v>
      </c>
      <c r="Q148" s="75" t="s">
        <v>75</v>
      </c>
      <c r="R148" s="76" t="s">
        <v>75</v>
      </c>
      <c r="S148" s="74" t="s">
        <v>75</v>
      </c>
      <c r="T148" s="20" t="s">
        <v>75</v>
      </c>
      <c r="U148" s="20" t="s">
        <v>75</v>
      </c>
      <c r="V148" s="77" t="s">
        <v>75</v>
      </c>
    </row>
    <row r="149" spans="14:22" x14ac:dyDescent="0.25">
      <c r="N149" s="17">
        <v>48213</v>
      </c>
      <c r="O149" s="90" t="s">
        <v>75</v>
      </c>
      <c r="P149" s="75" t="s">
        <v>75</v>
      </c>
      <c r="Q149" s="75" t="s">
        <v>75</v>
      </c>
      <c r="R149" s="76" t="s">
        <v>75</v>
      </c>
      <c r="S149" s="74" t="s">
        <v>75</v>
      </c>
      <c r="T149" s="20" t="s">
        <v>75</v>
      </c>
      <c r="U149" s="20" t="s">
        <v>75</v>
      </c>
      <c r="V149" s="77" t="s">
        <v>75</v>
      </c>
    </row>
    <row r="150" spans="14:22" x14ac:dyDescent="0.25">
      <c r="N150" s="17">
        <v>48304</v>
      </c>
      <c r="O150" s="90" t="s">
        <v>75</v>
      </c>
      <c r="P150" s="75" t="s">
        <v>75</v>
      </c>
      <c r="Q150" s="75" t="s">
        <v>75</v>
      </c>
      <c r="R150" s="76" t="s">
        <v>75</v>
      </c>
      <c r="S150" s="74" t="s">
        <v>75</v>
      </c>
      <c r="T150" s="20" t="s">
        <v>75</v>
      </c>
      <c r="U150" s="20" t="s">
        <v>75</v>
      </c>
      <c r="V150" s="77" t="s">
        <v>75</v>
      </c>
    </row>
    <row r="151" spans="14:22" x14ac:dyDescent="0.25">
      <c r="N151" s="17">
        <v>48395</v>
      </c>
      <c r="O151" s="90" t="s">
        <v>75</v>
      </c>
      <c r="P151" s="75" t="s">
        <v>75</v>
      </c>
      <c r="Q151" s="75" t="s">
        <v>75</v>
      </c>
      <c r="R151" s="76" t="s">
        <v>75</v>
      </c>
      <c r="S151" s="74" t="s">
        <v>75</v>
      </c>
      <c r="T151" s="20" t="s">
        <v>75</v>
      </c>
      <c r="U151" s="20" t="s">
        <v>75</v>
      </c>
      <c r="V151" s="77" t="s">
        <v>75</v>
      </c>
    </row>
    <row r="152" spans="14:22" x14ac:dyDescent="0.25">
      <c r="N152" s="17">
        <v>48487</v>
      </c>
      <c r="O152" s="90" t="s">
        <v>75</v>
      </c>
      <c r="P152" s="75" t="s">
        <v>75</v>
      </c>
      <c r="Q152" s="75" t="s">
        <v>75</v>
      </c>
      <c r="R152" s="76" t="s">
        <v>75</v>
      </c>
      <c r="S152" s="74" t="s">
        <v>75</v>
      </c>
      <c r="T152" s="20" t="s">
        <v>75</v>
      </c>
      <c r="U152" s="20" t="s">
        <v>75</v>
      </c>
      <c r="V152" s="77" t="s">
        <v>75</v>
      </c>
    </row>
    <row r="153" spans="14:22" x14ac:dyDescent="0.25">
      <c r="N153" s="17">
        <v>48579</v>
      </c>
      <c r="O153" s="90" t="s">
        <v>75</v>
      </c>
      <c r="P153" s="75" t="s">
        <v>75</v>
      </c>
      <c r="Q153" s="75" t="s">
        <v>75</v>
      </c>
      <c r="R153" s="76" t="s">
        <v>75</v>
      </c>
      <c r="S153" s="74" t="s">
        <v>75</v>
      </c>
      <c r="T153" s="20" t="s">
        <v>75</v>
      </c>
      <c r="U153" s="20" t="s">
        <v>75</v>
      </c>
      <c r="V153" s="77" t="s">
        <v>75</v>
      </c>
    </row>
    <row r="154" spans="14:22" x14ac:dyDescent="0.25">
      <c r="N154" s="17">
        <v>48669</v>
      </c>
      <c r="O154" s="90" t="s">
        <v>75</v>
      </c>
      <c r="P154" s="75" t="s">
        <v>75</v>
      </c>
      <c r="Q154" s="75" t="s">
        <v>75</v>
      </c>
      <c r="R154" s="76" t="s">
        <v>75</v>
      </c>
      <c r="S154" s="74" t="s">
        <v>75</v>
      </c>
      <c r="T154" s="20" t="s">
        <v>75</v>
      </c>
      <c r="U154" s="20" t="s">
        <v>75</v>
      </c>
      <c r="V154" s="77" t="s">
        <v>75</v>
      </c>
    </row>
    <row r="155" spans="14:22" x14ac:dyDescent="0.25">
      <c r="N155" s="17">
        <v>48760</v>
      </c>
      <c r="O155" s="90" t="s">
        <v>75</v>
      </c>
      <c r="P155" s="75" t="s">
        <v>75</v>
      </c>
      <c r="Q155" s="75" t="s">
        <v>75</v>
      </c>
      <c r="R155" s="76" t="s">
        <v>75</v>
      </c>
      <c r="S155" s="74" t="s">
        <v>75</v>
      </c>
      <c r="T155" s="20" t="s">
        <v>75</v>
      </c>
      <c r="U155" s="20" t="s">
        <v>75</v>
      </c>
      <c r="V155" s="77" t="s">
        <v>75</v>
      </c>
    </row>
    <row r="156" spans="14:22" x14ac:dyDescent="0.25">
      <c r="N156" s="17">
        <v>48852</v>
      </c>
      <c r="O156" s="90" t="s">
        <v>75</v>
      </c>
      <c r="P156" s="75" t="s">
        <v>75</v>
      </c>
      <c r="Q156" s="75" t="s">
        <v>75</v>
      </c>
      <c r="R156" s="76" t="s">
        <v>75</v>
      </c>
      <c r="S156" s="74" t="s">
        <v>75</v>
      </c>
      <c r="T156" s="20" t="s">
        <v>75</v>
      </c>
      <c r="U156" s="20" t="s">
        <v>75</v>
      </c>
      <c r="V156" s="77" t="s">
        <v>75</v>
      </c>
    </row>
    <row r="157" spans="14:22" x14ac:dyDescent="0.25">
      <c r="N157" s="17">
        <v>48944</v>
      </c>
      <c r="O157" s="90" t="s">
        <v>75</v>
      </c>
      <c r="P157" s="75" t="s">
        <v>75</v>
      </c>
      <c r="Q157" s="75" t="s">
        <v>75</v>
      </c>
      <c r="R157" s="76" t="s">
        <v>75</v>
      </c>
      <c r="S157" s="74" t="s">
        <v>75</v>
      </c>
      <c r="T157" s="20" t="s">
        <v>75</v>
      </c>
      <c r="U157" s="20" t="s">
        <v>75</v>
      </c>
      <c r="V157" s="77" t="s">
        <v>75</v>
      </c>
    </row>
    <row r="158" spans="14:22" x14ac:dyDescent="0.25">
      <c r="O158" s="90" t="s">
        <v>75</v>
      </c>
      <c r="P158" s="75" t="s">
        <v>75</v>
      </c>
      <c r="Q158" s="75" t="s">
        <v>75</v>
      </c>
      <c r="R158" s="76" t="s">
        <v>75</v>
      </c>
      <c r="S158" s="74" t="s">
        <v>75</v>
      </c>
      <c r="T158" s="20" t="s">
        <v>75</v>
      </c>
      <c r="U158" s="20" t="s">
        <v>75</v>
      </c>
      <c r="V158" s="77" t="s">
        <v>75</v>
      </c>
    </row>
    <row r="159" spans="14:22" x14ac:dyDescent="0.25">
      <c r="O159" s="90" t="s">
        <v>75</v>
      </c>
      <c r="P159" s="75" t="s">
        <v>75</v>
      </c>
      <c r="Q159" s="75" t="s">
        <v>75</v>
      </c>
      <c r="R159" s="76" t="s">
        <v>75</v>
      </c>
      <c r="S159" s="74" t="s">
        <v>75</v>
      </c>
      <c r="T159" s="20" t="s">
        <v>75</v>
      </c>
      <c r="U159" s="20" t="s">
        <v>75</v>
      </c>
      <c r="V159" s="77" t="s">
        <v>75</v>
      </c>
    </row>
    <row r="160" spans="14:22" x14ac:dyDescent="0.25">
      <c r="O160" s="90" t="s">
        <v>75</v>
      </c>
      <c r="P160" s="75" t="s">
        <v>75</v>
      </c>
      <c r="Q160" s="75" t="s">
        <v>75</v>
      </c>
      <c r="R160" s="76" t="s">
        <v>75</v>
      </c>
      <c r="S160" s="74" t="s">
        <v>75</v>
      </c>
      <c r="T160" s="20" t="s">
        <v>75</v>
      </c>
      <c r="U160" s="20" t="s">
        <v>75</v>
      </c>
      <c r="V160" s="77" t="s">
        <v>75</v>
      </c>
    </row>
    <row r="161" spans="15:22" x14ac:dyDescent="0.25">
      <c r="O161" s="90" t="s">
        <v>75</v>
      </c>
      <c r="P161" s="75" t="s">
        <v>75</v>
      </c>
      <c r="Q161" s="75" t="s">
        <v>75</v>
      </c>
      <c r="R161" s="76" t="s">
        <v>75</v>
      </c>
      <c r="S161" s="74" t="s">
        <v>75</v>
      </c>
      <c r="T161" s="20" t="s">
        <v>75</v>
      </c>
      <c r="U161" s="20" t="s">
        <v>75</v>
      </c>
      <c r="V161" s="77" t="s">
        <v>75</v>
      </c>
    </row>
    <row r="162" spans="15:22" x14ac:dyDescent="0.25">
      <c r="O162" s="90" t="s">
        <v>75</v>
      </c>
      <c r="P162" s="75" t="s">
        <v>75</v>
      </c>
      <c r="Q162" s="75" t="s">
        <v>75</v>
      </c>
      <c r="R162" s="76" t="s">
        <v>75</v>
      </c>
      <c r="S162" s="74" t="s">
        <v>75</v>
      </c>
      <c r="T162" s="20" t="s">
        <v>75</v>
      </c>
      <c r="U162" s="20" t="s">
        <v>75</v>
      </c>
      <c r="V162" s="77" t="s">
        <v>75</v>
      </c>
    </row>
    <row r="163" spans="15:22" x14ac:dyDescent="0.25">
      <c r="O163" s="90" t="s">
        <v>75</v>
      </c>
      <c r="P163" s="75" t="s">
        <v>75</v>
      </c>
      <c r="Q163" s="75" t="s">
        <v>75</v>
      </c>
      <c r="R163" s="76" t="s">
        <v>75</v>
      </c>
      <c r="S163" s="74" t="s">
        <v>75</v>
      </c>
      <c r="T163" s="20" t="s">
        <v>75</v>
      </c>
      <c r="U163" s="20" t="s">
        <v>75</v>
      </c>
      <c r="V163" s="77" t="s">
        <v>75</v>
      </c>
    </row>
    <row r="164" spans="15:22" x14ac:dyDescent="0.25">
      <c r="O164" s="90" t="s">
        <v>75</v>
      </c>
      <c r="P164" s="75" t="s">
        <v>75</v>
      </c>
      <c r="Q164" s="75" t="s">
        <v>75</v>
      </c>
      <c r="R164" s="76" t="s">
        <v>75</v>
      </c>
      <c r="S164" s="74" t="s">
        <v>75</v>
      </c>
      <c r="T164" s="20" t="s">
        <v>75</v>
      </c>
      <c r="U164" s="20" t="s">
        <v>75</v>
      </c>
      <c r="V164" s="77" t="s">
        <v>75</v>
      </c>
    </row>
    <row r="165" spans="15:22" x14ac:dyDescent="0.25">
      <c r="O165" s="90" t="s">
        <v>75</v>
      </c>
      <c r="P165" s="75" t="s">
        <v>75</v>
      </c>
      <c r="Q165" s="75" t="s">
        <v>75</v>
      </c>
      <c r="R165" s="76" t="s">
        <v>75</v>
      </c>
      <c r="S165" s="74" t="s">
        <v>75</v>
      </c>
      <c r="T165" s="20" t="s">
        <v>75</v>
      </c>
      <c r="U165" s="20" t="s">
        <v>75</v>
      </c>
      <c r="V165" s="77" t="s">
        <v>75</v>
      </c>
    </row>
    <row r="166" spans="15:22" x14ac:dyDescent="0.25">
      <c r="O166" s="90" t="s">
        <v>75</v>
      </c>
      <c r="P166" s="75" t="s">
        <v>75</v>
      </c>
      <c r="Q166" s="75" t="s">
        <v>75</v>
      </c>
      <c r="R166" s="76" t="s">
        <v>75</v>
      </c>
      <c r="S166" s="74" t="s">
        <v>75</v>
      </c>
      <c r="T166" s="20" t="s">
        <v>75</v>
      </c>
      <c r="U166" s="20" t="s">
        <v>75</v>
      </c>
      <c r="V166" s="77" t="s">
        <v>75</v>
      </c>
    </row>
    <row r="167" spans="15:22" x14ac:dyDescent="0.25">
      <c r="O167" s="90" t="s">
        <v>75</v>
      </c>
      <c r="P167" s="75" t="s">
        <v>75</v>
      </c>
      <c r="Q167" s="75" t="s">
        <v>75</v>
      </c>
      <c r="R167" s="76" t="s">
        <v>75</v>
      </c>
      <c r="S167" s="74" t="s">
        <v>75</v>
      </c>
      <c r="T167" s="20" t="s">
        <v>75</v>
      </c>
      <c r="U167" s="20" t="s">
        <v>75</v>
      </c>
      <c r="V167" s="77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12 N134:N157">
    <cfRule type="expression" dxfId="11" priority="5">
      <formula>$O6=""</formula>
    </cfRule>
  </conditionalFormatting>
  <conditionalFormatting sqref="N113 N132:N133">
    <cfRule type="expression" dxfId="10" priority="4">
      <formula>$O113=""</formula>
    </cfRule>
  </conditionalFormatting>
  <conditionalFormatting sqref="N114:N117 N119:N124 N126:N131">
    <cfRule type="expression" dxfId="9" priority="3">
      <formula>$O114=""</formula>
    </cfRule>
  </conditionalFormatting>
  <conditionalFormatting sqref="N125">
    <cfRule type="expression" dxfId="8" priority="2">
      <formula>$O125=""</formula>
    </cfRule>
  </conditionalFormatting>
  <conditionalFormatting sqref="N118">
    <cfRule type="expression" dxfId="7" priority="1">
      <formula>$O118=""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4AE8D-1CCE-49C8-9B27-B5BBEC4E37F0}">
  <sheetPr codeName="Sheet11"/>
  <dimension ref="A1:X633"/>
  <sheetViews>
    <sheetView topLeftCell="A22" workbookViewId="0">
      <selection activeCell="P273" sqref="P273"/>
    </sheetView>
  </sheetViews>
  <sheetFormatPr defaultColWidth="9.140625" defaultRowHeight="15" x14ac:dyDescent="0.25"/>
  <cols>
    <col min="1" max="1" width="13.7109375" style="97" customWidth="1"/>
    <col min="2" max="13" width="13.7109375" style="37" customWidth="1"/>
    <col min="14" max="14" width="11.85546875" style="37" bestFit="1" customWidth="1"/>
    <col min="15" max="22" width="22.28515625" style="37" customWidth="1"/>
    <col min="23" max="23" width="16.85546875" style="37" customWidth="1"/>
    <col min="24" max="24" width="20.28515625" style="37" customWidth="1"/>
    <col min="25" max="16384" width="9.140625" style="37"/>
  </cols>
  <sheetData>
    <row r="1" spans="1:24" s="93" customFormat="1" ht="63.95" customHeight="1" x14ac:dyDescent="0.25">
      <c r="A1" s="92"/>
      <c r="N1" s="94" t="s">
        <v>42</v>
      </c>
      <c r="O1" s="95" t="s">
        <v>43</v>
      </c>
      <c r="P1" s="95" t="s">
        <v>44</v>
      </c>
      <c r="Q1" s="95" t="s">
        <v>45</v>
      </c>
      <c r="R1" s="96" t="s">
        <v>46</v>
      </c>
      <c r="S1" s="96" t="s">
        <v>47</v>
      </c>
      <c r="T1" s="96" t="s">
        <v>48</v>
      </c>
      <c r="U1" s="95" t="s">
        <v>49</v>
      </c>
      <c r="V1" s="95" t="s">
        <v>50</v>
      </c>
      <c r="W1" s="95" t="s">
        <v>51</v>
      </c>
      <c r="X1" s="95" t="s">
        <v>52</v>
      </c>
    </row>
    <row r="2" spans="1:24" ht="15.75" x14ac:dyDescent="0.25">
      <c r="N2" s="98">
        <v>36556</v>
      </c>
      <c r="O2" s="99">
        <v>193</v>
      </c>
      <c r="P2" s="99">
        <v>21</v>
      </c>
      <c r="Q2" s="99">
        <v>172</v>
      </c>
      <c r="R2" s="100">
        <v>488101943</v>
      </c>
      <c r="S2" s="100">
        <v>250484456</v>
      </c>
      <c r="T2" s="100">
        <v>237617487</v>
      </c>
      <c r="U2" s="101" t="s">
        <v>15</v>
      </c>
      <c r="V2" s="101" t="s">
        <v>15</v>
      </c>
      <c r="W2" s="101" t="s">
        <v>15</v>
      </c>
      <c r="X2" s="101" t="s">
        <v>15</v>
      </c>
    </row>
    <row r="3" spans="1:24" ht="15.75" x14ac:dyDescent="0.25">
      <c r="N3" s="98">
        <v>36585</v>
      </c>
      <c r="O3" s="99">
        <v>153</v>
      </c>
      <c r="P3" s="99">
        <v>24</v>
      </c>
      <c r="Q3" s="99">
        <v>129</v>
      </c>
      <c r="R3" s="100">
        <v>563296598</v>
      </c>
      <c r="S3" s="100">
        <v>382350256</v>
      </c>
      <c r="T3" s="100">
        <v>180946342</v>
      </c>
      <c r="U3" s="101" t="s">
        <v>15</v>
      </c>
      <c r="V3" s="101" t="s">
        <v>15</v>
      </c>
      <c r="W3" s="101" t="s">
        <v>15</v>
      </c>
      <c r="X3" s="101" t="s">
        <v>15</v>
      </c>
    </row>
    <row r="4" spans="1:24" ht="15.75" x14ac:dyDescent="0.25">
      <c r="N4" s="98">
        <v>36616</v>
      </c>
      <c r="O4" s="99">
        <v>229</v>
      </c>
      <c r="P4" s="99">
        <v>35</v>
      </c>
      <c r="Q4" s="99">
        <v>194</v>
      </c>
      <c r="R4" s="100">
        <v>660592934</v>
      </c>
      <c r="S4" s="100">
        <v>394437934</v>
      </c>
      <c r="T4" s="100">
        <v>266155000</v>
      </c>
      <c r="U4" s="101" t="s">
        <v>15</v>
      </c>
      <c r="V4" s="101" t="s">
        <v>15</v>
      </c>
      <c r="W4" s="101" t="s">
        <v>15</v>
      </c>
      <c r="X4" s="101" t="s">
        <v>15</v>
      </c>
    </row>
    <row r="5" spans="1:24" ht="15.75" x14ac:dyDescent="0.25">
      <c r="N5" s="98">
        <v>36646</v>
      </c>
      <c r="O5" s="99">
        <v>183</v>
      </c>
      <c r="P5" s="99">
        <v>29</v>
      </c>
      <c r="Q5" s="99">
        <v>154</v>
      </c>
      <c r="R5" s="100">
        <v>492001242</v>
      </c>
      <c r="S5" s="100">
        <v>262563500</v>
      </c>
      <c r="T5" s="100">
        <v>229437742</v>
      </c>
      <c r="U5" s="101" t="s">
        <v>15</v>
      </c>
      <c r="V5" s="101" t="s">
        <v>15</v>
      </c>
      <c r="W5" s="101" t="s">
        <v>15</v>
      </c>
      <c r="X5" s="101" t="s">
        <v>15</v>
      </c>
    </row>
    <row r="6" spans="1:24" ht="15.75" x14ac:dyDescent="0.25">
      <c r="N6" s="98">
        <v>36677</v>
      </c>
      <c r="O6" s="99">
        <v>213</v>
      </c>
      <c r="P6" s="99">
        <v>34</v>
      </c>
      <c r="Q6" s="99">
        <v>179</v>
      </c>
      <c r="R6" s="100">
        <v>1056764629</v>
      </c>
      <c r="S6" s="100">
        <v>789220240</v>
      </c>
      <c r="T6" s="100">
        <v>267544389</v>
      </c>
      <c r="U6" s="101" t="s">
        <v>15</v>
      </c>
      <c r="V6" s="101" t="s">
        <v>15</v>
      </c>
      <c r="W6" s="101" t="s">
        <v>15</v>
      </c>
      <c r="X6" s="101" t="s">
        <v>15</v>
      </c>
    </row>
    <row r="7" spans="1:24" ht="15.75" x14ac:dyDescent="0.25">
      <c r="A7" s="167" t="s">
        <v>91</v>
      </c>
      <c r="B7" s="167"/>
      <c r="C7" s="167"/>
      <c r="D7" s="167"/>
      <c r="E7" s="167"/>
      <c r="F7" s="167"/>
      <c r="G7" s="89"/>
      <c r="H7" s="167" t="s">
        <v>92</v>
      </c>
      <c r="I7" s="167"/>
      <c r="J7" s="167"/>
      <c r="K7" s="167"/>
      <c r="L7" s="167"/>
      <c r="M7" s="167"/>
      <c r="N7" s="98">
        <v>36707</v>
      </c>
      <c r="O7" s="99">
        <v>243</v>
      </c>
      <c r="P7" s="99">
        <v>44</v>
      </c>
      <c r="Q7" s="99">
        <v>199</v>
      </c>
      <c r="R7" s="100">
        <v>812109941</v>
      </c>
      <c r="S7" s="100">
        <v>498138017</v>
      </c>
      <c r="T7" s="100">
        <v>313971924</v>
      </c>
      <c r="U7" s="101" t="s">
        <v>15</v>
      </c>
      <c r="V7" s="101" t="s">
        <v>15</v>
      </c>
      <c r="W7" s="101" t="s">
        <v>15</v>
      </c>
      <c r="X7" s="101" t="s">
        <v>15</v>
      </c>
    </row>
    <row r="8" spans="1:24" ht="15.75" x14ac:dyDescent="0.25">
      <c r="N8" s="98">
        <v>36738</v>
      </c>
      <c r="O8" s="99">
        <v>206</v>
      </c>
      <c r="P8" s="99">
        <v>29</v>
      </c>
      <c r="Q8" s="99">
        <v>177</v>
      </c>
      <c r="R8" s="100">
        <v>731513959</v>
      </c>
      <c r="S8" s="100">
        <v>461927450</v>
      </c>
      <c r="T8" s="100">
        <v>269586509</v>
      </c>
      <c r="U8" s="101" t="s">
        <v>15</v>
      </c>
      <c r="V8" s="101" t="s">
        <v>15</v>
      </c>
      <c r="W8" s="101" t="s">
        <v>15</v>
      </c>
      <c r="X8" s="101" t="s">
        <v>15</v>
      </c>
    </row>
    <row r="9" spans="1:24" ht="15.75" x14ac:dyDescent="0.25">
      <c r="N9" s="98">
        <v>36769</v>
      </c>
      <c r="O9" s="99">
        <v>238</v>
      </c>
      <c r="P9" s="99">
        <v>41</v>
      </c>
      <c r="Q9" s="99">
        <v>197</v>
      </c>
      <c r="R9" s="100">
        <v>1044422538</v>
      </c>
      <c r="S9" s="100">
        <v>724463506</v>
      </c>
      <c r="T9" s="100">
        <v>319959032</v>
      </c>
      <c r="U9" s="101" t="s">
        <v>15</v>
      </c>
      <c r="V9" s="101" t="s">
        <v>15</v>
      </c>
      <c r="W9" s="101" t="s">
        <v>15</v>
      </c>
      <c r="X9" s="101" t="s">
        <v>15</v>
      </c>
    </row>
    <row r="10" spans="1:24" ht="15.75" x14ac:dyDescent="0.25">
      <c r="N10" s="98">
        <v>36799</v>
      </c>
      <c r="O10" s="99">
        <v>229</v>
      </c>
      <c r="P10" s="99">
        <v>46</v>
      </c>
      <c r="Q10" s="99">
        <v>183</v>
      </c>
      <c r="R10" s="100">
        <v>1247501097</v>
      </c>
      <c r="S10" s="100">
        <v>978812614</v>
      </c>
      <c r="T10" s="100">
        <v>268688483</v>
      </c>
      <c r="U10" s="101" t="s">
        <v>15</v>
      </c>
      <c r="V10" s="101" t="s">
        <v>15</v>
      </c>
      <c r="W10" s="101" t="s">
        <v>15</v>
      </c>
      <c r="X10" s="101" t="s">
        <v>15</v>
      </c>
    </row>
    <row r="11" spans="1:24" ht="15.75" x14ac:dyDescent="0.25">
      <c r="N11" s="98">
        <v>36830</v>
      </c>
      <c r="O11" s="99">
        <v>213</v>
      </c>
      <c r="P11" s="99">
        <v>43</v>
      </c>
      <c r="Q11" s="99">
        <v>170</v>
      </c>
      <c r="R11" s="100">
        <v>765253651</v>
      </c>
      <c r="S11" s="100">
        <v>516113420</v>
      </c>
      <c r="T11" s="100">
        <v>249140231</v>
      </c>
      <c r="U11" s="101" t="s">
        <v>15</v>
      </c>
      <c r="V11" s="101" t="s">
        <v>15</v>
      </c>
      <c r="W11" s="101" t="s">
        <v>15</v>
      </c>
      <c r="X11" s="101" t="s">
        <v>15</v>
      </c>
    </row>
    <row r="12" spans="1:24" ht="15.75" x14ac:dyDescent="0.25">
      <c r="N12" s="98">
        <v>36860</v>
      </c>
      <c r="O12" s="99">
        <v>204</v>
      </c>
      <c r="P12" s="99">
        <v>49</v>
      </c>
      <c r="Q12" s="99">
        <v>155</v>
      </c>
      <c r="R12" s="100">
        <v>1503670583</v>
      </c>
      <c r="S12" s="100">
        <v>1277653612</v>
      </c>
      <c r="T12" s="100">
        <v>226016971</v>
      </c>
      <c r="U12" s="101" t="s">
        <v>15</v>
      </c>
      <c r="V12" s="101" t="s">
        <v>15</v>
      </c>
      <c r="W12" s="101" t="s">
        <v>15</v>
      </c>
      <c r="X12" s="101" t="s">
        <v>15</v>
      </c>
    </row>
    <row r="13" spans="1:24" ht="15.75" x14ac:dyDescent="0.25">
      <c r="N13" s="98">
        <v>36891</v>
      </c>
      <c r="O13" s="99">
        <v>335</v>
      </c>
      <c r="P13" s="99">
        <v>95</v>
      </c>
      <c r="Q13" s="99">
        <v>240</v>
      </c>
      <c r="R13" s="100">
        <v>2086826798</v>
      </c>
      <c r="S13" s="100">
        <v>1712127089</v>
      </c>
      <c r="T13" s="100">
        <v>374699709</v>
      </c>
      <c r="U13" s="101" t="s">
        <v>15</v>
      </c>
      <c r="V13" s="101" t="s">
        <v>15</v>
      </c>
      <c r="W13" s="101" t="s">
        <v>15</v>
      </c>
      <c r="X13" s="101" t="s">
        <v>15</v>
      </c>
    </row>
    <row r="14" spans="1:24" ht="15.75" x14ac:dyDescent="0.25">
      <c r="N14" s="98">
        <v>36922</v>
      </c>
      <c r="O14" s="99">
        <v>248</v>
      </c>
      <c r="P14" s="99">
        <v>42</v>
      </c>
      <c r="Q14" s="99">
        <v>206</v>
      </c>
      <c r="R14" s="100">
        <v>1216105455</v>
      </c>
      <c r="S14" s="100">
        <v>834729465</v>
      </c>
      <c r="T14" s="100">
        <v>381375990</v>
      </c>
      <c r="U14" s="101" t="s">
        <v>15</v>
      </c>
      <c r="V14" s="101" t="s">
        <v>15</v>
      </c>
      <c r="W14" s="101" t="s">
        <v>15</v>
      </c>
      <c r="X14" s="101" t="s">
        <v>15</v>
      </c>
    </row>
    <row r="15" spans="1:24" ht="15.75" x14ac:dyDescent="0.25">
      <c r="N15" s="98">
        <v>36950</v>
      </c>
      <c r="O15" s="99">
        <v>221</v>
      </c>
      <c r="P15" s="99">
        <v>33</v>
      </c>
      <c r="Q15" s="99">
        <v>188</v>
      </c>
      <c r="R15" s="100">
        <v>781798056</v>
      </c>
      <c r="S15" s="100">
        <v>503227265</v>
      </c>
      <c r="T15" s="100">
        <v>278570791</v>
      </c>
      <c r="U15" s="101" t="s">
        <v>15</v>
      </c>
      <c r="V15" s="101" t="s">
        <v>15</v>
      </c>
      <c r="W15" s="101" t="s">
        <v>15</v>
      </c>
      <c r="X15" s="101" t="s">
        <v>15</v>
      </c>
    </row>
    <row r="16" spans="1:24" ht="15.75" x14ac:dyDescent="0.25">
      <c r="N16" s="98">
        <v>36981</v>
      </c>
      <c r="O16" s="99">
        <v>280</v>
      </c>
      <c r="P16" s="99">
        <v>44</v>
      </c>
      <c r="Q16" s="99">
        <v>236</v>
      </c>
      <c r="R16" s="100">
        <v>903092463</v>
      </c>
      <c r="S16" s="100">
        <v>512219040</v>
      </c>
      <c r="T16" s="100">
        <v>390873423</v>
      </c>
      <c r="U16" s="101" t="s">
        <v>15</v>
      </c>
      <c r="V16" s="101" t="s">
        <v>15</v>
      </c>
      <c r="W16" s="101" t="s">
        <v>15</v>
      </c>
      <c r="X16" s="101" t="s">
        <v>15</v>
      </c>
    </row>
    <row r="17" spans="1:24" ht="15.75" x14ac:dyDescent="0.25">
      <c r="N17" s="98">
        <v>37011</v>
      </c>
      <c r="O17" s="99">
        <v>251</v>
      </c>
      <c r="P17" s="99">
        <v>41</v>
      </c>
      <c r="Q17" s="99">
        <v>210</v>
      </c>
      <c r="R17" s="100">
        <v>1131012861</v>
      </c>
      <c r="S17" s="100">
        <v>845549604</v>
      </c>
      <c r="T17" s="100">
        <v>285463257</v>
      </c>
      <c r="U17" s="101" t="s">
        <v>15</v>
      </c>
      <c r="V17" s="101" t="s">
        <v>15</v>
      </c>
      <c r="W17" s="101" t="s">
        <v>15</v>
      </c>
      <c r="X17" s="101" t="s">
        <v>15</v>
      </c>
    </row>
    <row r="18" spans="1:24" ht="15.75" x14ac:dyDescent="0.25">
      <c r="N18" s="98">
        <v>37042</v>
      </c>
      <c r="O18" s="99">
        <v>322</v>
      </c>
      <c r="P18" s="99">
        <v>63</v>
      </c>
      <c r="Q18" s="99">
        <v>259</v>
      </c>
      <c r="R18" s="100">
        <v>1112301728</v>
      </c>
      <c r="S18" s="100">
        <v>670831265</v>
      </c>
      <c r="T18" s="100">
        <v>441470463</v>
      </c>
      <c r="U18" s="101" t="s">
        <v>15</v>
      </c>
      <c r="V18" s="101" t="s">
        <v>15</v>
      </c>
      <c r="W18" s="101" t="s">
        <v>15</v>
      </c>
      <c r="X18" s="101" t="s">
        <v>15</v>
      </c>
    </row>
    <row r="19" spans="1:24" ht="15.75" x14ac:dyDescent="0.25">
      <c r="N19" s="98">
        <v>37072</v>
      </c>
      <c r="O19" s="99">
        <v>365</v>
      </c>
      <c r="P19" s="99">
        <v>56</v>
      </c>
      <c r="Q19" s="99">
        <v>309</v>
      </c>
      <c r="R19" s="100">
        <v>1219283967</v>
      </c>
      <c r="S19" s="100">
        <v>753964395</v>
      </c>
      <c r="T19" s="100">
        <v>465319572</v>
      </c>
      <c r="U19" s="101" t="s">
        <v>15</v>
      </c>
      <c r="V19" s="101" t="s">
        <v>15</v>
      </c>
      <c r="W19" s="101" t="s">
        <v>15</v>
      </c>
      <c r="X19" s="101" t="s">
        <v>15</v>
      </c>
    </row>
    <row r="20" spans="1:24" ht="15.75" x14ac:dyDescent="0.25">
      <c r="N20" s="98">
        <v>37103</v>
      </c>
      <c r="O20" s="99">
        <v>302</v>
      </c>
      <c r="P20" s="99">
        <v>42</v>
      </c>
      <c r="Q20" s="99">
        <v>260</v>
      </c>
      <c r="R20" s="100">
        <v>906301445</v>
      </c>
      <c r="S20" s="100">
        <v>513297992</v>
      </c>
      <c r="T20" s="100">
        <v>393003453</v>
      </c>
      <c r="U20" s="101" t="s">
        <v>15</v>
      </c>
      <c r="V20" s="101" t="s">
        <v>15</v>
      </c>
      <c r="W20" s="101" t="s">
        <v>15</v>
      </c>
      <c r="X20" s="101" t="s">
        <v>15</v>
      </c>
    </row>
    <row r="21" spans="1:24" ht="15.75" x14ac:dyDescent="0.25">
      <c r="N21" s="98">
        <v>37134</v>
      </c>
      <c r="O21" s="99">
        <v>391</v>
      </c>
      <c r="P21" s="99">
        <v>48</v>
      </c>
      <c r="Q21" s="99">
        <v>343</v>
      </c>
      <c r="R21" s="100">
        <v>1125365832</v>
      </c>
      <c r="S21" s="100">
        <v>610152241</v>
      </c>
      <c r="T21" s="100">
        <v>515213591</v>
      </c>
      <c r="U21" s="101" t="s">
        <v>15</v>
      </c>
      <c r="V21" s="101" t="s">
        <v>15</v>
      </c>
      <c r="W21" s="101" t="s">
        <v>15</v>
      </c>
      <c r="X21" s="101" t="s">
        <v>15</v>
      </c>
    </row>
    <row r="22" spans="1:24" ht="15.75" x14ac:dyDescent="0.25">
      <c r="N22" s="98">
        <v>37164</v>
      </c>
      <c r="O22" s="99">
        <v>291</v>
      </c>
      <c r="P22" s="99">
        <v>43</v>
      </c>
      <c r="Q22" s="99">
        <v>248</v>
      </c>
      <c r="R22" s="100">
        <v>910550459</v>
      </c>
      <c r="S22" s="100">
        <v>514047617</v>
      </c>
      <c r="T22" s="100">
        <v>396502842</v>
      </c>
      <c r="U22" s="101" t="s">
        <v>15</v>
      </c>
      <c r="V22" s="101" t="s">
        <v>15</v>
      </c>
      <c r="W22" s="101" t="s">
        <v>15</v>
      </c>
      <c r="X22" s="101" t="s">
        <v>15</v>
      </c>
    </row>
    <row r="23" spans="1:24" ht="15.75" x14ac:dyDescent="0.25">
      <c r="N23" s="98">
        <v>37195</v>
      </c>
      <c r="O23" s="99">
        <v>323</v>
      </c>
      <c r="P23" s="99">
        <v>42</v>
      </c>
      <c r="Q23" s="99">
        <v>281</v>
      </c>
      <c r="R23" s="100">
        <v>826129643</v>
      </c>
      <c r="S23" s="100">
        <v>424057500</v>
      </c>
      <c r="T23" s="100">
        <v>402072143</v>
      </c>
      <c r="U23" s="101" t="s">
        <v>15</v>
      </c>
      <c r="V23" s="101" t="s">
        <v>15</v>
      </c>
      <c r="W23" s="101" t="s">
        <v>15</v>
      </c>
      <c r="X23" s="101" t="s">
        <v>15</v>
      </c>
    </row>
    <row r="24" spans="1:24" ht="15.75" x14ac:dyDescent="0.25">
      <c r="N24" s="98">
        <v>37225</v>
      </c>
      <c r="O24" s="99">
        <v>310</v>
      </c>
      <c r="P24" s="99">
        <v>42</v>
      </c>
      <c r="Q24" s="99">
        <v>268</v>
      </c>
      <c r="R24" s="100">
        <v>880092477</v>
      </c>
      <c r="S24" s="100">
        <v>473838930</v>
      </c>
      <c r="T24" s="100">
        <v>406253547</v>
      </c>
      <c r="U24" s="101" t="s">
        <v>15</v>
      </c>
      <c r="V24" s="101" t="s">
        <v>15</v>
      </c>
      <c r="W24" s="101" t="s">
        <v>15</v>
      </c>
      <c r="X24" s="101" t="s">
        <v>15</v>
      </c>
    </row>
    <row r="25" spans="1:24" ht="15.75" x14ac:dyDescent="0.25">
      <c r="N25" s="98">
        <v>37256</v>
      </c>
      <c r="O25" s="99">
        <v>374</v>
      </c>
      <c r="P25" s="99">
        <v>59</v>
      </c>
      <c r="Q25" s="99">
        <v>315</v>
      </c>
      <c r="R25" s="100">
        <v>1577967980</v>
      </c>
      <c r="S25" s="100">
        <v>1114527874</v>
      </c>
      <c r="T25" s="100">
        <v>463440106</v>
      </c>
      <c r="U25" s="101" t="s">
        <v>15</v>
      </c>
      <c r="V25" s="101" t="s">
        <v>15</v>
      </c>
      <c r="W25" s="101" t="s">
        <v>15</v>
      </c>
      <c r="X25" s="101" t="s">
        <v>15</v>
      </c>
    </row>
    <row r="26" spans="1:24" ht="15.75" x14ac:dyDescent="0.25">
      <c r="N26" s="98">
        <v>37287</v>
      </c>
      <c r="O26" s="99">
        <v>330</v>
      </c>
      <c r="P26" s="99">
        <v>40</v>
      </c>
      <c r="Q26" s="99">
        <v>290</v>
      </c>
      <c r="R26" s="100">
        <v>837552000</v>
      </c>
      <c r="S26" s="100">
        <v>450921099</v>
      </c>
      <c r="T26" s="100">
        <v>386630901</v>
      </c>
      <c r="U26" s="101" t="s">
        <v>15</v>
      </c>
      <c r="V26" s="101" t="s">
        <v>15</v>
      </c>
      <c r="W26" s="101" t="s">
        <v>15</v>
      </c>
      <c r="X26" s="101" t="s">
        <v>15</v>
      </c>
    </row>
    <row r="27" spans="1:24" ht="15.75" x14ac:dyDescent="0.25">
      <c r="A27" s="167" t="s">
        <v>93</v>
      </c>
      <c r="B27" s="167"/>
      <c r="C27" s="167"/>
      <c r="D27" s="167"/>
      <c r="E27" s="167"/>
      <c r="F27" s="167"/>
      <c r="N27" s="98">
        <v>37315</v>
      </c>
      <c r="O27" s="99">
        <v>283</v>
      </c>
      <c r="P27" s="99">
        <v>26</v>
      </c>
      <c r="Q27" s="99">
        <v>257</v>
      </c>
      <c r="R27" s="100">
        <v>728279559</v>
      </c>
      <c r="S27" s="100">
        <v>344407020</v>
      </c>
      <c r="T27" s="100">
        <v>383872539</v>
      </c>
      <c r="U27" s="101" t="s">
        <v>15</v>
      </c>
      <c r="V27" s="101" t="s">
        <v>15</v>
      </c>
      <c r="W27" s="101" t="s">
        <v>15</v>
      </c>
      <c r="X27" s="101" t="s">
        <v>15</v>
      </c>
    </row>
    <row r="28" spans="1:24" ht="15.75" x14ac:dyDescent="0.25">
      <c r="N28" s="98">
        <v>37346</v>
      </c>
      <c r="O28" s="99">
        <v>365</v>
      </c>
      <c r="P28" s="99">
        <v>59</v>
      </c>
      <c r="Q28" s="99">
        <v>306</v>
      </c>
      <c r="R28" s="100">
        <v>1149129740</v>
      </c>
      <c r="S28" s="100">
        <v>667792256</v>
      </c>
      <c r="T28" s="100">
        <v>481337484</v>
      </c>
      <c r="U28" s="101" t="s">
        <v>15</v>
      </c>
      <c r="V28" s="101" t="s">
        <v>15</v>
      </c>
      <c r="W28" s="101" t="s">
        <v>15</v>
      </c>
      <c r="X28" s="101" t="s">
        <v>15</v>
      </c>
    </row>
    <row r="29" spans="1:24" ht="15.75" x14ac:dyDescent="0.25">
      <c r="N29" s="98">
        <v>37376</v>
      </c>
      <c r="O29" s="99">
        <v>366</v>
      </c>
      <c r="P29" s="99">
        <v>36</v>
      </c>
      <c r="Q29" s="99">
        <v>330</v>
      </c>
      <c r="R29" s="100">
        <v>886700792</v>
      </c>
      <c r="S29" s="100">
        <v>347824125</v>
      </c>
      <c r="T29" s="100">
        <v>538876667</v>
      </c>
      <c r="U29" s="101" t="s">
        <v>15</v>
      </c>
      <c r="V29" s="101" t="s">
        <v>15</v>
      </c>
      <c r="W29" s="101" t="s">
        <v>15</v>
      </c>
      <c r="X29" s="101" t="s">
        <v>15</v>
      </c>
    </row>
    <row r="30" spans="1:24" ht="15.75" x14ac:dyDescent="0.25">
      <c r="N30" s="98">
        <v>37407</v>
      </c>
      <c r="O30" s="99">
        <v>472</v>
      </c>
      <c r="P30" s="99">
        <v>60</v>
      </c>
      <c r="Q30" s="99">
        <v>412</v>
      </c>
      <c r="R30" s="100">
        <v>1428904346</v>
      </c>
      <c r="S30" s="100">
        <v>832738933</v>
      </c>
      <c r="T30" s="100">
        <v>596165413</v>
      </c>
      <c r="U30" s="101" t="s">
        <v>15</v>
      </c>
      <c r="V30" s="101" t="s">
        <v>15</v>
      </c>
      <c r="W30" s="101" t="s">
        <v>15</v>
      </c>
      <c r="X30" s="101" t="s">
        <v>15</v>
      </c>
    </row>
    <row r="31" spans="1:24" ht="15.75" x14ac:dyDescent="0.25">
      <c r="N31" s="98">
        <v>37437</v>
      </c>
      <c r="O31" s="99">
        <v>430</v>
      </c>
      <c r="P31" s="99">
        <v>70</v>
      </c>
      <c r="Q31" s="99">
        <v>360</v>
      </c>
      <c r="R31" s="100">
        <v>1670629612</v>
      </c>
      <c r="S31" s="100">
        <v>1057316117</v>
      </c>
      <c r="T31" s="100">
        <v>613313495</v>
      </c>
      <c r="U31" s="101" t="s">
        <v>15</v>
      </c>
      <c r="V31" s="101" t="s">
        <v>15</v>
      </c>
      <c r="W31" s="101" t="s">
        <v>15</v>
      </c>
      <c r="X31" s="101" t="s">
        <v>15</v>
      </c>
    </row>
    <row r="32" spans="1:24" ht="15.75" x14ac:dyDescent="0.25">
      <c r="N32" s="98">
        <v>37468</v>
      </c>
      <c r="O32" s="99">
        <v>433</v>
      </c>
      <c r="P32" s="99">
        <v>50</v>
      </c>
      <c r="Q32" s="99">
        <v>383</v>
      </c>
      <c r="R32" s="100">
        <v>1202652572</v>
      </c>
      <c r="S32" s="100">
        <v>590186455</v>
      </c>
      <c r="T32" s="100">
        <v>612466117</v>
      </c>
      <c r="U32" s="101" t="s">
        <v>15</v>
      </c>
      <c r="V32" s="101" t="s">
        <v>15</v>
      </c>
      <c r="W32" s="101" t="s">
        <v>15</v>
      </c>
      <c r="X32" s="101" t="s">
        <v>15</v>
      </c>
    </row>
    <row r="33" spans="14:24" ht="15.75" x14ac:dyDescent="0.25">
      <c r="N33" s="98">
        <v>37499</v>
      </c>
      <c r="O33" s="99">
        <v>493</v>
      </c>
      <c r="P33" s="99">
        <v>65</v>
      </c>
      <c r="Q33" s="99">
        <v>428</v>
      </c>
      <c r="R33" s="100">
        <v>1619900153</v>
      </c>
      <c r="S33" s="100">
        <v>941023493</v>
      </c>
      <c r="T33" s="100">
        <v>678876660</v>
      </c>
      <c r="U33" s="101" t="s">
        <v>15</v>
      </c>
      <c r="V33" s="101" t="s">
        <v>15</v>
      </c>
      <c r="W33" s="101" t="s">
        <v>15</v>
      </c>
      <c r="X33" s="101" t="s">
        <v>15</v>
      </c>
    </row>
    <row r="34" spans="14:24" ht="15.75" x14ac:dyDescent="0.25">
      <c r="N34" s="98">
        <v>37529</v>
      </c>
      <c r="O34" s="99">
        <v>433</v>
      </c>
      <c r="P34" s="99">
        <v>69</v>
      </c>
      <c r="Q34" s="99">
        <v>364</v>
      </c>
      <c r="R34" s="100">
        <v>1602856444</v>
      </c>
      <c r="S34" s="100">
        <v>1017774907</v>
      </c>
      <c r="T34" s="100">
        <v>585081537</v>
      </c>
      <c r="U34" s="101" t="s">
        <v>15</v>
      </c>
      <c r="V34" s="101" t="s">
        <v>15</v>
      </c>
      <c r="W34" s="101" t="s">
        <v>15</v>
      </c>
      <c r="X34" s="101" t="s">
        <v>15</v>
      </c>
    </row>
    <row r="35" spans="14:24" ht="15.75" x14ac:dyDescent="0.25">
      <c r="N35" s="98">
        <v>37560</v>
      </c>
      <c r="O35" s="99">
        <v>461</v>
      </c>
      <c r="P35" s="99">
        <v>68</v>
      </c>
      <c r="Q35" s="99">
        <v>393</v>
      </c>
      <c r="R35" s="100">
        <v>1474009991</v>
      </c>
      <c r="S35" s="100">
        <v>897814033</v>
      </c>
      <c r="T35" s="100">
        <v>576195958</v>
      </c>
      <c r="U35" s="101" t="s">
        <v>15</v>
      </c>
      <c r="V35" s="101" t="s">
        <v>15</v>
      </c>
      <c r="W35" s="101" t="s">
        <v>15</v>
      </c>
      <c r="X35" s="101" t="s">
        <v>15</v>
      </c>
    </row>
    <row r="36" spans="14:24" ht="15.75" x14ac:dyDescent="0.25">
      <c r="N36" s="98">
        <v>37590</v>
      </c>
      <c r="O36" s="99">
        <v>399</v>
      </c>
      <c r="P36" s="99">
        <v>69</v>
      </c>
      <c r="Q36" s="99">
        <v>330</v>
      </c>
      <c r="R36" s="100">
        <v>1429339151</v>
      </c>
      <c r="S36" s="100">
        <v>897362558</v>
      </c>
      <c r="T36" s="100">
        <v>531976593</v>
      </c>
      <c r="U36" s="101" t="s">
        <v>15</v>
      </c>
      <c r="V36" s="101" t="s">
        <v>15</v>
      </c>
      <c r="W36" s="101" t="s">
        <v>15</v>
      </c>
      <c r="X36" s="101" t="s">
        <v>15</v>
      </c>
    </row>
    <row r="37" spans="14:24" ht="15.75" x14ac:dyDescent="0.25">
      <c r="N37" s="98">
        <v>37621</v>
      </c>
      <c r="O37" s="99">
        <v>590</v>
      </c>
      <c r="P37" s="99">
        <v>111</v>
      </c>
      <c r="Q37" s="99">
        <v>479</v>
      </c>
      <c r="R37" s="100">
        <v>2632166238</v>
      </c>
      <c r="S37" s="100">
        <v>1819331076</v>
      </c>
      <c r="T37" s="100">
        <v>812835162</v>
      </c>
      <c r="U37" s="101" t="s">
        <v>15</v>
      </c>
      <c r="V37" s="101" t="s">
        <v>15</v>
      </c>
      <c r="W37" s="101" t="s">
        <v>15</v>
      </c>
      <c r="X37" s="101" t="s">
        <v>15</v>
      </c>
    </row>
    <row r="38" spans="14:24" ht="15.75" x14ac:dyDescent="0.25">
      <c r="N38" s="98">
        <v>37652</v>
      </c>
      <c r="O38" s="99">
        <v>448</v>
      </c>
      <c r="P38" s="99">
        <v>65</v>
      </c>
      <c r="Q38" s="99">
        <v>383</v>
      </c>
      <c r="R38" s="100">
        <v>1529685700</v>
      </c>
      <c r="S38" s="100">
        <v>829428626</v>
      </c>
      <c r="T38" s="100">
        <v>700257074</v>
      </c>
      <c r="U38" s="101" t="s">
        <v>15</v>
      </c>
      <c r="V38" s="101" t="s">
        <v>15</v>
      </c>
      <c r="W38" s="101" t="s">
        <v>15</v>
      </c>
      <c r="X38" s="101" t="s">
        <v>15</v>
      </c>
    </row>
    <row r="39" spans="14:24" ht="15.75" x14ac:dyDescent="0.25">
      <c r="N39" s="98">
        <v>37680</v>
      </c>
      <c r="O39" s="99">
        <v>427</v>
      </c>
      <c r="P39" s="99">
        <v>69</v>
      </c>
      <c r="Q39" s="99">
        <v>358</v>
      </c>
      <c r="R39" s="100">
        <v>1931870516</v>
      </c>
      <c r="S39" s="100">
        <v>1328252500</v>
      </c>
      <c r="T39" s="100">
        <v>603618016</v>
      </c>
      <c r="U39" s="101" t="s">
        <v>15</v>
      </c>
      <c r="V39" s="101" t="s">
        <v>15</v>
      </c>
      <c r="W39" s="101" t="s">
        <v>15</v>
      </c>
      <c r="X39" s="101" t="s">
        <v>15</v>
      </c>
    </row>
    <row r="40" spans="14:24" ht="15.75" x14ac:dyDescent="0.25">
      <c r="N40" s="98">
        <v>37711</v>
      </c>
      <c r="O40" s="99">
        <v>475</v>
      </c>
      <c r="P40" s="99">
        <v>75</v>
      </c>
      <c r="Q40" s="99">
        <v>400</v>
      </c>
      <c r="R40" s="100">
        <v>1637968250</v>
      </c>
      <c r="S40" s="100">
        <v>984676277</v>
      </c>
      <c r="T40" s="100">
        <v>653291973</v>
      </c>
      <c r="U40" s="101" t="s">
        <v>15</v>
      </c>
      <c r="V40" s="101" t="s">
        <v>15</v>
      </c>
      <c r="W40" s="101" t="s">
        <v>15</v>
      </c>
      <c r="X40" s="101" t="s">
        <v>15</v>
      </c>
    </row>
    <row r="41" spans="14:24" ht="15.75" x14ac:dyDescent="0.25">
      <c r="N41" s="98">
        <v>37741</v>
      </c>
      <c r="O41" s="99">
        <v>542</v>
      </c>
      <c r="P41" s="99">
        <v>79</v>
      </c>
      <c r="Q41" s="99">
        <v>463</v>
      </c>
      <c r="R41" s="100">
        <v>2014901835</v>
      </c>
      <c r="S41" s="100">
        <v>1237123374</v>
      </c>
      <c r="T41" s="100">
        <v>777778461</v>
      </c>
      <c r="U41" s="101" t="s">
        <v>15</v>
      </c>
      <c r="V41" s="101" t="s">
        <v>15</v>
      </c>
      <c r="W41" s="101" t="s">
        <v>15</v>
      </c>
      <c r="X41" s="101" t="s">
        <v>15</v>
      </c>
    </row>
    <row r="42" spans="14:24" ht="15.75" x14ac:dyDescent="0.25">
      <c r="N42" s="98">
        <v>37772</v>
      </c>
      <c r="O42" s="99">
        <v>536</v>
      </c>
      <c r="P42" s="99">
        <v>82</v>
      </c>
      <c r="Q42" s="99">
        <v>454</v>
      </c>
      <c r="R42" s="100">
        <v>2222563762</v>
      </c>
      <c r="S42" s="100">
        <v>1500297046</v>
      </c>
      <c r="T42" s="100">
        <v>722266716</v>
      </c>
      <c r="U42" s="101" t="s">
        <v>15</v>
      </c>
      <c r="V42" s="101" t="s">
        <v>15</v>
      </c>
      <c r="W42" s="101" t="s">
        <v>15</v>
      </c>
      <c r="X42" s="101" t="s">
        <v>15</v>
      </c>
    </row>
    <row r="43" spans="14:24" ht="15.75" x14ac:dyDescent="0.25">
      <c r="N43" s="98">
        <v>37802</v>
      </c>
      <c r="O43" s="99">
        <v>558</v>
      </c>
      <c r="P43" s="99">
        <v>76</v>
      </c>
      <c r="Q43" s="99">
        <v>482</v>
      </c>
      <c r="R43" s="100">
        <v>2091289308</v>
      </c>
      <c r="S43" s="100">
        <v>1234408520</v>
      </c>
      <c r="T43" s="100">
        <v>856880788</v>
      </c>
      <c r="U43" s="101" t="s">
        <v>15</v>
      </c>
      <c r="V43" s="101" t="s">
        <v>15</v>
      </c>
      <c r="W43" s="101" t="s">
        <v>15</v>
      </c>
      <c r="X43" s="101" t="s">
        <v>15</v>
      </c>
    </row>
    <row r="44" spans="14:24" ht="15.75" x14ac:dyDescent="0.25">
      <c r="N44" s="98">
        <v>37833</v>
      </c>
      <c r="O44" s="99">
        <v>587</v>
      </c>
      <c r="P44" s="99">
        <v>102</v>
      </c>
      <c r="Q44" s="99">
        <v>485</v>
      </c>
      <c r="R44" s="100">
        <v>2420510900</v>
      </c>
      <c r="S44" s="100">
        <v>1559355380</v>
      </c>
      <c r="T44" s="100">
        <v>861155520</v>
      </c>
      <c r="U44" s="101" t="s">
        <v>15</v>
      </c>
      <c r="V44" s="101" t="s">
        <v>15</v>
      </c>
      <c r="W44" s="101" t="s">
        <v>15</v>
      </c>
      <c r="X44" s="101" t="s">
        <v>15</v>
      </c>
    </row>
    <row r="45" spans="14:24" ht="15.75" x14ac:dyDescent="0.25">
      <c r="N45" s="98">
        <v>37864</v>
      </c>
      <c r="O45" s="99">
        <v>599</v>
      </c>
      <c r="P45" s="99">
        <v>89</v>
      </c>
      <c r="Q45" s="99">
        <v>510</v>
      </c>
      <c r="R45" s="100">
        <v>2478805005</v>
      </c>
      <c r="S45" s="100">
        <v>1634182643</v>
      </c>
      <c r="T45" s="100">
        <v>844622362</v>
      </c>
      <c r="U45" s="101" t="s">
        <v>15</v>
      </c>
      <c r="V45" s="101" t="s">
        <v>15</v>
      </c>
      <c r="W45" s="101" t="s">
        <v>15</v>
      </c>
      <c r="X45" s="101" t="s">
        <v>15</v>
      </c>
    </row>
    <row r="46" spans="14:24" ht="15.75" x14ac:dyDescent="0.25">
      <c r="N46" s="98">
        <v>37894</v>
      </c>
      <c r="O46" s="99">
        <v>587</v>
      </c>
      <c r="P46" s="99">
        <v>106</v>
      </c>
      <c r="Q46" s="99">
        <v>481</v>
      </c>
      <c r="R46" s="100">
        <v>2363840655</v>
      </c>
      <c r="S46" s="100">
        <v>1534117929</v>
      </c>
      <c r="T46" s="100">
        <v>829722726</v>
      </c>
      <c r="U46" s="101" t="s">
        <v>15</v>
      </c>
      <c r="V46" s="101" t="s">
        <v>15</v>
      </c>
      <c r="W46" s="101" t="s">
        <v>15</v>
      </c>
      <c r="X46" s="101" t="s">
        <v>15</v>
      </c>
    </row>
    <row r="47" spans="14:24" ht="15.75" x14ac:dyDescent="0.25">
      <c r="N47" s="98">
        <v>37925</v>
      </c>
      <c r="O47" s="99">
        <v>657</v>
      </c>
      <c r="P47" s="99">
        <v>108</v>
      </c>
      <c r="Q47" s="99">
        <v>549</v>
      </c>
      <c r="R47" s="100">
        <v>2411664782</v>
      </c>
      <c r="S47" s="100">
        <v>1491856941</v>
      </c>
      <c r="T47" s="100">
        <v>919807841</v>
      </c>
      <c r="U47" s="101" t="s">
        <v>15</v>
      </c>
      <c r="V47" s="101" t="s">
        <v>15</v>
      </c>
      <c r="W47" s="101" t="s">
        <v>15</v>
      </c>
      <c r="X47" s="101" t="s">
        <v>15</v>
      </c>
    </row>
    <row r="48" spans="14:24" ht="15.75" x14ac:dyDescent="0.25">
      <c r="N48" s="98">
        <v>37955</v>
      </c>
      <c r="O48" s="99">
        <v>517</v>
      </c>
      <c r="P48" s="99">
        <v>74</v>
      </c>
      <c r="Q48" s="99">
        <v>443</v>
      </c>
      <c r="R48" s="100">
        <v>1790130651</v>
      </c>
      <c r="S48" s="100">
        <v>1004576043</v>
      </c>
      <c r="T48" s="100">
        <v>785554608</v>
      </c>
      <c r="U48" s="101" t="s">
        <v>15</v>
      </c>
      <c r="V48" s="101" t="s">
        <v>15</v>
      </c>
      <c r="W48" s="101" t="s">
        <v>15</v>
      </c>
      <c r="X48" s="101" t="s">
        <v>15</v>
      </c>
    </row>
    <row r="49" spans="14:24" ht="15.75" x14ac:dyDescent="0.25">
      <c r="N49" s="98">
        <v>37986</v>
      </c>
      <c r="O49" s="99">
        <v>804</v>
      </c>
      <c r="P49" s="99">
        <v>169</v>
      </c>
      <c r="Q49" s="99">
        <v>635</v>
      </c>
      <c r="R49" s="100">
        <v>5232097047</v>
      </c>
      <c r="S49" s="100">
        <v>4131462097</v>
      </c>
      <c r="T49" s="100">
        <v>1100634950</v>
      </c>
      <c r="U49" s="101" t="s">
        <v>15</v>
      </c>
      <c r="V49" s="101" t="s">
        <v>15</v>
      </c>
      <c r="W49" s="101" t="s">
        <v>15</v>
      </c>
      <c r="X49" s="101" t="s">
        <v>15</v>
      </c>
    </row>
    <row r="50" spans="14:24" ht="15.75" x14ac:dyDescent="0.25">
      <c r="N50" s="98">
        <v>38017</v>
      </c>
      <c r="O50" s="99">
        <v>630</v>
      </c>
      <c r="P50" s="99">
        <v>102</v>
      </c>
      <c r="Q50" s="99">
        <v>528</v>
      </c>
      <c r="R50" s="100">
        <v>2294004345</v>
      </c>
      <c r="S50" s="100">
        <v>1229444658</v>
      </c>
      <c r="T50" s="100">
        <v>1064559687</v>
      </c>
      <c r="U50" s="101" t="s">
        <v>15</v>
      </c>
      <c r="V50" s="101" t="s">
        <v>15</v>
      </c>
      <c r="W50" s="101" t="s">
        <v>15</v>
      </c>
      <c r="X50" s="101" t="s">
        <v>15</v>
      </c>
    </row>
    <row r="51" spans="14:24" ht="15.75" x14ac:dyDescent="0.25">
      <c r="N51" s="98">
        <v>38046</v>
      </c>
      <c r="O51" s="99">
        <v>522</v>
      </c>
      <c r="P51" s="99">
        <v>84</v>
      </c>
      <c r="Q51" s="99">
        <v>438</v>
      </c>
      <c r="R51" s="100">
        <v>2438372868</v>
      </c>
      <c r="S51" s="100">
        <v>1600887596</v>
      </c>
      <c r="T51" s="100">
        <v>837485272</v>
      </c>
      <c r="U51" s="101" t="s">
        <v>15</v>
      </c>
      <c r="V51" s="101" t="s">
        <v>15</v>
      </c>
      <c r="W51" s="101" t="s">
        <v>15</v>
      </c>
      <c r="X51" s="101" t="s">
        <v>15</v>
      </c>
    </row>
    <row r="52" spans="14:24" ht="15.75" x14ac:dyDescent="0.25">
      <c r="N52" s="98">
        <v>38077</v>
      </c>
      <c r="O52" s="99">
        <v>767</v>
      </c>
      <c r="P52" s="99">
        <v>134</v>
      </c>
      <c r="Q52" s="99">
        <v>633</v>
      </c>
      <c r="R52" s="100">
        <v>2974760739</v>
      </c>
      <c r="S52" s="100">
        <v>1761689414</v>
      </c>
      <c r="T52" s="100">
        <v>1213071325</v>
      </c>
      <c r="U52" s="101" t="s">
        <v>15</v>
      </c>
      <c r="V52" s="101" t="s">
        <v>15</v>
      </c>
      <c r="W52" s="101" t="s">
        <v>15</v>
      </c>
      <c r="X52" s="101" t="s">
        <v>15</v>
      </c>
    </row>
    <row r="53" spans="14:24" ht="15.75" x14ac:dyDescent="0.25">
      <c r="N53" s="98">
        <v>38107</v>
      </c>
      <c r="O53" s="99">
        <v>706</v>
      </c>
      <c r="P53" s="99">
        <v>103</v>
      </c>
      <c r="Q53" s="99">
        <v>603</v>
      </c>
      <c r="R53" s="100">
        <v>3826422341</v>
      </c>
      <c r="S53" s="100">
        <v>2754848185</v>
      </c>
      <c r="T53" s="100">
        <v>1071574156</v>
      </c>
      <c r="U53" s="101" t="s">
        <v>15</v>
      </c>
      <c r="V53" s="101" t="s">
        <v>15</v>
      </c>
      <c r="W53" s="101" t="s">
        <v>15</v>
      </c>
      <c r="X53" s="101" t="s">
        <v>15</v>
      </c>
    </row>
    <row r="54" spans="14:24" ht="15.75" x14ac:dyDescent="0.25">
      <c r="N54" s="98">
        <v>38138</v>
      </c>
      <c r="O54" s="99">
        <v>690</v>
      </c>
      <c r="P54" s="99">
        <v>117</v>
      </c>
      <c r="Q54" s="99">
        <v>573</v>
      </c>
      <c r="R54" s="100">
        <v>2704803536</v>
      </c>
      <c r="S54" s="100">
        <v>1662864977</v>
      </c>
      <c r="T54" s="100">
        <v>1041938559</v>
      </c>
      <c r="U54" s="101" t="s">
        <v>15</v>
      </c>
      <c r="V54" s="101" t="s">
        <v>15</v>
      </c>
      <c r="W54" s="101" t="s">
        <v>15</v>
      </c>
      <c r="X54" s="101" t="s">
        <v>15</v>
      </c>
    </row>
    <row r="55" spans="14:24" ht="15.75" x14ac:dyDescent="0.25">
      <c r="N55" s="98">
        <v>38168</v>
      </c>
      <c r="O55" s="99">
        <v>807</v>
      </c>
      <c r="P55" s="99">
        <v>130</v>
      </c>
      <c r="Q55" s="99">
        <v>677</v>
      </c>
      <c r="R55" s="100">
        <v>3582419423</v>
      </c>
      <c r="S55" s="100">
        <v>2234277197</v>
      </c>
      <c r="T55" s="100">
        <v>1348142226</v>
      </c>
      <c r="U55" s="101" t="s">
        <v>15</v>
      </c>
      <c r="V55" s="101" t="s">
        <v>15</v>
      </c>
      <c r="W55" s="101" t="s">
        <v>15</v>
      </c>
      <c r="X55" s="101" t="s">
        <v>15</v>
      </c>
    </row>
    <row r="56" spans="14:24" ht="15.75" x14ac:dyDescent="0.25">
      <c r="N56" s="98">
        <v>38199</v>
      </c>
      <c r="O56" s="99">
        <v>822</v>
      </c>
      <c r="P56" s="99">
        <v>142</v>
      </c>
      <c r="Q56" s="99">
        <v>680</v>
      </c>
      <c r="R56" s="100">
        <v>3673284633</v>
      </c>
      <c r="S56" s="100">
        <v>2326292221</v>
      </c>
      <c r="T56" s="100">
        <v>1346992412</v>
      </c>
      <c r="U56" s="101" t="s">
        <v>15</v>
      </c>
      <c r="V56" s="101" t="s">
        <v>15</v>
      </c>
      <c r="W56" s="101" t="s">
        <v>15</v>
      </c>
      <c r="X56" s="101" t="s">
        <v>15</v>
      </c>
    </row>
    <row r="57" spans="14:24" ht="15.75" x14ac:dyDescent="0.25">
      <c r="N57" s="98">
        <v>38230</v>
      </c>
      <c r="O57" s="99">
        <v>754</v>
      </c>
      <c r="P57" s="99">
        <v>121</v>
      </c>
      <c r="Q57" s="99">
        <v>633</v>
      </c>
      <c r="R57" s="100">
        <v>4687654405</v>
      </c>
      <c r="S57" s="100">
        <v>3368235540</v>
      </c>
      <c r="T57" s="100">
        <v>1319418865</v>
      </c>
      <c r="U57" s="101" t="s">
        <v>15</v>
      </c>
      <c r="V57" s="101" t="s">
        <v>15</v>
      </c>
      <c r="W57" s="101" t="s">
        <v>15</v>
      </c>
      <c r="X57" s="101" t="s">
        <v>15</v>
      </c>
    </row>
    <row r="58" spans="14:24" ht="15.75" x14ac:dyDescent="0.25">
      <c r="N58" s="98">
        <v>38260</v>
      </c>
      <c r="O58" s="99">
        <v>738</v>
      </c>
      <c r="P58" s="99">
        <v>131</v>
      </c>
      <c r="Q58" s="99">
        <v>607</v>
      </c>
      <c r="R58" s="100">
        <v>4152293004</v>
      </c>
      <c r="S58" s="100">
        <v>3030438248</v>
      </c>
      <c r="T58" s="100">
        <v>1121854756</v>
      </c>
      <c r="U58" s="101" t="s">
        <v>15</v>
      </c>
      <c r="V58" s="101" t="s">
        <v>15</v>
      </c>
      <c r="W58" s="101" t="s">
        <v>15</v>
      </c>
      <c r="X58" s="101" t="s">
        <v>15</v>
      </c>
    </row>
    <row r="59" spans="14:24" ht="15.75" x14ac:dyDescent="0.25">
      <c r="N59" s="98">
        <v>38291</v>
      </c>
      <c r="O59" s="99">
        <v>746</v>
      </c>
      <c r="P59" s="99">
        <v>155</v>
      </c>
      <c r="Q59" s="99">
        <v>591</v>
      </c>
      <c r="R59" s="100">
        <v>3886199599</v>
      </c>
      <c r="S59" s="100">
        <v>2703420178</v>
      </c>
      <c r="T59" s="100">
        <v>1182779421</v>
      </c>
      <c r="U59" s="101" t="s">
        <v>15</v>
      </c>
      <c r="V59" s="101" t="s">
        <v>15</v>
      </c>
      <c r="W59" s="101" t="s">
        <v>15</v>
      </c>
      <c r="X59" s="101" t="s">
        <v>15</v>
      </c>
    </row>
    <row r="60" spans="14:24" ht="15.75" x14ac:dyDescent="0.25">
      <c r="N60" s="98">
        <v>38321</v>
      </c>
      <c r="O60" s="99">
        <v>766</v>
      </c>
      <c r="P60" s="99">
        <v>146</v>
      </c>
      <c r="Q60" s="99">
        <v>620</v>
      </c>
      <c r="R60" s="100">
        <v>3965186342</v>
      </c>
      <c r="S60" s="100">
        <v>2599408020</v>
      </c>
      <c r="T60" s="100">
        <v>1365778322</v>
      </c>
      <c r="U60" s="101" t="s">
        <v>15</v>
      </c>
      <c r="V60" s="101" t="s">
        <v>15</v>
      </c>
      <c r="W60" s="101" t="s">
        <v>15</v>
      </c>
      <c r="X60" s="101" t="s">
        <v>15</v>
      </c>
    </row>
    <row r="61" spans="14:24" ht="15.75" x14ac:dyDescent="0.25">
      <c r="N61" s="98">
        <v>38352</v>
      </c>
      <c r="O61" s="99">
        <v>921</v>
      </c>
      <c r="P61" s="99">
        <v>210</v>
      </c>
      <c r="Q61" s="99">
        <v>711</v>
      </c>
      <c r="R61" s="100">
        <v>6005980888</v>
      </c>
      <c r="S61" s="100">
        <v>4667621767</v>
      </c>
      <c r="T61" s="100">
        <v>1338359121</v>
      </c>
      <c r="U61" s="101" t="s">
        <v>15</v>
      </c>
      <c r="V61" s="101" t="s">
        <v>15</v>
      </c>
      <c r="W61" s="101" t="s">
        <v>15</v>
      </c>
      <c r="X61" s="101" t="s">
        <v>15</v>
      </c>
    </row>
    <row r="62" spans="14:24" ht="15.75" x14ac:dyDescent="0.25">
      <c r="N62" s="98">
        <v>38383</v>
      </c>
      <c r="O62" s="99">
        <v>743</v>
      </c>
      <c r="P62" s="99">
        <v>122</v>
      </c>
      <c r="Q62" s="99">
        <v>621</v>
      </c>
      <c r="R62" s="100">
        <v>3799524518</v>
      </c>
      <c r="S62" s="100">
        <v>2424295902</v>
      </c>
      <c r="T62" s="100">
        <v>1375228616</v>
      </c>
      <c r="U62" s="101" t="s">
        <v>15</v>
      </c>
      <c r="V62" s="101" t="s">
        <v>15</v>
      </c>
      <c r="W62" s="101" t="s">
        <v>15</v>
      </c>
      <c r="X62" s="101" t="s">
        <v>15</v>
      </c>
    </row>
    <row r="63" spans="14:24" ht="15.75" x14ac:dyDescent="0.25">
      <c r="N63" s="98">
        <v>38411</v>
      </c>
      <c r="O63" s="99">
        <v>653</v>
      </c>
      <c r="P63" s="99">
        <v>128</v>
      </c>
      <c r="Q63" s="99">
        <v>525</v>
      </c>
      <c r="R63" s="100">
        <v>3339563538</v>
      </c>
      <c r="S63" s="100">
        <v>2152681619</v>
      </c>
      <c r="T63" s="100">
        <v>1186881919</v>
      </c>
      <c r="U63" s="101" t="s">
        <v>15</v>
      </c>
      <c r="V63" s="101" t="s">
        <v>15</v>
      </c>
      <c r="W63" s="101" t="s">
        <v>15</v>
      </c>
      <c r="X63" s="101" t="s">
        <v>15</v>
      </c>
    </row>
    <row r="64" spans="14:24" ht="15.75" x14ac:dyDescent="0.25">
      <c r="N64" s="98">
        <v>38442</v>
      </c>
      <c r="O64" s="99">
        <v>831</v>
      </c>
      <c r="P64" s="99">
        <v>142</v>
      </c>
      <c r="Q64" s="99">
        <v>689</v>
      </c>
      <c r="R64" s="100">
        <v>4682773312</v>
      </c>
      <c r="S64" s="100">
        <v>3003588046</v>
      </c>
      <c r="T64" s="100">
        <v>1679185266</v>
      </c>
      <c r="U64" s="101" t="s">
        <v>15</v>
      </c>
      <c r="V64" s="101" t="s">
        <v>15</v>
      </c>
      <c r="W64" s="101" t="s">
        <v>15</v>
      </c>
      <c r="X64" s="101" t="s">
        <v>15</v>
      </c>
    </row>
    <row r="65" spans="14:24" ht="15.75" x14ac:dyDescent="0.25">
      <c r="N65" s="98">
        <v>38472</v>
      </c>
      <c r="O65" s="99">
        <v>767</v>
      </c>
      <c r="P65" s="99">
        <v>155</v>
      </c>
      <c r="Q65" s="99">
        <v>612</v>
      </c>
      <c r="R65" s="100">
        <v>4945257863</v>
      </c>
      <c r="S65" s="100">
        <v>3561654423</v>
      </c>
      <c r="T65" s="100">
        <v>1383603440</v>
      </c>
      <c r="U65" s="101" t="s">
        <v>15</v>
      </c>
      <c r="V65" s="101" t="s">
        <v>15</v>
      </c>
      <c r="W65" s="101" t="s">
        <v>15</v>
      </c>
      <c r="X65" s="101" t="s">
        <v>15</v>
      </c>
    </row>
    <row r="66" spans="14:24" ht="15.75" x14ac:dyDescent="0.25">
      <c r="N66" s="98">
        <v>38503</v>
      </c>
      <c r="O66" s="99">
        <v>775</v>
      </c>
      <c r="P66" s="99">
        <v>173</v>
      </c>
      <c r="Q66" s="99">
        <v>602</v>
      </c>
      <c r="R66" s="100">
        <v>5224972392</v>
      </c>
      <c r="S66" s="100">
        <v>3813632545</v>
      </c>
      <c r="T66" s="100">
        <v>1411339847</v>
      </c>
      <c r="U66" s="101" t="s">
        <v>15</v>
      </c>
      <c r="V66" s="101" t="s">
        <v>15</v>
      </c>
      <c r="W66" s="101" t="s">
        <v>15</v>
      </c>
      <c r="X66" s="101" t="s">
        <v>15</v>
      </c>
    </row>
    <row r="67" spans="14:24" ht="15.75" x14ac:dyDescent="0.25">
      <c r="N67" s="98">
        <v>38533</v>
      </c>
      <c r="O67" s="99">
        <v>1021</v>
      </c>
      <c r="P67" s="99">
        <v>203</v>
      </c>
      <c r="Q67" s="99">
        <v>818</v>
      </c>
      <c r="R67" s="100">
        <v>5849266255</v>
      </c>
      <c r="S67" s="100">
        <v>3750903598</v>
      </c>
      <c r="T67" s="100">
        <v>2098362657</v>
      </c>
      <c r="U67" s="101" t="s">
        <v>15</v>
      </c>
      <c r="V67" s="101" t="s">
        <v>15</v>
      </c>
      <c r="W67" s="101" t="s">
        <v>15</v>
      </c>
      <c r="X67" s="101" t="s">
        <v>15</v>
      </c>
    </row>
    <row r="68" spans="14:24" ht="15.75" x14ac:dyDescent="0.25">
      <c r="N68" s="98">
        <v>38564</v>
      </c>
      <c r="O68" s="99">
        <v>761</v>
      </c>
      <c r="P68" s="99">
        <v>187</v>
      </c>
      <c r="Q68" s="99">
        <v>574</v>
      </c>
      <c r="R68" s="100">
        <v>5785873914</v>
      </c>
      <c r="S68" s="100">
        <v>4322550335</v>
      </c>
      <c r="T68" s="100">
        <v>1463323579</v>
      </c>
      <c r="U68" s="101" t="s">
        <v>15</v>
      </c>
      <c r="V68" s="101" t="s">
        <v>15</v>
      </c>
      <c r="W68" s="101" t="s">
        <v>15</v>
      </c>
      <c r="X68" s="101" t="s">
        <v>15</v>
      </c>
    </row>
    <row r="69" spans="14:24" ht="15.75" x14ac:dyDescent="0.25">
      <c r="N69" s="98">
        <v>38595</v>
      </c>
      <c r="O69" s="99">
        <v>819</v>
      </c>
      <c r="P69" s="99">
        <v>202</v>
      </c>
      <c r="Q69" s="99">
        <v>617</v>
      </c>
      <c r="R69" s="100">
        <v>5673998170</v>
      </c>
      <c r="S69" s="100">
        <v>4129151191</v>
      </c>
      <c r="T69" s="100">
        <v>1544846979</v>
      </c>
      <c r="U69" s="101" t="s">
        <v>15</v>
      </c>
      <c r="V69" s="101" t="s">
        <v>15</v>
      </c>
      <c r="W69" s="101" t="s">
        <v>15</v>
      </c>
      <c r="X69" s="101" t="s">
        <v>15</v>
      </c>
    </row>
    <row r="70" spans="14:24" ht="15.75" x14ac:dyDescent="0.25">
      <c r="N70" s="98">
        <v>38625</v>
      </c>
      <c r="O70" s="99">
        <v>954</v>
      </c>
      <c r="P70" s="99">
        <v>238</v>
      </c>
      <c r="Q70" s="99">
        <v>716</v>
      </c>
      <c r="R70" s="100">
        <v>8173683912</v>
      </c>
      <c r="S70" s="100">
        <v>6373691094</v>
      </c>
      <c r="T70" s="100">
        <v>1799992818</v>
      </c>
      <c r="U70" s="101" t="s">
        <v>15</v>
      </c>
      <c r="V70" s="101" t="s">
        <v>15</v>
      </c>
      <c r="W70" s="101" t="s">
        <v>15</v>
      </c>
      <c r="X70" s="101" t="s">
        <v>15</v>
      </c>
    </row>
    <row r="71" spans="14:24" ht="15.75" x14ac:dyDescent="0.25">
      <c r="N71" s="98">
        <v>38656</v>
      </c>
      <c r="O71" s="99">
        <v>758</v>
      </c>
      <c r="P71" s="99">
        <v>165</v>
      </c>
      <c r="Q71" s="99">
        <v>593</v>
      </c>
      <c r="R71" s="100">
        <v>5351202950</v>
      </c>
      <c r="S71" s="100">
        <v>3869937451</v>
      </c>
      <c r="T71" s="100">
        <v>1481265499</v>
      </c>
      <c r="U71" s="101" t="s">
        <v>15</v>
      </c>
      <c r="V71" s="101" t="s">
        <v>15</v>
      </c>
      <c r="W71" s="101" t="s">
        <v>15</v>
      </c>
      <c r="X71" s="101" t="s">
        <v>15</v>
      </c>
    </row>
    <row r="72" spans="14:24" ht="15.75" x14ac:dyDescent="0.25">
      <c r="N72" s="98">
        <v>38686</v>
      </c>
      <c r="O72" s="99">
        <v>778</v>
      </c>
      <c r="P72" s="99">
        <v>184</v>
      </c>
      <c r="Q72" s="99">
        <v>594</v>
      </c>
      <c r="R72" s="100">
        <v>7241653951</v>
      </c>
      <c r="S72" s="100">
        <v>5501105716</v>
      </c>
      <c r="T72" s="100">
        <v>1740548235</v>
      </c>
      <c r="U72" s="101" t="s">
        <v>15</v>
      </c>
      <c r="V72" s="101" t="s">
        <v>15</v>
      </c>
      <c r="W72" s="101" t="s">
        <v>15</v>
      </c>
      <c r="X72" s="101" t="s">
        <v>15</v>
      </c>
    </row>
    <row r="73" spans="14:24" ht="15.75" x14ac:dyDescent="0.25">
      <c r="N73" s="98">
        <v>38717</v>
      </c>
      <c r="O73" s="99">
        <v>888</v>
      </c>
      <c r="P73" s="99">
        <v>240</v>
      </c>
      <c r="Q73" s="99">
        <v>648</v>
      </c>
      <c r="R73" s="100">
        <v>7661840303</v>
      </c>
      <c r="S73" s="100">
        <v>5995132707</v>
      </c>
      <c r="T73" s="100">
        <v>1666707596</v>
      </c>
      <c r="U73" s="101" t="s">
        <v>15</v>
      </c>
      <c r="V73" s="101" t="s">
        <v>15</v>
      </c>
      <c r="W73" s="101" t="s">
        <v>15</v>
      </c>
      <c r="X73" s="101" t="s">
        <v>15</v>
      </c>
    </row>
    <row r="74" spans="14:24" ht="15.75" x14ac:dyDescent="0.25">
      <c r="N74" s="98">
        <v>38748</v>
      </c>
      <c r="O74" s="99">
        <v>779</v>
      </c>
      <c r="P74" s="99">
        <v>176</v>
      </c>
      <c r="Q74" s="99">
        <v>603</v>
      </c>
      <c r="R74" s="100">
        <v>5533058607</v>
      </c>
      <c r="S74" s="100">
        <v>3956111726</v>
      </c>
      <c r="T74" s="100">
        <v>1576946881</v>
      </c>
      <c r="U74" s="101" t="s">
        <v>15</v>
      </c>
      <c r="V74" s="101" t="s">
        <v>15</v>
      </c>
      <c r="W74" s="101" t="s">
        <v>15</v>
      </c>
      <c r="X74" s="101" t="s">
        <v>15</v>
      </c>
    </row>
    <row r="75" spans="14:24" ht="15.75" x14ac:dyDescent="0.25">
      <c r="N75" s="98">
        <v>38776</v>
      </c>
      <c r="O75" s="99">
        <v>657</v>
      </c>
      <c r="P75" s="99">
        <v>133</v>
      </c>
      <c r="Q75" s="99">
        <v>524</v>
      </c>
      <c r="R75" s="100">
        <v>4787409234</v>
      </c>
      <c r="S75" s="100">
        <v>3471720078</v>
      </c>
      <c r="T75" s="100">
        <v>1315689156</v>
      </c>
      <c r="U75" s="101" t="s">
        <v>15</v>
      </c>
      <c r="V75" s="101" t="s">
        <v>15</v>
      </c>
      <c r="W75" s="101" t="s">
        <v>15</v>
      </c>
      <c r="X75" s="101" t="s">
        <v>15</v>
      </c>
    </row>
    <row r="76" spans="14:24" ht="15.75" x14ac:dyDescent="0.25">
      <c r="N76" s="98">
        <v>38807</v>
      </c>
      <c r="O76" s="99">
        <v>873</v>
      </c>
      <c r="P76" s="99">
        <v>195</v>
      </c>
      <c r="Q76" s="99">
        <v>678</v>
      </c>
      <c r="R76" s="100">
        <v>6397537787</v>
      </c>
      <c r="S76" s="100">
        <v>4460633328</v>
      </c>
      <c r="T76" s="100">
        <v>1936904459</v>
      </c>
      <c r="U76" s="101" t="s">
        <v>15</v>
      </c>
      <c r="V76" s="101" t="s">
        <v>15</v>
      </c>
      <c r="W76" s="101" t="s">
        <v>15</v>
      </c>
      <c r="X76" s="101" t="s">
        <v>15</v>
      </c>
    </row>
    <row r="77" spans="14:24" ht="15.75" x14ac:dyDescent="0.25">
      <c r="N77" s="98">
        <v>38837</v>
      </c>
      <c r="O77" s="99">
        <v>708</v>
      </c>
      <c r="P77" s="99">
        <v>148</v>
      </c>
      <c r="Q77" s="99">
        <v>560</v>
      </c>
      <c r="R77" s="100">
        <v>6075468583</v>
      </c>
      <c r="S77" s="100">
        <v>4650500824</v>
      </c>
      <c r="T77" s="100">
        <v>1424967759</v>
      </c>
      <c r="U77" s="101" t="s">
        <v>15</v>
      </c>
      <c r="V77" s="101" t="s">
        <v>15</v>
      </c>
      <c r="W77" s="101" t="s">
        <v>15</v>
      </c>
      <c r="X77" s="101" t="s">
        <v>15</v>
      </c>
    </row>
    <row r="78" spans="14:24" ht="15.75" x14ac:dyDescent="0.25">
      <c r="N78" s="98">
        <v>38868</v>
      </c>
      <c r="O78" s="99">
        <v>833</v>
      </c>
      <c r="P78" s="99">
        <v>157</v>
      </c>
      <c r="Q78" s="99">
        <v>676</v>
      </c>
      <c r="R78" s="100">
        <v>5579952437</v>
      </c>
      <c r="S78" s="100">
        <v>3563857567</v>
      </c>
      <c r="T78" s="100">
        <v>2016094870</v>
      </c>
      <c r="U78" s="101" t="s">
        <v>15</v>
      </c>
      <c r="V78" s="101" t="s">
        <v>15</v>
      </c>
      <c r="W78" s="101" t="s">
        <v>15</v>
      </c>
      <c r="X78" s="101" t="s">
        <v>15</v>
      </c>
    </row>
    <row r="79" spans="14:24" ht="15.75" x14ac:dyDescent="0.25">
      <c r="N79" s="98">
        <v>38898</v>
      </c>
      <c r="O79" s="99">
        <v>941</v>
      </c>
      <c r="P79" s="99">
        <v>196</v>
      </c>
      <c r="Q79" s="99">
        <v>745</v>
      </c>
      <c r="R79" s="100">
        <v>7156769938</v>
      </c>
      <c r="S79" s="100">
        <v>5293843525</v>
      </c>
      <c r="T79" s="100">
        <v>1862926413</v>
      </c>
      <c r="U79" s="101" t="s">
        <v>15</v>
      </c>
      <c r="V79" s="101" t="s">
        <v>15</v>
      </c>
      <c r="W79" s="101" t="s">
        <v>15</v>
      </c>
      <c r="X79" s="101" t="s">
        <v>15</v>
      </c>
    </row>
    <row r="80" spans="14:24" ht="15.75" x14ac:dyDescent="0.25">
      <c r="N80" s="98">
        <v>38929</v>
      </c>
      <c r="O80" s="99">
        <v>771</v>
      </c>
      <c r="P80" s="99">
        <v>170</v>
      </c>
      <c r="Q80" s="99">
        <v>601</v>
      </c>
      <c r="R80" s="100">
        <v>5204773350</v>
      </c>
      <c r="S80" s="100">
        <v>3690558578</v>
      </c>
      <c r="T80" s="100">
        <v>1514214772</v>
      </c>
      <c r="U80" s="101" t="s">
        <v>15</v>
      </c>
      <c r="V80" s="101" t="s">
        <v>15</v>
      </c>
      <c r="W80" s="101" t="s">
        <v>15</v>
      </c>
      <c r="X80" s="101" t="s">
        <v>15</v>
      </c>
    </row>
    <row r="81" spans="14:24" ht="15.75" x14ac:dyDescent="0.25">
      <c r="N81" s="98">
        <v>38960</v>
      </c>
      <c r="O81" s="99">
        <v>778</v>
      </c>
      <c r="P81" s="99">
        <v>176</v>
      </c>
      <c r="Q81" s="99">
        <v>602</v>
      </c>
      <c r="R81" s="100">
        <v>6955751499</v>
      </c>
      <c r="S81" s="100">
        <v>5292313114</v>
      </c>
      <c r="T81" s="100">
        <v>1663438385</v>
      </c>
      <c r="U81" s="101" t="s">
        <v>15</v>
      </c>
      <c r="V81" s="101" t="s">
        <v>15</v>
      </c>
      <c r="W81" s="101" t="s">
        <v>15</v>
      </c>
      <c r="X81" s="101" t="s">
        <v>15</v>
      </c>
    </row>
    <row r="82" spans="14:24" ht="15.75" x14ac:dyDescent="0.25">
      <c r="N82" s="98">
        <v>38990</v>
      </c>
      <c r="O82" s="99">
        <v>746</v>
      </c>
      <c r="P82" s="99">
        <v>171</v>
      </c>
      <c r="Q82" s="99">
        <v>575</v>
      </c>
      <c r="R82" s="100">
        <v>7495092518</v>
      </c>
      <c r="S82" s="100">
        <v>6111873579</v>
      </c>
      <c r="T82" s="100">
        <v>1383218939</v>
      </c>
      <c r="U82" s="101" t="s">
        <v>15</v>
      </c>
      <c r="V82" s="101" t="s">
        <v>15</v>
      </c>
      <c r="W82" s="101" t="s">
        <v>15</v>
      </c>
      <c r="X82" s="101" t="s">
        <v>15</v>
      </c>
    </row>
    <row r="83" spans="14:24" ht="15.75" x14ac:dyDescent="0.25">
      <c r="N83" s="98">
        <v>39021</v>
      </c>
      <c r="O83" s="99">
        <v>752</v>
      </c>
      <c r="P83" s="99">
        <v>146</v>
      </c>
      <c r="Q83" s="99">
        <v>606</v>
      </c>
      <c r="R83" s="100">
        <v>4748950435</v>
      </c>
      <c r="S83" s="100">
        <v>3082325799</v>
      </c>
      <c r="T83" s="100">
        <v>1666624636</v>
      </c>
      <c r="U83" s="101" t="s">
        <v>15</v>
      </c>
      <c r="V83" s="101" t="s">
        <v>15</v>
      </c>
      <c r="W83" s="101" t="s">
        <v>15</v>
      </c>
      <c r="X83" s="101" t="s">
        <v>15</v>
      </c>
    </row>
    <row r="84" spans="14:24" ht="15.75" x14ac:dyDescent="0.25">
      <c r="N84" s="98">
        <v>39051</v>
      </c>
      <c r="O84" s="99">
        <v>742</v>
      </c>
      <c r="P84" s="99">
        <v>154</v>
      </c>
      <c r="Q84" s="99">
        <v>588</v>
      </c>
      <c r="R84" s="100">
        <v>5161279262</v>
      </c>
      <c r="S84" s="100">
        <v>3692450959</v>
      </c>
      <c r="T84" s="100">
        <v>1468828303</v>
      </c>
      <c r="U84" s="101" t="s">
        <v>15</v>
      </c>
      <c r="V84" s="101" t="s">
        <v>15</v>
      </c>
      <c r="W84" s="101" t="s">
        <v>15</v>
      </c>
      <c r="X84" s="101" t="s">
        <v>15</v>
      </c>
    </row>
    <row r="85" spans="14:24" ht="15.75" x14ac:dyDescent="0.25">
      <c r="N85" s="98">
        <v>39082</v>
      </c>
      <c r="O85" s="99">
        <v>960</v>
      </c>
      <c r="P85" s="99">
        <v>224</v>
      </c>
      <c r="Q85" s="99">
        <v>736</v>
      </c>
      <c r="R85" s="100">
        <v>9016744673</v>
      </c>
      <c r="S85" s="100">
        <v>7165606733</v>
      </c>
      <c r="T85" s="100">
        <v>1851137940</v>
      </c>
      <c r="U85" s="101" t="s">
        <v>15</v>
      </c>
      <c r="V85" s="101" t="s">
        <v>15</v>
      </c>
      <c r="W85" s="101" t="s">
        <v>15</v>
      </c>
      <c r="X85" s="101" t="s">
        <v>15</v>
      </c>
    </row>
    <row r="86" spans="14:24" ht="15.75" x14ac:dyDescent="0.25">
      <c r="N86" s="98">
        <v>39113</v>
      </c>
      <c r="O86" s="99">
        <v>825</v>
      </c>
      <c r="P86" s="99">
        <v>163</v>
      </c>
      <c r="Q86" s="99">
        <v>662</v>
      </c>
      <c r="R86" s="100">
        <v>7734659615</v>
      </c>
      <c r="S86" s="100">
        <v>6112897271</v>
      </c>
      <c r="T86" s="100">
        <v>1621762344</v>
      </c>
      <c r="U86" s="101" t="s">
        <v>15</v>
      </c>
      <c r="V86" s="101" t="s">
        <v>15</v>
      </c>
      <c r="W86" s="101" t="s">
        <v>15</v>
      </c>
      <c r="X86" s="101" t="s">
        <v>15</v>
      </c>
    </row>
    <row r="87" spans="14:24" ht="15.75" x14ac:dyDescent="0.25">
      <c r="N87" s="98">
        <v>39141</v>
      </c>
      <c r="O87" s="99">
        <v>730</v>
      </c>
      <c r="P87" s="99">
        <v>143</v>
      </c>
      <c r="Q87" s="99">
        <v>587</v>
      </c>
      <c r="R87" s="100">
        <v>5166319822</v>
      </c>
      <c r="S87" s="100">
        <v>3523977717</v>
      </c>
      <c r="T87" s="100">
        <v>1642342105</v>
      </c>
      <c r="U87" s="101" t="s">
        <v>15</v>
      </c>
      <c r="V87" s="101" t="s">
        <v>15</v>
      </c>
      <c r="W87" s="101" t="s">
        <v>15</v>
      </c>
      <c r="X87" s="101" t="s">
        <v>15</v>
      </c>
    </row>
    <row r="88" spans="14:24" ht="15.75" x14ac:dyDescent="0.25">
      <c r="N88" s="98">
        <v>39172</v>
      </c>
      <c r="O88" s="99">
        <v>909</v>
      </c>
      <c r="P88" s="99">
        <v>174</v>
      </c>
      <c r="Q88" s="99">
        <v>735</v>
      </c>
      <c r="R88" s="100">
        <v>6846220364</v>
      </c>
      <c r="S88" s="100">
        <v>5024684754</v>
      </c>
      <c r="T88" s="100">
        <v>1821535610</v>
      </c>
      <c r="U88" s="101" t="s">
        <v>15</v>
      </c>
      <c r="V88" s="101" t="s">
        <v>15</v>
      </c>
      <c r="W88" s="101" t="s">
        <v>15</v>
      </c>
      <c r="X88" s="101" t="s">
        <v>15</v>
      </c>
    </row>
    <row r="89" spans="14:24" ht="15.75" x14ac:dyDescent="0.25">
      <c r="N89" s="98">
        <v>39202</v>
      </c>
      <c r="O89" s="99">
        <v>880</v>
      </c>
      <c r="P89" s="99">
        <v>169</v>
      </c>
      <c r="Q89" s="99">
        <v>711</v>
      </c>
      <c r="R89" s="100">
        <v>6269846352</v>
      </c>
      <c r="S89" s="100">
        <v>4467255065</v>
      </c>
      <c r="T89" s="100">
        <v>1802591287</v>
      </c>
      <c r="U89" s="101" t="s">
        <v>15</v>
      </c>
      <c r="V89" s="101" t="s">
        <v>15</v>
      </c>
      <c r="W89" s="101" t="s">
        <v>15</v>
      </c>
      <c r="X89" s="101" t="s">
        <v>15</v>
      </c>
    </row>
    <row r="90" spans="14:24" ht="15.75" x14ac:dyDescent="0.25">
      <c r="N90" s="98">
        <v>39233</v>
      </c>
      <c r="O90" s="99">
        <v>1003</v>
      </c>
      <c r="P90" s="99">
        <v>192</v>
      </c>
      <c r="Q90" s="99">
        <v>811</v>
      </c>
      <c r="R90" s="100">
        <v>7624101241</v>
      </c>
      <c r="S90" s="100">
        <v>5320556967</v>
      </c>
      <c r="T90" s="100">
        <v>2303544274</v>
      </c>
      <c r="U90" s="101" t="s">
        <v>15</v>
      </c>
      <c r="V90" s="101" t="s">
        <v>15</v>
      </c>
      <c r="W90" s="101" t="s">
        <v>15</v>
      </c>
      <c r="X90" s="101" t="s">
        <v>15</v>
      </c>
    </row>
    <row r="91" spans="14:24" ht="15.75" x14ac:dyDescent="0.25">
      <c r="N91" s="98">
        <v>39263</v>
      </c>
      <c r="O91" s="99">
        <v>983</v>
      </c>
      <c r="P91" s="99">
        <v>207</v>
      </c>
      <c r="Q91" s="99">
        <v>776</v>
      </c>
      <c r="R91" s="100">
        <v>8226316994</v>
      </c>
      <c r="S91" s="100">
        <v>6166208752</v>
      </c>
      <c r="T91" s="100">
        <v>2060108242</v>
      </c>
      <c r="U91" s="101" t="s">
        <v>15</v>
      </c>
      <c r="V91" s="101" t="s">
        <v>15</v>
      </c>
      <c r="W91" s="101" t="s">
        <v>15</v>
      </c>
      <c r="X91" s="101" t="s">
        <v>15</v>
      </c>
    </row>
    <row r="92" spans="14:24" ht="15.75" x14ac:dyDescent="0.25">
      <c r="N92" s="98">
        <v>39294</v>
      </c>
      <c r="O92" s="99">
        <v>918</v>
      </c>
      <c r="P92" s="99">
        <v>183</v>
      </c>
      <c r="Q92" s="99">
        <v>735</v>
      </c>
      <c r="R92" s="100">
        <v>7541588973</v>
      </c>
      <c r="S92" s="100">
        <v>5610334341</v>
      </c>
      <c r="T92" s="100">
        <v>1931254632</v>
      </c>
      <c r="U92" s="101" t="s">
        <v>15</v>
      </c>
      <c r="V92" s="101" t="s">
        <v>15</v>
      </c>
      <c r="W92" s="101" t="s">
        <v>15</v>
      </c>
      <c r="X92" s="101" t="s">
        <v>15</v>
      </c>
    </row>
    <row r="93" spans="14:24" ht="15.75" x14ac:dyDescent="0.25">
      <c r="N93" s="98">
        <v>39325</v>
      </c>
      <c r="O93" s="99">
        <v>990</v>
      </c>
      <c r="P93" s="99">
        <v>197</v>
      </c>
      <c r="Q93" s="99">
        <v>793</v>
      </c>
      <c r="R93" s="100">
        <v>7190836282</v>
      </c>
      <c r="S93" s="100">
        <v>5163647880</v>
      </c>
      <c r="T93" s="100">
        <v>2027188402</v>
      </c>
      <c r="U93" s="101" t="s">
        <v>15</v>
      </c>
      <c r="V93" s="101" t="s">
        <v>15</v>
      </c>
      <c r="W93" s="101" t="s">
        <v>15</v>
      </c>
      <c r="X93" s="101" t="s">
        <v>15</v>
      </c>
    </row>
    <row r="94" spans="14:24" ht="15.75" x14ac:dyDescent="0.25">
      <c r="N94" s="98">
        <v>39355</v>
      </c>
      <c r="O94" s="99">
        <v>791</v>
      </c>
      <c r="P94" s="99">
        <v>150</v>
      </c>
      <c r="Q94" s="99">
        <v>641</v>
      </c>
      <c r="R94" s="100">
        <v>5360982819</v>
      </c>
      <c r="S94" s="100">
        <v>3816305947</v>
      </c>
      <c r="T94" s="100">
        <v>1544676872</v>
      </c>
      <c r="U94" s="101" t="s">
        <v>15</v>
      </c>
      <c r="V94" s="101" t="s">
        <v>15</v>
      </c>
      <c r="W94" s="101" t="s">
        <v>15</v>
      </c>
      <c r="X94" s="101" t="s">
        <v>15</v>
      </c>
    </row>
    <row r="95" spans="14:24" ht="15.75" x14ac:dyDescent="0.25">
      <c r="N95" s="98">
        <v>39386</v>
      </c>
      <c r="O95" s="99">
        <v>794</v>
      </c>
      <c r="P95" s="99">
        <v>124</v>
      </c>
      <c r="Q95" s="99">
        <v>670</v>
      </c>
      <c r="R95" s="100">
        <v>4916645944</v>
      </c>
      <c r="S95" s="100">
        <v>3213970775</v>
      </c>
      <c r="T95" s="100">
        <v>1702675169</v>
      </c>
      <c r="U95" s="101" t="s">
        <v>15</v>
      </c>
      <c r="V95" s="101" t="s">
        <v>15</v>
      </c>
      <c r="W95" s="101" t="s">
        <v>15</v>
      </c>
      <c r="X95" s="101" t="s">
        <v>15</v>
      </c>
    </row>
    <row r="96" spans="14:24" ht="15.75" x14ac:dyDescent="0.25">
      <c r="N96" s="98">
        <v>39416</v>
      </c>
      <c r="O96" s="99">
        <v>747</v>
      </c>
      <c r="P96" s="99">
        <v>128</v>
      </c>
      <c r="Q96" s="99">
        <v>619</v>
      </c>
      <c r="R96" s="100">
        <v>4725192017</v>
      </c>
      <c r="S96" s="100">
        <v>3123630980</v>
      </c>
      <c r="T96" s="100">
        <v>1601561037</v>
      </c>
      <c r="U96" s="101" t="s">
        <v>15</v>
      </c>
      <c r="V96" s="101" t="s">
        <v>15</v>
      </c>
      <c r="W96" s="101" t="s">
        <v>15</v>
      </c>
      <c r="X96" s="101" t="s">
        <v>15</v>
      </c>
    </row>
    <row r="97" spans="14:24" ht="15.75" x14ac:dyDescent="0.25">
      <c r="N97" s="98">
        <v>39447</v>
      </c>
      <c r="O97" s="99">
        <v>844</v>
      </c>
      <c r="P97" s="99">
        <v>153</v>
      </c>
      <c r="Q97" s="99">
        <v>691</v>
      </c>
      <c r="R97" s="100">
        <v>7242439924</v>
      </c>
      <c r="S97" s="100">
        <v>5664490061</v>
      </c>
      <c r="T97" s="100">
        <v>1577949863</v>
      </c>
      <c r="U97" s="101" t="s">
        <v>15</v>
      </c>
      <c r="V97" s="101" t="s">
        <v>15</v>
      </c>
      <c r="W97" s="101" t="s">
        <v>15</v>
      </c>
      <c r="X97" s="101" t="s">
        <v>15</v>
      </c>
    </row>
    <row r="98" spans="14:24" ht="15.75" x14ac:dyDescent="0.25">
      <c r="N98" s="98">
        <v>39478</v>
      </c>
      <c r="O98" s="99">
        <v>714</v>
      </c>
      <c r="P98" s="99">
        <v>110</v>
      </c>
      <c r="Q98" s="99">
        <v>604</v>
      </c>
      <c r="R98" s="100">
        <v>3624942994</v>
      </c>
      <c r="S98" s="100">
        <v>2033348538</v>
      </c>
      <c r="T98" s="100">
        <v>1591594456</v>
      </c>
      <c r="U98" s="101">
        <v>11</v>
      </c>
      <c r="V98" s="101">
        <v>2</v>
      </c>
      <c r="W98" s="102">
        <v>1.5406162464985995E-2</v>
      </c>
      <c r="X98" s="102">
        <v>2.8011204481792717E-3</v>
      </c>
    </row>
    <row r="99" spans="14:24" ht="15.75" x14ac:dyDescent="0.25">
      <c r="N99" s="98">
        <v>39507</v>
      </c>
      <c r="O99" s="99">
        <v>625</v>
      </c>
      <c r="P99" s="99">
        <v>87</v>
      </c>
      <c r="Q99" s="99">
        <v>538</v>
      </c>
      <c r="R99" s="100">
        <v>3422267885</v>
      </c>
      <c r="S99" s="100">
        <v>2080815923</v>
      </c>
      <c r="T99" s="100">
        <v>1341451962</v>
      </c>
      <c r="U99" s="101">
        <v>16</v>
      </c>
      <c r="V99" s="101">
        <v>3</v>
      </c>
      <c r="W99" s="102">
        <v>2.5600000000000001E-2</v>
      </c>
      <c r="X99" s="102">
        <v>4.7999999999999996E-3</v>
      </c>
    </row>
    <row r="100" spans="14:24" ht="15.75" x14ac:dyDescent="0.25">
      <c r="N100" s="98">
        <v>39538</v>
      </c>
      <c r="O100" s="99">
        <v>661</v>
      </c>
      <c r="P100" s="99">
        <v>75</v>
      </c>
      <c r="Q100" s="99">
        <v>586</v>
      </c>
      <c r="R100" s="100">
        <v>3173149993</v>
      </c>
      <c r="S100" s="100">
        <v>1800861648</v>
      </c>
      <c r="T100" s="100">
        <v>1372288345</v>
      </c>
      <c r="U100" s="101">
        <v>20</v>
      </c>
      <c r="V100" s="101">
        <v>3</v>
      </c>
      <c r="W100" s="102">
        <v>3.0257186081694403E-2</v>
      </c>
      <c r="X100" s="102">
        <v>4.5385779122541605E-3</v>
      </c>
    </row>
    <row r="101" spans="14:24" ht="15.75" x14ac:dyDescent="0.25">
      <c r="N101" s="98">
        <v>39568</v>
      </c>
      <c r="O101" s="99">
        <v>633</v>
      </c>
      <c r="P101" s="99">
        <v>97</v>
      </c>
      <c r="Q101" s="99">
        <v>536</v>
      </c>
      <c r="R101" s="100">
        <v>3317406707</v>
      </c>
      <c r="S101" s="100">
        <v>2017014448</v>
      </c>
      <c r="T101" s="100">
        <v>1300392259</v>
      </c>
      <c r="U101" s="101">
        <v>13</v>
      </c>
      <c r="V101" s="101">
        <v>4</v>
      </c>
      <c r="W101" s="102">
        <v>2.0537124802527645E-2</v>
      </c>
      <c r="X101" s="102">
        <v>6.3191153238546603E-3</v>
      </c>
    </row>
    <row r="102" spans="14:24" ht="15.75" x14ac:dyDescent="0.25">
      <c r="N102" s="98">
        <v>39599</v>
      </c>
      <c r="O102" s="99">
        <v>694</v>
      </c>
      <c r="P102" s="99">
        <v>91</v>
      </c>
      <c r="Q102" s="99">
        <v>603</v>
      </c>
      <c r="R102" s="100">
        <v>3222618659</v>
      </c>
      <c r="S102" s="100">
        <v>1916375187</v>
      </c>
      <c r="T102" s="100">
        <v>1306243472</v>
      </c>
      <c r="U102" s="101">
        <v>13</v>
      </c>
      <c r="V102" s="101">
        <v>6</v>
      </c>
      <c r="W102" s="102">
        <v>1.8731988472622477E-2</v>
      </c>
      <c r="X102" s="102">
        <v>8.6455331412103754E-3</v>
      </c>
    </row>
    <row r="103" spans="14:24" ht="15.75" x14ac:dyDescent="0.25">
      <c r="N103" s="98">
        <v>39629</v>
      </c>
      <c r="O103" s="99">
        <v>751</v>
      </c>
      <c r="P103" s="99">
        <v>96</v>
      </c>
      <c r="Q103" s="99">
        <v>655</v>
      </c>
      <c r="R103" s="100">
        <v>6625947506</v>
      </c>
      <c r="S103" s="100">
        <v>5201213315</v>
      </c>
      <c r="T103" s="100">
        <v>1424734191</v>
      </c>
      <c r="U103" s="101">
        <v>24</v>
      </c>
      <c r="V103" s="101">
        <v>2</v>
      </c>
      <c r="W103" s="102">
        <v>3.1957390146471372E-2</v>
      </c>
      <c r="X103" s="102">
        <v>2.6631158455392811E-3</v>
      </c>
    </row>
    <row r="104" spans="14:24" ht="15.75" x14ac:dyDescent="0.25">
      <c r="N104" s="98">
        <v>39660</v>
      </c>
      <c r="O104" s="99">
        <v>695</v>
      </c>
      <c r="P104" s="99">
        <v>100</v>
      </c>
      <c r="Q104" s="99">
        <v>595</v>
      </c>
      <c r="R104" s="100">
        <v>3047655624</v>
      </c>
      <c r="S104" s="100">
        <v>1794409667</v>
      </c>
      <c r="T104" s="100">
        <v>1253245957</v>
      </c>
      <c r="U104" s="101">
        <v>17</v>
      </c>
      <c r="V104" s="101">
        <v>4</v>
      </c>
      <c r="W104" s="102">
        <v>2.4460431654676259E-2</v>
      </c>
      <c r="X104" s="102">
        <v>5.7553956834532375E-3</v>
      </c>
    </row>
    <row r="105" spans="14:24" ht="15.75" x14ac:dyDescent="0.25">
      <c r="N105" s="98">
        <v>39691</v>
      </c>
      <c r="O105" s="99">
        <v>631</v>
      </c>
      <c r="P105" s="99">
        <v>81</v>
      </c>
      <c r="Q105" s="99">
        <v>550</v>
      </c>
      <c r="R105" s="100">
        <v>2901256606</v>
      </c>
      <c r="S105" s="100">
        <v>1756431515</v>
      </c>
      <c r="T105" s="100">
        <v>1144825091</v>
      </c>
      <c r="U105" s="101">
        <v>29</v>
      </c>
      <c r="V105" s="101">
        <v>6</v>
      </c>
      <c r="W105" s="102">
        <v>4.5958795562599047E-2</v>
      </c>
      <c r="X105" s="102">
        <v>9.5087163232963554E-3</v>
      </c>
    </row>
    <row r="106" spans="14:24" ht="15.75" x14ac:dyDescent="0.25">
      <c r="N106" s="98">
        <v>39721</v>
      </c>
      <c r="O106" s="99">
        <v>607</v>
      </c>
      <c r="P106" s="99">
        <v>84</v>
      </c>
      <c r="Q106" s="99">
        <v>523</v>
      </c>
      <c r="R106" s="100">
        <v>3373615993</v>
      </c>
      <c r="S106" s="100">
        <v>2092620797</v>
      </c>
      <c r="T106" s="100">
        <v>1280995196</v>
      </c>
      <c r="U106" s="101">
        <v>38</v>
      </c>
      <c r="V106" s="101">
        <v>6</v>
      </c>
      <c r="W106" s="102">
        <v>6.260296540362438E-2</v>
      </c>
      <c r="X106" s="102">
        <v>9.8846787479406912E-3</v>
      </c>
    </row>
    <row r="107" spans="14:24" ht="15.75" x14ac:dyDescent="0.25">
      <c r="N107" s="98">
        <v>39752</v>
      </c>
      <c r="O107" s="99">
        <v>570</v>
      </c>
      <c r="P107" s="99">
        <v>70</v>
      </c>
      <c r="Q107" s="99">
        <v>500</v>
      </c>
      <c r="R107" s="100">
        <v>2712721722</v>
      </c>
      <c r="S107" s="100">
        <v>1643859871</v>
      </c>
      <c r="T107" s="100">
        <v>1068861851</v>
      </c>
      <c r="U107" s="101">
        <v>38</v>
      </c>
      <c r="V107" s="101">
        <v>7</v>
      </c>
      <c r="W107" s="102">
        <v>6.6666666666666666E-2</v>
      </c>
      <c r="X107" s="102">
        <v>1.2280701754385965E-2</v>
      </c>
    </row>
    <row r="108" spans="14:24" ht="15.75" x14ac:dyDescent="0.25">
      <c r="N108" s="98">
        <v>39782</v>
      </c>
      <c r="O108" s="99">
        <v>423</v>
      </c>
      <c r="P108" s="99">
        <v>42</v>
      </c>
      <c r="Q108" s="99">
        <v>381</v>
      </c>
      <c r="R108" s="100">
        <v>1270708629</v>
      </c>
      <c r="S108" s="100">
        <v>454799996</v>
      </c>
      <c r="T108" s="100">
        <v>815908633</v>
      </c>
      <c r="U108" s="101">
        <v>27</v>
      </c>
      <c r="V108" s="101">
        <v>7</v>
      </c>
      <c r="W108" s="102">
        <v>6.3829787234042548E-2</v>
      </c>
      <c r="X108" s="102">
        <v>1.6548463356973995E-2</v>
      </c>
    </row>
    <row r="109" spans="14:24" ht="15.75" x14ac:dyDescent="0.25">
      <c r="N109" s="98">
        <v>39813</v>
      </c>
      <c r="O109" s="99">
        <v>662</v>
      </c>
      <c r="P109" s="99">
        <v>90</v>
      </c>
      <c r="Q109" s="99">
        <v>572</v>
      </c>
      <c r="R109" s="100">
        <v>2651431689</v>
      </c>
      <c r="S109" s="100">
        <v>1497605855</v>
      </c>
      <c r="T109" s="100">
        <v>1153825834</v>
      </c>
      <c r="U109" s="101">
        <v>44</v>
      </c>
      <c r="V109" s="101">
        <v>11</v>
      </c>
      <c r="W109" s="102">
        <v>6.6465256797583083E-2</v>
      </c>
      <c r="X109" s="102">
        <v>1.6616314199395771E-2</v>
      </c>
    </row>
    <row r="110" spans="14:24" ht="15.75" x14ac:dyDescent="0.25">
      <c r="N110" s="98">
        <v>39844</v>
      </c>
      <c r="O110" s="99">
        <v>365</v>
      </c>
      <c r="P110" s="99">
        <v>46</v>
      </c>
      <c r="Q110" s="99">
        <v>319</v>
      </c>
      <c r="R110" s="100">
        <v>1198866105</v>
      </c>
      <c r="S110" s="100">
        <v>646230110</v>
      </c>
      <c r="T110" s="100">
        <v>552635995</v>
      </c>
      <c r="U110" s="101">
        <v>49</v>
      </c>
      <c r="V110" s="101">
        <v>9</v>
      </c>
      <c r="W110" s="102">
        <v>0.13424657534246576</v>
      </c>
      <c r="X110" s="102">
        <v>2.4657534246575342E-2</v>
      </c>
    </row>
    <row r="111" spans="14:24" ht="15.75" x14ac:dyDescent="0.25">
      <c r="N111" s="98">
        <v>39872</v>
      </c>
      <c r="O111" s="99">
        <v>365</v>
      </c>
      <c r="P111" s="99">
        <v>32</v>
      </c>
      <c r="Q111" s="99">
        <v>333</v>
      </c>
      <c r="R111" s="100">
        <v>1285193519</v>
      </c>
      <c r="S111" s="100">
        <v>674692371</v>
      </c>
      <c r="T111" s="100">
        <v>610501148</v>
      </c>
      <c r="U111" s="101">
        <v>45</v>
      </c>
      <c r="V111" s="101">
        <v>4</v>
      </c>
      <c r="W111" s="102">
        <v>0.12328767123287671</v>
      </c>
      <c r="X111" s="102">
        <v>1.0958904109589041E-2</v>
      </c>
    </row>
    <row r="112" spans="14:24" ht="15.75" x14ac:dyDescent="0.25">
      <c r="N112" s="98">
        <v>39903</v>
      </c>
      <c r="O112" s="99">
        <v>422</v>
      </c>
      <c r="P112" s="99">
        <v>48</v>
      </c>
      <c r="Q112" s="99">
        <v>374</v>
      </c>
      <c r="R112" s="100">
        <v>1826147385</v>
      </c>
      <c r="S112" s="100">
        <v>785048045</v>
      </c>
      <c r="T112" s="100">
        <v>1041099340</v>
      </c>
      <c r="U112" s="101">
        <v>86</v>
      </c>
      <c r="V112" s="101">
        <v>18</v>
      </c>
      <c r="W112" s="102">
        <v>0.20379146919431279</v>
      </c>
      <c r="X112" s="102">
        <v>4.2654028436018961E-2</v>
      </c>
    </row>
    <row r="113" spans="14:24" ht="15.75" x14ac:dyDescent="0.25">
      <c r="N113" s="98">
        <v>39933</v>
      </c>
      <c r="O113" s="99">
        <v>419</v>
      </c>
      <c r="P113" s="99">
        <v>49</v>
      </c>
      <c r="Q113" s="99">
        <v>370</v>
      </c>
      <c r="R113" s="100">
        <v>1237463187</v>
      </c>
      <c r="S113" s="100">
        <v>686463291</v>
      </c>
      <c r="T113" s="100">
        <v>550999896</v>
      </c>
      <c r="U113" s="101">
        <v>87</v>
      </c>
      <c r="V113" s="101">
        <v>10</v>
      </c>
      <c r="W113" s="102">
        <v>0.20763723150357996</v>
      </c>
      <c r="X113" s="102">
        <v>2.386634844868735E-2</v>
      </c>
    </row>
    <row r="114" spans="14:24" ht="15.75" x14ac:dyDescent="0.25">
      <c r="N114" s="98">
        <v>39964</v>
      </c>
      <c r="O114" s="99">
        <v>440</v>
      </c>
      <c r="P114" s="99">
        <v>33</v>
      </c>
      <c r="Q114" s="99">
        <v>407</v>
      </c>
      <c r="R114" s="100">
        <v>1062199889</v>
      </c>
      <c r="S114" s="100">
        <v>429691042</v>
      </c>
      <c r="T114" s="100">
        <v>632508847</v>
      </c>
      <c r="U114" s="101">
        <v>77</v>
      </c>
      <c r="V114" s="101">
        <v>11</v>
      </c>
      <c r="W114" s="102">
        <v>0.17499999999999999</v>
      </c>
      <c r="X114" s="102">
        <v>2.5000000000000001E-2</v>
      </c>
    </row>
    <row r="115" spans="14:24" ht="15.75" x14ac:dyDescent="0.25">
      <c r="N115" s="98">
        <v>39994</v>
      </c>
      <c r="O115" s="99">
        <v>552</v>
      </c>
      <c r="P115" s="99">
        <v>64</v>
      </c>
      <c r="Q115" s="99">
        <v>488</v>
      </c>
      <c r="R115" s="100">
        <v>1910831579</v>
      </c>
      <c r="S115" s="100">
        <v>1141480577</v>
      </c>
      <c r="T115" s="100">
        <v>769351002</v>
      </c>
      <c r="U115" s="101">
        <v>95</v>
      </c>
      <c r="V115" s="101">
        <v>16</v>
      </c>
      <c r="W115" s="102">
        <v>0.17210144927536231</v>
      </c>
      <c r="X115" s="102">
        <v>2.8985507246376812E-2</v>
      </c>
    </row>
    <row r="116" spans="14:24" ht="15.75" x14ac:dyDescent="0.25">
      <c r="N116" s="98">
        <v>40025</v>
      </c>
      <c r="O116" s="99">
        <v>496</v>
      </c>
      <c r="P116" s="99">
        <v>49</v>
      </c>
      <c r="Q116" s="99">
        <v>447</v>
      </c>
      <c r="R116" s="100">
        <v>1893064737</v>
      </c>
      <c r="S116" s="100">
        <v>1127062868</v>
      </c>
      <c r="T116" s="100">
        <v>766001869</v>
      </c>
      <c r="U116" s="101">
        <v>94</v>
      </c>
      <c r="V116" s="101">
        <v>14</v>
      </c>
      <c r="W116" s="102">
        <v>0.18951612903225806</v>
      </c>
      <c r="X116" s="102">
        <v>2.8225806451612902E-2</v>
      </c>
    </row>
    <row r="117" spans="14:24" ht="15.75" x14ac:dyDescent="0.25">
      <c r="N117" s="98">
        <v>40056</v>
      </c>
      <c r="O117" s="99">
        <v>460</v>
      </c>
      <c r="P117" s="99">
        <v>54</v>
      </c>
      <c r="Q117" s="99">
        <v>406</v>
      </c>
      <c r="R117" s="100">
        <v>1200187291</v>
      </c>
      <c r="S117" s="100">
        <v>443195776</v>
      </c>
      <c r="T117" s="100">
        <v>756991515</v>
      </c>
      <c r="U117" s="101">
        <v>103</v>
      </c>
      <c r="V117" s="101">
        <v>17</v>
      </c>
      <c r="W117" s="102">
        <v>0.22391304347826088</v>
      </c>
      <c r="X117" s="102">
        <v>3.6956521739130437E-2</v>
      </c>
    </row>
    <row r="118" spans="14:24" ht="15.75" x14ac:dyDescent="0.25">
      <c r="N118" s="98">
        <v>40086</v>
      </c>
      <c r="O118" s="99">
        <v>521</v>
      </c>
      <c r="P118" s="99">
        <v>71</v>
      </c>
      <c r="Q118" s="99">
        <v>450</v>
      </c>
      <c r="R118" s="100">
        <v>1547262437</v>
      </c>
      <c r="S118" s="100">
        <v>793568849</v>
      </c>
      <c r="T118" s="100">
        <v>753693588</v>
      </c>
      <c r="U118" s="101">
        <v>109</v>
      </c>
      <c r="V118" s="101">
        <v>31</v>
      </c>
      <c r="W118" s="102">
        <v>0.20921305182341651</v>
      </c>
      <c r="X118" s="102">
        <v>5.9500959692898273E-2</v>
      </c>
    </row>
    <row r="119" spans="14:24" ht="15.75" x14ac:dyDescent="0.25">
      <c r="N119" s="98">
        <v>40117</v>
      </c>
      <c r="O119" s="99">
        <v>504</v>
      </c>
      <c r="P119" s="99">
        <v>77</v>
      </c>
      <c r="Q119" s="99">
        <v>427</v>
      </c>
      <c r="R119" s="100">
        <v>1692039482</v>
      </c>
      <c r="S119" s="100">
        <v>999477217</v>
      </c>
      <c r="T119" s="100">
        <v>692562265</v>
      </c>
      <c r="U119" s="101">
        <v>106</v>
      </c>
      <c r="V119" s="101">
        <v>35</v>
      </c>
      <c r="W119" s="102">
        <v>0.21031746031746032</v>
      </c>
      <c r="X119" s="102">
        <v>6.9444444444444448E-2</v>
      </c>
    </row>
    <row r="120" spans="14:24" ht="15.75" x14ac:dyDescent="0.25">
      <c r="N120" s="98">
        <v>40147</v>
      </c>
      <c r="O120" s="99">
        <v>468</v>
      </c>
      <c r="P120" s="99">
        <v>70</v>
      </c>
      <c r="Q120" s="99">
        <v>398</v>
      </c>
      <c r="R120" s="100">
        <v>1450942689</v>
      </c>
      <c r="S120" s="100">
        <v>775883677</v>
      </c>
      <c r="T120" s="100">
        <v>675059012</v>
      </c>
      <c r="U120" s="101">
        <v>107</v>
      </c>
      <c r="V120" s="101">
        <v>29</v>
      </c>
      <c r="W120" s="102">
        <v>0.22863247863247863</v>
      </c>
      <c r="X120" s="102">
        <v>6.1965811965811968E-2</v>
      </c>
    </row>
    <row r="121" spans="14:24" ht="15.75" x14ac:dyDescent="0.25">
      <c r="N121" s="98">
        <v>40178</v>
      </c>
      <c r="O121" s="99">
        <v>812</v>
      </c>
      <c r="P121" s="99">
        <v>136</v>
      </c>
      <c r="Q121" s="99">
        <v>676</v>
      </c>
      <c r="R121" s="100">
        <v>3266235343</v>
      </c>
      <c r="S121" s="100">
        <v>1872677810</v>
      </c>
      <c r="T121" s="100">
        <v>1393557533</v>
      </c>
      <c r="U121" s="101">
        <v>169</v>
      </c>
      <c r="V121" s="101">
        <v>45</v>
      </c>
      <c r="W121" s="102">
        <v>0.20812807881773399</v>
      </c>
      <c r="X121" s="102">
        <v>5.5418719211822662E-2</v>
      </c>
    </row>
    <row r="122" spans="14:24" ht="15.75" x14ac:dyDescent="0.25">
      <c r="N122" s="98">
        <v>40209</v>
      </c>
      <c r="O122" s="99">
        <v>491</v>
      </c>
      <c r="P122" s="99">
        <v>55</v>
      </c>
      <c r="Q122" s="99">
        <v>436</v>
      </c>
      <c r="R122" s="100">
        <v>1630784784</v>
      </c>
      <c r="S122" s="100">
        <v>884642254</v>
      </c>
      <c r="T122" s="100">
        <v>746142530</v>
      </c>
      <c r="U122" s="101">
        <v>123</v>
      </c>
      <c r="V122" s="101">
        <v>18</v>
      </c>
      <c r="W122" s="102">
        <v>0.25050916496945008</v>
      </c>
      <c r="X122" s="102">
        <v>3.6659877800407331E-2</v>
      </c>
    </row>
    <row r="123" spans="14:24" ht="15.75" x14ac:dyDescent="0.25">
      <c r="N123" s="98">
        <v>40237</v>
      </c>
      <c r="O123" s="99">
        <v>484</v>
      </c>
      <c r="P123" s="99">
        <v>50</v>
      </c>
      <c r="Q123" s="99">
        <v>434</v>
      </c>
      <c r="R123" s="100">
        <v>1978554183</v>
      </c>
      <c r="S123" s="100">
        <v>1188907649</v>
      </c>
      <c r="T123" s="100">
        <v>789646534</v>
      </c>
      <c r="U123" s="101">
        <v>117</v>
      </c>
      <c r="V123" s="101">
        <v>19</v>
      </c>
      <c r="W123" s="102">
        <v>0.24173553719008264</v>
      </c>
      <c r="X123" s="102">
        <v>3.9256198347107439E-2</v>
      </c>
    </row>
    <row r="124" spans="14:24" ht="15.75" x14ac:dyDescent="0.25">
      <c r="N124" s="98">
        <v>40268</v>
      </c>
      <c r="O124" s="99">
        <v>662</v>
      </c>
      <c r="P124" s="99">
        <v>74</v>
      </c>
      <c r="Q124" s="99">
        <v>588</v>
      </c>
      <c r="R124" s="100">
        <v>2267985443</v>
      </c>
      <c r="S124" s="100">
        <v>1282518764</v>
      </c>
      <c r="T124" s="100">
        <v>985466679</v>
      </c>
      <c r="U124" s="101">
        <v>186</v>
      </c>
      <c r="V124" s="101">
        <v>34</v>
      </c>
      <c r="W124" s="102">
        <v>0.2809667673716012</v>
      </c>
      <c r="X124" s="102">
        <v>5.1359516616314202E-2</v>
      </c>
    </row>
    <row r="125" spans="14:24" ht="15.75" x14ac:dyDescent="0.25">
      <c r="N125" s="98">
        <v>40298</v>
      </c>
      <c r="O125" s="99">
        <v>670</v>
      </c>
      <c r="P125" s="99">
        <v>80</v>
      </c>
      <c r="Q125" s="99">
        <v>590</v>
      </c>
      <c r="R125" s="100">
        <v>1813455806</v>
      </c>
      <c r="S125" s="100">
        <v>855466503</v>
      </c>
      <c r="T125" s="100">
        <v>957989303</v>
      </c>
      <c r="U125" s="101">
        <v>193</v>
      </c>
      <c r="V125" s="101">
        <v>33</v>
      </c>
      <c r="W125" s="102">
        <v>0.28805970149253729</v>
      </c>
      <c r="X125" s="102">
        <v>4.9253731343283584E-2</v>
      </c>
    </row>
    <row r="126" spans="14:24" ht="15.75" x14ac:dyDescent="0.25">
      <c r="N126" s="98">
        <v>40329</v>
      </c>
      <c r="O126" s="99">
        <v>578</v>
      </c>
      <c r="P126" s="99">
        <v>95</v>
      </c>
      <c r="Q126" s="99">
        <v>483</v>
      </c>
      <c r="R126" s="100">
        <v>2281706011</v>
      </c>
      <c r="S126" s="100">
        <v>1610130553</v>
      </c>
      <c r="T126" s="100">
        <v>671575458</v>
      </c>
      <c r="U126" s="101">
        <v>148</v>
      </c>
      <c r="V126" s="101">
        <v>31</v>
      </c>
      <c r="W126" s="102">
        <v>0.25605536332179929</v>
      </c>
      <c r="X126" s="102">
        <v>5.3633217993079588E-2</v>
      </c>
    </row>
    <row r="127" spans="14:24" ht="15.75" x14ac:dyDescent="0.25">
      <c r="N127" s="98">
        <v>40359</v>
      </c>
      <c r="O127" s="99">
        <v>780</v>
      </c>
      <c r="P127" s="99">
        <v>124</v>
      </c>
      <c r="Q127" s="99">
        <v>656</v>
      </c>
      <c r="R127" s="100">
        <v>3349811884</v>
      </c>
      <c r="S127" s="100">
        <v>2322773003</v>
      </c>
      <c r="T127" s="100">
        <v>1027038881</v>
      </c>
      <c r="U127" s="101">
        <v>203</v>
      </c>
      <c r="V127" s="101">
        <v>40</v>
      </c>
      <c r="W127" s="102">
        <v>0.26025641025641028</v>
      </c>
      <c r="X127" s="102">
        <v>5.128205128205128E-2</v>
      </c>
    </row>
    <row r="128" spans="14:24" ht="15.75" x14ac:dyDescent="0.25">
      <c r="N128" s="98">
        <v>40390</v>
      </c>
      <c r="O128" s="99">
        <v>678</v>
      </c>
      <c r="P128" s="99">
        <v>103</v>
      </c>
      <c r="Q128" s="99">
        <v>575</v>
      </c>
      <c r="R128" s="100">
        <v>2433840928</v>
      </c>
      <c r="S128" s="100">
        <v>1440742137</v>
      </c>
      <c r="T128" s="100">
        <v>993098791</v>
      </c>
      <c r="U128" s="101">
        <v>172</v>
      </c>
      <c r="V128" s="101">
        <v>40</v>
      </c>
      <c r="W128" s="102">
        <v>0.25368731563421831</v>
      </c>
      <c r="X128" s="102">
        <v>5.8997050147492625E-2</v>
      </c>
    </row>
    <row r="129" spans="14:24" ht="15.75" x14ac:dyDescent="0.25">
      <c r="N129" s="98">
        <v>40421</v>
      </c>
      <c r="O129" s="99">
        <v>690</v>
      </c>
      <c r="P129" s="99">
        <v>98</v>
      </c>
      <c r="Q129" s="99">
        <v>592</v>
      </c>
      <c r="R129" s="100">
        <v>2785503437</v>
      </c>
      <c r="S129" s="100">
        <v>1837479651</v>
      </c>
      <c r="T129" s="100">
        <v>948023786</v>
      </c>
      <c r="U129" s="101">
        <v>195</v>
      </c>
      <c r="V129" s="101">
        <v>33</v>
      </c>
      <c r="W129" s="102">
        <v>0.28260869565217389</v>
      </c>
      <c r="X129" s="102">
        <v>4.7826086956521741E-2</v>
      </c>
    </row>
    <row r="130" spans="14:24" ht="15.75" x14ac:dyDescent="0.25">
      <c r="N130" s="98">
        <v>40451</v>
      </c>
      <c r="O130" s="99">
        <v>755</v>
      </c>
      <c r="P130" s="99">
        <v>139</v>
      </c>
      <c r="Q130" s="99">
        <v>616</v>
      </c>
      <c r="R130" s="100">
        <v>4171351464</v>
      </c>
      <c r="S130" s="100">
        <v>3230105535</v>
      </c>
      <c r="T130" s="100">
        <v>941245929</v>
      </c>
      <c r="U130" s="101">
        <v>207</v>
      </c>
      <c r="V130" s="101">
        <v>37</v>
      </c>
      <c r="W130" s="102">
        <v>0.27417218543046357</v>
      </c>
      <c r="X130" s="102">
        <v>4.900662251655629E-2</v>
      </c>
    </row>
    <row r="131" spans="14:24" ht="15.75" x14ac:dyDescent="0.25">
      <c r="N131" s="98">
        <v>40482</v>
      </c>
      <c r="O131" s="99">
        <v>662</v>
      </c>
      <c r="P131" s="99">
        <v>102</v>
      </c>
      <c r="Q131" s="99">
        <v>560</v>
      </c>
      <c r="R131" s="100">
        <v>3324835492</v>
      </c>
      <c r="S131" s="100">
        <v>2372639275</v>
      </c>
      <c r="T131" s="100">
        <v>952196217</v>
      </c>
      <c r="U131" s="101">
        <v>187</v>
      </c>
      <c r="V131" s="101">
        <v>43</v>
      </c>
      <c r="W131" s="102">
        <v>0.28247734138972808</v>
      </c>
      <c r="X131" s="102">
        <v>6.4954682779456194E-2</v>
      </c>
    </row>
    <row r="132" spans="14:24" ht="15.75" x14ac:dyDescent="0.25">
      <c r="N132" s="98">
        <v>40512</v>
      </c>
      <c r="O132" s="99">
        <v>728</v>
      </c>
      <c r="P132" s="99">
        <v>135</v>
      </c>
      <c r="Q132" s="99">
        <v>593</v>
      </c>
      <c r="R132" s="100">
        <v>3749101037</v>
      </c>
      <c r="S132" s="100">
        <v>2430819267</v>
      </c>
      <c r="T132" s="100">
        <v>1318281770</v>
      </c>
      <c r="U132" s="101">
        <v>188</v>
      </c>
      <c r="V132" s="101">
        <v>52</v>
      </c>
      <c r="W132" s="102">
        <v>0.25824175824175827</v>
      </c>
      <c r="X132" s="102">
        <v>7.1428571428571425E-2</v>
      </c>
    </row>
    <row r="133" spans="14:24" ht="15.75" x14ac:dyDescent="0.25">
      <c r="N133" s="98">
        <v>40543</v>
      </c>
      <c r="O133" s="99">
        <v>1213</v>
      </c>
      <c r="P133" s="99">
        <v>224</v>
      </c>
      <c r="Q133" s="99">
        <v>989</v>
      </c>
      <c r="R133" s="100">
        <v>6136978783</v>
      </c>
      <c r="S133" s="100">
        <v>4253336151</v>
      </c>
      <c r="T133" s="100">
        <v>1883642632</v>
      </c>
      <c r="U133" s="101">
        <v>289</v>
      </c>
      <c r="V133" s="101">
        <v>65</v>
      </c>
      <c r="W133" s="102">
        <v>0.23825226710634789</v>
      </c>
      <c r="X133" s="102">
        <v>5.3586150041220117E-2</v>
      </c>
    </row>
    <row r="134" spans="14:24" ht="15.75" x14ac:dyDescent="0.25">
      <c r="N134" s="98">
        <v>40574</v>
      </c>
      <c r="O134" s="99">
        <v>636</v>
      </c>
      <c r="P134" s="99">
        <v>109</v>
      </c>
      <c r="Q134" s="99">
        <v>527</v>
      </c>
      <c r="R134" s="100">
        <v>2575182173</v>
      </c>
      <c r="S134" s="100">
        <v>1720393837</v>
      </c>
      <c r="T134" s="100">
        <v>854788336</v>
      </c>
      <c r="U134" s="101">
        <v>157</v>
      </c>
      <c r="V134" s="101">
        <v>38</v>
      </c>
      <c r="W134" s="102">
        <v>0.24685534591194969</v>
      </c>
      <c r="X134" s="102">
        <v>5.9748427672955975E-2</v>
      </c>
    </row>
    <row r="135" spans="14:24" ht="15.75" x14ac:dyDescent="0.25">
      <c r="N135" s="98">
        <v>40602</v>
      </c>
      <c r="O135" s="99">
        <v>620</v>
      </c>
      <c r="P135" s="99">
        <v>102</v>
      </c>
      <c r="Q135" s="99">
        <v>518</v>
      </c>
      <c r="R135" s="100">
        <v>3537874683</v>
      </c>
      <c r="S135" s="100">
        <v>2776224079</v>
      </c>
      <c r="T135" s="100">
        <v>761650604</v>
      </c>
      <c r="U135" s="101">
        <v>158</v>
      </c>
      <c r="V135" s="101">
        <v>38</v>
      </c>
      <c r="W135" s="102">
        <v>0.25483870967741934</v>
      </c>
      <c r="X135" s="102">
        <v>6.1290322580645158E-2</v>
      </c>
    </row>
    <row r="136" spans="14:24" ht="15.75" x14ac:dyDescent="0.25">
      <c r="N136" s="98">
        <v>40633</v>
      </c>
      <c r="O136" s="99">
        <v>936</v>
      </c>
      <c r="P136" s="99">
        <v>130</v>
      </c>
      <c r="Q136" s="99">
        <v>806</v>
      </c>
      <c r="R136" s="100">
        <v>3307526366</v>
      </c>
      <c r="S136" s="100">
        <v>2027146715</v>
      </c>
      <c r="T136" s="100">
        <v>1280379651</v>
      </c>
      <c r="U136" s="101">
        <v>275</v>
      </c>
      <c r="V136" s="101">
        <v>70</v>
      </c>
      <c r="W136" s="102">
        <v>0.29380341880341881</v>
      </c>
      <c r="X136" s="102">
        <v>7.4786324786324784E-2</v>
      </c>
    </row>
    <row r="137" spans="14:24" ht="15.75" x14ac:dyDescent="0.25">
      <c r="N137" s="98">
        <v>40663</v>
      </c>
      <c r="O137" s="99">
        <v>885</v>
      </c>
      <c r="P137" s="99">
        <v>142</v>
      </c>
      <c r="Q137" s="99">
        <v>743</v>
      </c>
      <c r="R137" s="100">
        <v>3569002471</v>
      </c>
      <c r="S137" s="100">
        <v>2376207602</v>
      </c>
      <c r="T137" s="100">
        <v>1192794869</v>
      </c>
      <c r="U137" s="101">
        <v>224</v>
      </c>
      <c r="V137" s="101">
        <v>63</v>
      </c>
      <c r="W137" s="102">
        <v>0.25310734463276835</v>
      </c>
      <c r="X137" s="102">
        <v>7.1186440677966104E-2</v>
      </c>
    </row>
    <row r="138" spans="14:24" ht="15.75" x14ac:dyDescent="0.25">
      <c r="N138" s="98">
        <v>40694</v>
      </c>
      <c r="O138" s="99">
        <v>951</v>
      </c>
      <c r="P138" s="99">
        <v>161</v>
      </c>
      <c r="Q138" s="99">
        <v>790</v>
      </c>
      <c r="R138" s="100">
        <v>5204102180</v>
      </c>
      <c r="S138" s="100">
        <v>3943530868</v>
      </c>
      <c r="T138" s="100">
        <v>1260571312</v>
      </c>
      <c r="U138" s="101">
        <v>229</v>
      </c>
      <c r="V138" s="101">
        <v>61</v>
      </c>
      <c r="W138" s="102">
        <v>0.24079915878023134</v>
      </c>
      <c r="X138" s="102">
        <v>6.4143007360672979E-2</v>
      </c>
    </row>
    <row r="139" spans="14:24" ht="15.75" x14ac:dyDescent="0.25">
      <c r="N139" s="98">
        <v>40724</v>
      </c>
      <c r="O139" s="99">
        <v>1074</v>
      </c>
      <c r="P139" s="99">
        <v>200</v>
      </c>
      <c r="Q139" s="99">
        <v>874</v>
      </c>
      <c r="R139" s="100">
        <v>5661988907</v>
      </c>
      <c r="S139" s="100">
        <v>4141207765</v>
      </c>
      <c r="T139" s="100">
        <v>1520781142</v>
      </c>
      <c r="U139" s="101">
        <v>229</v>
      </c>
      <c r="V139" s="101">
        <v>73</v>
      </c>
      <c r="W139" s="102">
        <v>0.21322160148975791</v>
      </c>
      <c r="X139" s="102">
        <v>6.7970204841713219E-2</v>
      </c>
    </row>
    <row r="140" spans="14:24" ht="15.75" x14ac:dyDescent="0.25">
      <c r="N140" s="98">
        <v>40755</v>
      </c>
      <c r="O140" s="99">
        <v>874</v>
      </c>
      <c r="P140" s="99">
        <v>159</v>
      </c>
      <c r="Q140" s="99">
        <v>715</v>
      </c>
      <c r="R140" s="100">
        <v>4208497596</v>
      </c>
      <c r="S140" s="100">
        <v>2886616781</v>
      </c>
      <c r="T140" s="100">
        <v>1321880815</v>
      </c>
      <c r="U140" s="101">
        <v>199</v>
      </c>
      <c r="V140" s="101">
        <v>51</v>
      </c>
      <c r="W140" s="102">
        <v>0.22768878718535468</v>
      </c>
      <c r="X140" s="102">
        <v>5.8352402745995423E-2</v>
      </c>
    </row>
    <row r="141" spans="14:24" ht="15.75" x14ac:dyDescent="0.25">
      <c r="N141" s="98">
        <v>40786</v>
      </c>
      <c r="O141" s="99">
        <v>929</v>
      </c>
      <c r="P141" s="99">
        <v>157</v>
      </c>
      <c r="Q141" s="99">
        <v>772</v>
      </c>
      <c r="R141" s="100">
        <v>4842081307</v>
      </c>
      <c r="S141" s="100">
        <v>3522250549</v>
      </c>
      <c r="T141" s="100">
        <v>1319830758</v>
      </c>
      <c r="U141" s="101">
        <v>212</v>
      </c>
      <c r="V141" s="101">
        <v>54</v>
      </c>
      <c r="W141" s="102">
        <v>0.22820236813778255</v>
      </c>
      <c r="X141" s="102">
        <v>5.8127018299246498E-2</v>
      </c>
    </row>
    <row r="142" spans="14:24" ht="15.75" x14ac:dyDescent="0.25">
      <c r="N142" s="98">
        <v>40816</v>
      </c>
      <c r="O142" s="99">
        <v>914</v>
      </c>
      <c r="P142" s="99">
        <v>160</v>
      </c>
      <c r="Q142" s="99">
        <v>754</v>
      </c>
      <c r="R142" s="100">
        <v>4819256534</v>
      </c>
      <c r="S142" s="100">
        <v>3400745161</v>
      </c>
      <c r="T142" s="100">
        <v>1418511373</v>
      </c>
      <c r="U142" s="101">
        <v>199</v>
      </c>
      <c r="V142" s="101">
        <v>52</v>
      </c>
      <c r="W142" s="102">
        <v>0.21772428884026257</v>
      </c>
      <c r="X142" s="102">
        <v>5.689277899343545E-2</v>
      </c>
    </row>
    <row r="143" spans="14:24" ht="15.75" x14ac:dyDescent="0.25">
      <c r="N143" s="98">
        <v>40847</v>
      </c>
      <c r="O143" s="99">
        <v>823</v>
      </c>
      <c r="P143" s="99">
        <v>159</v>
      </c>
      <c r="Q143" s="99">
        <v>664</v>
      </c>
      <c r="R143" s="100">
        <v>4839975173</v>
      </c>
      <c r="S143" s="100">
        <v>3626299319</v>
      </c>
      <c r="T143" s="100">
        <v>1213675854</v>
      </c>
      <c r="U143" s="101">
        <v>163</v>
      </c>
      <c r="V143" s="101">
        <v>52</v>
      </c>
      <c r="W143" s="102">
        <v>0.19805589307411908</v>
      </c>
      <c r="X143" s="102">
        <v>6.3183475091130009E-2</v>
      </c>
    </row>
    <row r="144" spans="14:24" ht="15.75" x14ac:dyDescent="0.25">
      <c r="N144" s="98">
        <v>40877</v>
      </c>
      <c r="O144" s="99">
        <v>836</v>
      </c>
      <c r="P144" s="99">
        <v>127</v>
      </c>
      <c r="Q144" s="99">
        <v>709</v>
      </c>
      <c r="R144" s="100">
        <v>3978392576</v>
      </c>
      <c r="S144" s="100">
        <v>2714484837</v>
      </c>
      <c r="T144" s="100">
        <v>1263907739</v>
      </c>
      <c r="U144" s="101">
        <v>199</v>
      </c>
      <c r="V144" s="101">
        <v>34</v>
      </c>
      <c r="W144" s="102">
        <v>0.23803827751196172</v>
      </c>
      <c r="X144" s="102">
        <v>4.0669856459330141E-2</v>
      </c>
    </row>
    <row r="145" spans="14:24" ht="15.75" x14ac:dyDescent="0.25">
      <c r="N145" s="98">
        <v>40908</v>
      </c>
      <c r="O145" s="99">
        <v>1324</v>
      </c>
      <c r="P145" s="99">
        <v>234</v>
      </c>
      <c r="Q145" s="99">
        <v>1090</v>
      </c>
      <c r="R145" s="100">
        <v>7369428704</v>
      </c>
      <c r="S145" s="100">
        <v>5110609393</v>
      </c>
      <c r="T145" s="100">
        <v>2258819311</v>
      </c>
      <c r="U145" s="101">
        <v>296</v>
      </c>
      <c r="V145" s="101">
        <v>64</v>
      </c>
      <c r="W145" s="102">
        <v>0.22356495468277945</v>
      </c>
      <c r="X145" s="102">
        <v>4.8338368580060423E-2</v>
      </c>
    </row>
    <row r="146" spans="14:24" ht="15.75" x14ac:dyDescent="0.25">
      <c r="N146" s="98">
        <v>40939</v>
      </c>
      <c r="O146" s="99">
        <v>725</v>
      </c>
      <c r="P146" s="99">
        <v>117</v>
      </c>
      <c r="Q146" s="99">
        <v>608</v>
      </c>
      <c r="R146" s="100">
        <v>3624667855</v>
      </c>
      <c r="S146" s="100">
        <v>2607978646</v>
      </c>
      <c r="T146" s="100">
        <v>1016689209</v>
      </c>
      <c r="U146" s="101">
        <v>146</v>
      </c>
      <c r="V146" s="101">
        <v>25</v>
      </c>
      <c r="W146" s="102">
        <v>0.20137931034482759</v>
      </c>
      <c r="X146" s="102">
        <v>3.4482758620689655E-2</v>
      </c>
    </row>
    <row r="147" spans="14:24" ht="15.75" x14ac:dyDescent="0.25">
      <c r="N147" s="98">
        <v>40968</v>
      </c>
      <c r="O147" s="99">
        <v>845</v>
      </c>
      <c r="P147" s="99">
        <v>142</v>
      </c>
      <c r="Q147" s="99">
        <v>703</v>
      </c>
      <c r="R147" s="100">
        <v>3831663601</v>
      </c>
      <c r="S147" s="100">
        <v>2640995078</v>
      </c>
      <c r="T147" s="100">
        <v>1190668523</v>
      </c>
      <c r="U147" s="101">
        <v>191</v>
      </c>
      <c r="V147" s="101">
        <v>45</v>
      </c>
      <c r="W147" s="102">
        <v>0.22603550295857988</v>
      </c>
      <c r="X147" s="102">
        <v>5.3254437869822487E-2</v>
      </c>
    </row>
    <row r="148" spans="14:24" ht="15.75" x14ac:dyDescent="0.25">
      <c r="N148" s="98">
        <v>40999</v>
      </c>
      <c r="O148" s="99">
        <v>1087</v>
      </c>
      <c r="P148" s="99">
        <v>177</v>
      </c>
      <c r="Q148" s="99">
        <v>910</v>
      </c>
      <c r="R148" s="100">
        <v>5266647361</v>
      </c>
      <c r="S148" s="100">
        <v>3680465260</v>
      </c>
      <c r="T148" s="100">
        <v>1586182101</v>
      </c>
      <c r="U148" s="101">
        <v>235</v>
      </c>
      <c r="V148" s="101">
        <v>46</v>
      </c>
      <c r="W148" s="102">
        <v>0.21619135234590617</v>
      </c>
      <c r="X148" s="102">
        <v>4.2318307267709292E-2</v>
      </c>
    </row>
    <row r="149" spans="14:24" ht="15.75" x14ac:dyDescent="0.25">
      <c r="N149" s="98">
        <v>41029</v>
      </c>
      <c r="O149" s="99">
        <v>933</v>
      </c>
      <c r="P149" s="99">
        <v>143</v>
      </c>
      <c r="Q149" s="99">
        <v>790</v>
      </c>
      <c r="R149" s="100">
        <v>3985309220</v>
      </c>
      <c r="S149" s="100">
        <v>2725319331</v>
      </c>
      <c r="T149" s="100">
        <v>1259989889</v>
      </c>
      <c r="U149" s="101">
        <v>212</v>
      </c>
      <c r="V149" s="101">
        <v>50</v>
      </c>
      <c r="W149" s="102">
        <v>0.22722400857449088</v>
      </c>
      <c r="X149" s="102">
        <v>5.3590568060021437E-2</v>
      </c>
    </row>
    <row r="150" spans="14:24" ht="15.75" x14ac:dyDescent="0.25">
      <c r="N150" s="98">
        <v>41060</v>
      </c>
      <c r="O150" s="99">
        <v>1118</v>
      </c>
      <c r="P150" s="99">
        <v>173</v>
      </c>
      <c r="Q150" s="99">
        <v>945</v>
      </c>
      <c r="R150" s="100">
        <v>4971706038</v>
      </c>
      <c r="S150" s="100">
        <v>3082858443</v>
      </c>
      <c r="T150" s="100">
        <v>1888847595</v>
      </c>
      <c r="U150" s="101">
        <v>225</v>
      </c>
      <c r="V150" s="101">
        <v>54</v>
      </c>
      <c r="W150" s="102">
        <v>0.20125223613595708</v>
      </c>
      <c r="X150" s="102">
        <v>4.8300536672629693E-2</v>
      </c>
    </row>
    <row r="151" spans="14:24" ht="15.75" x14ac:dyDescent="0.25">
      <c r="N151" s="98">
        <v>41090</v>
      </c>
      <c r="O151" s="99">
        <v>1183</v>
      </c>
      <c r="P151" s="99">
        <v>191</v>
      </c>
      <c r="Q151" s="99">
        <v>992</v>
      </c>
      <c r="R151" s="100">
        <v>5819353730</v>
      </c>
      <c r="S151" s="100">
        <v>4083169202</v>
      </c>
      <c r="T151" s="100">
        <v>1736184528</v>
      </c>
      <c r="U151" s="101">
        <v>232</v>
      </c>
      <c r="V151" s="101">
        <v>53</v>
      </c>
      <c r="W151" s="102">
        <v>0.19611158072696533</v>
      </c>
      <c r="X151" s="102">
        <v>4.4801352493660185E-2</v>
      </c>
    </row>
    <row r="152" spans="14:24" ht="15.75" x14ac:dyDescent="0.25">
      <c r="N152" s="98">
        <v>41121</v>
      </c>
      <c r="O152" s="99">
        <v>1001</v>
      </c>
      <c r="P152" s="99">
        <v>173</v>
      </c>
      <c r="Q152" s="99">
        <v>828</v>
      </c>
      <c r="R152" s="100">
        <v>5477337912</v>
      </c>
      <c r="S152" s="100">
        <v>3898052916</v>
      </c>
      <c r="T152" s="100">
        <v>1579284996</v>
      </c>
      <c r="U152" s="101">
        <v>200</v>
      </c>
      <c r="V152" s="101">
        <v>58</v>
      </c>
      <c r="W152" s="102">
        <v>0.19980019980019981</v>
      </c>
      <c r="X152" s="102">
        <v>5.7942057942057944E-2</v>
      </c>
    </row>
    <row r="153" spans="14:24" ht="15.75" x14ac:dyDescent="0.25">
      <c r="N153" s="98">
        <v>41152</v>
      </c>
      <c r="O153" s="99">
        <v>1188</v>
      </c>
      <c r="P153" s="99">
        <v>186</v>
      </c>
      <c r="Q153" s="99">
        <v>1002</v>
      </c>
      <c r="R153" s="100">
        <v>5949562291</v>
      </c>
      <c r="S153" s="100">
        <v>4193953288</v>
      </c>
      <c r="T153" s="100">
        <v>1755609003</v>
      </c>
      <c r="U153" s="101">
        <v>209</v>
      </c>
      <c r="V153" s="101">
        <v>40</v>
      </c>
      <c r="W153" s="102">
        <v>0.17592592592592593</v>
      </c>
      <c r="X153" s="102">
        <v>3.3670033670033669E-2</v>
      </c>
    </row>
    <row r="154" spans="14:24" ht="15.75" x14ac:dyDescent="0.25">
      <c r="N154" s="98">
        <v>41182</v>
      </c>
      <c r="O154" s="99">
        <v>1025</v>
      </c>
      <c r="P154" s="99">
        <v>153</v>
      </c>
      <c r="Q154" s="99">
        <v>872</v>
      </c>
      <c r="R154" s="100">
        <v>4819138757</v>
      </c>
      <c r="S154" s="100">
        <v>3357396891</v>
      </c>
      <c r="T154" s="100">
        <v>1461741866</v>
      </c>
      <c r="U154" s="101">
        <v>210</v>
      </c>
      <c r="V154" s="101">
        <v>39</v>
      </c>
      <c r="W154" s="102">
        <v>0.20487804878048779</v>
      </c>
      <c r="X154" s="102">
        <v>3.8048780487804877E-2</v>
      </c>
    </row>
    <row r="155" spans="14:24" ht="15.75" x14ac:dyDescent="0.25">
      <c r="N155" s="98">
        <v>41213</v>
      </c>
      <c r="O155" s="99">
        <v>1129</v>
      </c>
      <c r="P155" s="99">
        <v>165</v>
      </c>
      <c r="Q155" s="99">
        <v>964</v>
      </c>
      <c r="R155" s="100">
        <v>5054875826</v>
      </c>
      <c r="S155" s="100">
        <v>3247994757</v>
      </c>
      <c r="T155" s="100">
        <v>1806881069</v>
      </c>
      <c r="U155" s="101">
        <v>171</v>
      </c>
      <c r="V155" s="101">
        <v>44</v>
      </c>
      <c r="W155" s="102">
        <v>0.15146147032772364</v>
      </c>
      <c r="X155" s="102">
        <v>3.8972542072630643E-2</v>
      </c>
    </row>
    <row r="156" spans="14:24" ht="15.75" x14ac:dyDescent="0.25">
      <c r="N156" s="98">
        <v>41243</v>
      </c>
      <c r="O156" s="99">
        <v>1187</v>
      </c>
      <c r="P156" s="99">
        <v>219</v>
      </c>
      <c r="Q156" s="99">
        <v>968</v>
      </c>
      <c r="R156" s="100">
        <v>6087970656</v>
      </c>
      <c r="S156" s="100">
        <v>4183726177</v>
      </c>
      <c r="T156" s="100">
        <v>1904244479</v>
      </c>
      <c r="U156" s="101">
        <v>177</v>
      </c>
      <c r="V156" s="101">
        <v>58</v>
      </c>
      <c r="W156" s="102">
        <v>0.14911541701769165</v>
      </c>
      <c r="X156" s="102">
        <v>4.8862679022746422E-2</v>
      </c>
    </row>
    <row r="157" spans="14:24" ht="15.75" x14ac:dyDescent="0.25">
      <c r="N157" s="98">
        <v>41274</v>
      </c>
      <c r="O157" s="99">
        <v>2027</v>
      </c>
      <c r="P157" s="99">
        <v>366</v>
      </c>
      <c r="Q157" s="99">
        <v>1661</v>
      </c>
      <c r="R157" s="100">
        <v>11308294574</v>
      </c>
      <c r="S157" s="100">
        <v>7600465192</v>
      </c>
      <c r="T157" s="100">
        <v>3707829382</v>
      </c>
      <c r="U157" s="101">
        <v>269</v>
      </c>
      <c r="V157" s="101">
        <v>69</v>
      </c>
      <c r="W157" s="102">
        <v>0.13270843611248151</v>
      </c>
      <c r="X157" s="102">
        <v>3.4040453872718306E-2</v>
      </c>
    </row>
    <row r="158" spans="14:24" ht="15.75" x14ac:dyDescent="0.25">
      <c r="N158" s="98">
        <v>41305</v>
      </c>
      <c r="O158" s="99">
        <v>862</v>
      </c>
      <c r="P158" s="99">
        <v>130</v>
      </c>
      <c r="Q158" s="99">
        <v>732</v>
      </c>
      <c r="R158" s="100">
        <v>3552895587</v>
      </c>
      <c r="S158" s="100">
        <v>2464340628</v>
      </c>
      <c r="T158" s="100">
        <v>1088554959</v>
      </c>
      <c r="U158" s="101">
        <v>141</v>
      </c>
      <c r="V158" s="101">
        <v>42</v>
      </c>
      <c r="W158" s="102">
        <v>0.16357308584686775</v>
      </c>
      <c r="X158" s="102">
        <v>4.8723897911832945E-2</v>
      </c>
    </row>
    <row r="159" spans="14:24" ht="15.75" x14ac:dyDescent="0.25">
      <c r="N159" s="98">
        <v>41333</v>
      </c>
      <c r="O159" s="99">
        <v>836</v>
      </c>
      <c r="P159" s="99">
        <v>117</v>
      </c>
      <c r="Q159" s="99">
        <v>719</v>
      </c>
      <c r="R159" s="100">
        <v>3184960181</v>
      </c>
      <c r="S159" s="100">
        <v>1952926470</v>
      </c>
      <c r="T159" s="100">
        <v>1232033711</v>
      </c>
      <c r="U159" s="101">
        <v>136</v>
      </c>
      <c r="V159" s="101">
        <v>30</v>
      </c>
      <c r="W159" s="102">
        <v>0.16267942583732056</v>
      </c>
      <c r="X159" s="102">
        <v>3.5885167464114832E-2</v>
      </c>
    </row>
    <row r="160" spans="14:24" ht="15.75" x14ac:dyDescent="0.25">
      <c r="N160" s="98">
        <v>41364</v>
      </c>
      <c r="O160" s="99">
        <v>1214</v>
      </c>
      <c r="P160" s="99">
        <v>176</v>
      </c>
      <c r="Q160" s="99">
        <v>1038</v>
      </c>
      <c r="R160" s="100">
        <v>5616134057</v>
      </c>
      <c r="S160" s="100">
        <v>3848274415</v>
      </c>
      <c r="T160" s="100">
        <v>1767859642</v>
      </c>
      <c r="U160" s="101">
        <v>208</v>
      </c>
      <c r="V160" s="101">
        <v>36</v>
      </c>
      <c r="W160" s="102">
        <v>0.17133443163097201</v>
      </c>
      <c r="X160" s="102">
        <v>2.9654036243822075E-2</v>
      </c>
    </row>
    <row r="161" spans="14:24" ht="15.75" x14ac:dyDescent="0.25">
      <c r="N161" s="98">
        <v>41394</v>
      </c>
      <c r="O161" s="99">
        <v>1210</v>
      </c>
      <c r="P161" s="99">
        <v>187</v>
      </c>
      <c r="Q161" s="99">
        <v>1023</v>
      </c>
      <c r="R161" s="100">
        <v>6044660596</v>
      </c>
      <c r="S161" s="100">
        <v>4277325763</v>
      </c>
      <c r="T161" s="100">
        <v>1767334833</v>
      </c>
      <c r="U161" s="101">
        <v>170</v>
      </c>
      <c r="V161" s="101">
        <v>37</v>
      </c>
      <c r="W161" s="102">
        <v>0.14049586776859505</v>
      </c>
      <c r="X161" s="102">
        <v>3.0578512396694214E-2</v>
      </c>
    </row>
    <row r="162" spans="14:24" ht="15.75" x14ac:dyDescent="0.25">
      <c r="N162" s="98">
        <v>41425</v>
      </c>
      <c r="O162" s="99">
        <v>1413</v>
      </c>
      <c r="P162" s="99">
        <v>196</v>
      </c>
      <c r="Q162" s="99">
        <v>1217</v>
      </c>
      <c r="R162" s="100">
        <v>6511808079</v>
      </c>
      <c r="S162" s="100">
        <v>4352757375</v>
      </c>
      <c r="T162" s="100">
        <v>2159050704</v>
      </c>
      <c r="U162" s="101">
        <v>204</v>
      </c>
      <c r="V162" s="101">
        <v>49</v>
      </c>
      <c r="W162" s="102">
        <v>0.14437367303609341</v>
      </c>
      <c r="X162" s="102">
        <v>3.4677990092002828E-2</v>
      </c>
    </row>
    <row r="163" spans="14:24" ht="15.75" x14ac:dyDescent="0.25">
      <c r="N163" s="98">
        <v>41455</v>
      </c>
      <c r="O163" s="99">
        <v>1444</v>
      </c>
      <c r="P163" s="99">
        <v>253</v>
      </c>
      <c r="Q163" s="99">
        <v>1191</v>
      </c>
      <c r="R163" s="100">
        <v>9143614753</v>
      </c>
      <c r="S163" s="100">
        <v>6600973296</v>
      </c>
      <c r="T163" s="100">
        <v>2542641457</v>
      </c>
      <c r="U163" s="101">
        <v>207</v>
      </c>
      <c r="V163" s="101">
        <v>49</v>
      </c>
      <c r="W163" s="102">
        <v>0.14335180055401661</v>
      </c>
      <c r="X163" s="102">
        <v>3.3933518005540168E-2</v>
      </c>
    </row>
    <row r="164" spans="14:24" ht="15.75" x14ac:dyDescent="0.25">
      <c r="N164" s="98">
        <v>41486</v>
      </c>
      <c r="O164" s="99">
        <v>1352</v>
      </c>
      <c r="P164" s="99">
        <v>198</v>
      </c>
      <c r="Q164" s="99">
        <v>1154</v>
      </c>
      <c r="R164" s="100">
        <v>6035634866</v>
      </c>
      <c r="S164" s="100">
        <v>4008812208</v>
      </c>
      <c r="T164" s="100">
        <v>2026822658</v>
      </c>
      <c r="U164" s="101">
        <v>150</v>
      </c>
      <c r="V164" s="101">
        <v>48</v>
      </c>
      <c r="W164" s="102">
        <v>0.11094674556213018</v>
      </c>
      <c r="X164" s="102">
        <v>3.5502958579881658E-2</v>
      </c>
    </row>
    <row r="165" spans="14:24" ht="15.75" x14ac:dyDescent="0.25">
      <c r="N165" s="98">
        <v>41517</v>
      </c>
      <c r="O165" s="99">
        <v>1421</v>
      </c>
      <c r="P165" s="99">
        <v>243</v>
      </c>
      <c r="Q165" s="99">
        <v>1178</v>
      </c>
      <c r="R165" s="100">
        <v>7390072861</v>
      </c>
      <c r="S165" s="100">
        <v>4986946301</v>
      </c>
      <c r="T165" s="100">
        <v>2403126560</v>
      </c>
      <c r="U165" s="101">
        <v>199</v>
      </c>
      <c r="V165" s="101">
        <v>44</v>
      </c>
      <c r="W165" s="102">
        <v>0.14004222378606615</v>
      </c>
      <c r="X165" s="102">
        <v>3.096410978184377E-2</v>
      </c>
    </row>
    <row r="166" spans="14:24" ht="15.75" x14ac:dyDescent="0.25">
      <c r="N166" s="98">
        <v>41547</v>
      </c>
      <c r="O166" s="99">
        <v>1299</v>
      </c>
      <c r="P166" s="99">
        <v>195</v>
      </c>
      <c r="Q166" s="99">
        <v>1104</v>
      </c>
      <c r="R166" s="100">
        <v>7038224845</v>
      </c>
      <c r="S166" s="100">
        <v>4860327065</v>
      </c>
      <c r="T166" s="100">
        <v>2177897780</v>
      </c>
      <c r="U166" s="101">
        <v>152</v>
      </c>
      <c r="V166" s="101">
        <v>32</v>
      </c>
      <c r="W166" s="102">
        <v>0.1170130869899923</v>
      </c>
      <c r="X166" s="102">
        <v>2.4634334103156273E-2</v>
      </c>
    </row>
    <row r="167" spans="14:24" ht="15.75" x14ac:dyDescent="0.25">
      <c r="N167" s="98">
        <v>41578</v>
      </c>
      <c r="O167" s="99">
        <v>1408</v>
      </c>
      <c r="P167" s="99">
        <v>219</v>
      </c>
      <c r="Q167" s="99">
        <v>1189</v>
      </c>
      <c r="R167" s="100">
        <v>8768543656</v>
      </c>
      <c r="S167" s="100">
        <v>6458190929</v>
      </c>
      <c r="T167" s="100">
        <v>2310352727</v>
      </c>
      <c r="U167" s="101">
        <v>156</v>
      </c>
      <c r="V167" s="101">
        <v>34</v>
      </c>
      <c r="W167" s="102">
        <v>0.11079545454545454</v>
      </c>
      <c r="X167" s="102">
        <v>2.4147727272727272E-2</v>
      </c>
    </row>
    <row r="168" spans="14:24" ht="15.75" x14ac:dyDescent="0.25">
      <c r="N168" s="98">
        <v>41608</v>
      </c>
      <c r="O168" s="99">
        <v>1138</v>
      </c>
      <c r="P168" s="99">
        <v>198</v>
      </c>
      <c r="Q168" s="99">
        <v>940</v>
      </c>
      <c r="R168" s="100">
        <v>6236033513</v>
      </c>
      <c r="S168" s="100">
        <v>4351103265</v>
      </c>
      <c r="T168" s="100">
        <v>1884930248</v>
      </c>
      <c r="U168" s="101">
        <v>164</v>
      </c>
      <c r="V168" s="101">
        <v>44</v>
      </c>
      <c r="W168" s="102">
        <v>0.14411247803163443</v>
      </c>
      <c r="X168" s="102">
        <v>3.8664323374340948E-2</v>
      </c>
    </row>
    <row r="169" spans="14:24" ht="15.75" x14ac:dyDescent="0.25">
      <c r="N169" s="98">
        <v>41639</v>
      </c>
      <c r="O169" s="99">
        <v>1856</v>
      </c>
      <c r="P169" s="99">
        <v>366</v>
      </c>
      <c r="Q169" s="99">
        <v>1490</v>
      </c>
      <c r="R169" s="100">
        <v>11378487891</v>
      </c>
      <c r="S169" s="100">
        <v>8223143571</v>
      </c>
      <c r="T169" s="100">
        <v>3155344320</v>
      </c>
      <c r="U169" s="101">
        <v>198</v>
      </c>
      <c r="V169" s="101">
        <v>74</v>
      </c>
      <c r="W169" s="102">
        <v>0.10668103448275862</v>
      </c>
      <c r="X169" s="102">
        <v>3.9870689655172417E-2</v>
      </c>
    </row>
    <row r="170" spans="14:24" ht="15.75" x14ac:dyDescent="0.25">
      <c r="N170" s="98">
        <v>41670</v>
      </c>
      <c r="O170" s="99">
        <v>1216</v>
      </c>
      <c r="P170" s="99">
        <v>185</v>
      </c>
      <c r="Q170" s="99">
        <v>1031</v>
      </c>
      <c r="R170" s="100">
        <v>5128093267</v>
      </c>
      <c r="S170" s="100">
        <v>2824199647</v>
      </c>
      <c r="T170" s="100">
        <v>2303893620</v>
      </c>
      <c r="U170" s="101">
        <v>119</v>
      </c>
      <c r="V170" s="101">
        <v>34</v>
      </c>
      <c r="W170" s="102">
        <v>9.7861842105263164E-2</v>
      </c>
      <c r="X170" s="102">
        <v>2.7960526315789474E-2</v>
      </c>
    </row>
    <row r="171" spans="14:24" ht="15.75" x14ac:dyDescent="0.25">
      <c r="N171" s="98">
        <v>41698</v>
      </c>
      <c r="O171" s="99">
        <v>1129</v>
      </c>
      <c r="P171" s="99">
        <v>162</v>
      </c>
      <c r="Q171" s="99">
        <v>967</v>
      </c>
      <c r="R171" s="100">
        <v>4975447029</v>
      </c>
      <c r="S171" s="100">
        <v>3192474356</v>
      </c>
      <c r="T171" s="100">
        <v>1782972673</v>
      </c>
      <c r="U171" s="101">
        <v>93</v>
      </c>
      <c r="V171" s="101">
        <v>26</v>
      </c>
      <c r="W171" s="102">
        <v>8.2373782108060234E-2</v>
      </c>
      <c r="X171" s="102">
        <v>2.3029229406554472E-2</v>
      </c>
    </row>
    <row r="172" spans="14:24" ht="15.75" x14ac:dyDescent="0.25">
      <c r="N172" s="98">
        <v>41729</v>
      </c>
      <c r="O172" s="99">
        <v>1279</v>
      </c>
      <c r="P172" s="99">
        <v>221</v>
      </c>
      <c r="Q172" s="99">
        <v>1058</v>
      </c>
      <c r="R172" s="100">
        <v>7125284721</v>
      </c>
      <c r="S172" s="100">
        <v>4977624638</v>
      </c>
      <c r="T172" s="100">
        <v>2147660083</v>
      </c>
      <c r="U172" s="101">
        <v>134</v>
      </c>
      <c r="V172" s="101">
        <v>32</v>
      </c>
      <c r="W172" s="102">
        <v>0.10476935105551212</v>
      </c>
      <c r="X172" s="102">
        <v>2.5019546520719312E-2</v>
      </c>
    </row>
    <row r="173" spans="14:24" ht="15.75" x14ac:dyDescent="0.25">
      <c r="N173" s="98">
        <v>41759</v>
      </c>
      <c r="O173" s="99">
        <v>1289</v>
      </c>
      <c r="P173" s="99">
        <v>198</v>
      </c>
      <c r="Q173" s="99">
        <v>1091</v>
      </c>
      <c r="R173" s="100">
        <v>6458065925</v>
      </c>
      <c r="S173" s="100">
        <v>4195784502</v>
      </c>
      <c r="T173" s="100">
        <v>2262281423</v>
      </c>
      <c r="U173" s="101">
        <v>155</v>
      </c>
      <c r="V173" s="101">
        <v>24</v>
      </c>
      <c r="W173" s="102">
        <v>0.12024825446082234</v>
      </c>
      <c r="X173" s="102">
        <v>1.8619084561675717E-2</v>
      </c>
    </row>
    <row r="174" spans="14:24" ht="15.75" x14ac:dyDescent="0.25">
      <c r="N174" s="98">
        <v>41790</v>
      </c>
      <c r="O174" s="99">
        <v>1430</v>
      </c>
      <c r="P174" s="99">
        <v>231</v>
      </c>
      <c r="Q174" s="99">
        <v>1199</v>
      </c>
      <c r="R174" s="100">
        <v>7964641021</v>
      </c>
      <c r="S174" s="100">
        <v>5592827394</v>
      </c>
      <c r="T174" s="100">
        <v>2371813627</v>
      </c>
      <c r="U174" s="101">
        <v>130</v>
      </c>
      <c r="V174" s="101">
        <v>48</v>
      </c>
      <c r="W174" s="102">
        <v>9.0909090909090912E-2</v>
      </c>
      <c r="X174" s="102">
        <v>3.3566433566433566E-2</v>
      </c>
    </row>
    <row r="175" spans="14:24" ht="15.75" x14ac:dyDescent="0.25">
      <c r="N175" s="98">
        <v>41820</v>
      </c>
      <c r="O175" s="99">
        <v>1625</v>
      </c>
      <c r="P175" s="99">
        <v>272</v>
      </c>
      <c r="Q175" s="99">
        <v>1353</v>
      </c>
      <c r="R175" s="100">
        <v>13192421513</v>
      </c>
      <c r="S175" s="100">
        <v>10268837268</v>
      </c>
      <c r="T175" s="100">
        <v>2923584245</v>
      </c>
      <c r="U175" s="101">
        <v>144</v>
      </c>
      <c r="V175" s="101">
        <v>35</v>
      </c>
      <c r="W175" s="102">
        <v>8.861538461538461E-2</v>
      </c>
      <c r="X175" s="102">
        <v>2.1538461538461538E-2</v>
      </c>
    </row>
    <row r="176" spans="14:24" ht="15.75" x14ac:dyDescent="0.25">
      <c r="N176" s="98">
        <v>41851</v>
      </c>
      <c r="O176" s="99">
        <v>1502</v>
      </c>
      <c r="P176" s="99">
        <v>280</v>
      </c>
      <c r="Q176" s="99">
        <v>1222</v>
      </c>
      <c r="R176" s="100">
        <v>10272289327</v>
      </c>
      <c r="S176" s="100">
        <v>7473388640</v>
      </c>
      <c r="T176" s="100">
        <v>2798900687</v>
      </c>
      <c r="U176" s="101">
        <v>119</v>
      </c>
      <c r="V176" s="101">
        <v>32</v>
      </c>
      <c r="W176" s="102">
        <v>7.9227696404793602E-2</v>
      </c>
      <c r="X176" s="102">
        <v>2.1304926764314249E-2</v>
      </c>
    </row>
    <row r="177" spans="14:24" ht="15.75" x14ac:dyDescent="0.25">
      <c r="N177" s="98">
        <v>41882</v>
      </c>
      <c r="O177" s="99">
        <v>1437</v>
      </c>
      <c r="P177" s="99">
        <v>234</v>
      </c>
      <c r="Q177" s="99">
        <v>1203</v>
      </c>
      <c r="R177" s="100">
        <v>8662185249</v>
      </c>
      <c r="S177" s="100">
        <v>6038644569</v>
      </c>
      <c r="T177" s="100">
        <v>2623540680</v>
      </c>
      <c r="U177" s="101">
        <v>105</v>
      </c>
      <c r="V177" s="101">
        <v>17</v>
      </c>
      <c r="W177" s="102">
        <v>7.3068893528183715E-2</v>
      </c>
      <c r="X177" s="102">
        <v>1.1830201809324982E-2</v>
      </c>
    </row>
    <row r="178" spans="14:24" ht="15.75" x14ac:dyDescent="0.25">
      <c r="N178" s="98">
        <v>41912</v>
      </c>
      <c r="O178" s="99">
        <v>1439</v>
      </c>
      <c r="P178" s="99">
        <v>263</v>
      </c>
      <c r="Q178" s="99">
        <v>1176</v>
      </c>
      <c r="R178" s="100">
        <v>8831430322</v>
      </c>
      <c r="S178" s="100">
        <v>6141040652</v>
      </c>
      <c r="T178" s="100">
        <v>2690389670</v>
      </c>
      <c r="U178" s="101">
        <v>110</v>
      </c>
      <c r="V178" s="101">
        <v>24</v>
      </c>
      <c r="W178" s="102">
        <v>7.6441973592772758E-2</v>
      </c>
      <c r="X178" s="102">
        <v>1.6678248783877692E-2</v>
      </c>
    </row>
    <row r="179" spans="14:24" ht="15.75" x14ac:dyDescent="0.25">
      <c r="N179" s="98">
        <v>41943</v>
      </c>
      <c r="O179" s="99">
        <v>1575</v>
      </c>
      <c r="P179" s="99">
        <v>296</v>
      </c>
      <c r="Q179" s="99">
        <v>1279</v>
      </c>
      <c r="R179" s="100">
        <v>11040059997</v>
      </c>
      <c r="S179" s="100">
        <v>8088589896</v>
      </c>
      <c r="T179" s="100">
        <v>2951470101</v>
      </c>
      <c r="U179" s="101">
        <v>99</v>
      </c>
      <c r="V179" s="101">
        <v>28</v>
      </c>
      <c r="W179" s="102">
        <v>6.2857142857142861E-2</v>
      </c>
      <c r="X179" s="102">
        <v>1.7777777777777778E-2</v>
      </c>
    </row>
    <row r="180" spans="14:24" ht="15.75" x14ac:dyDescent="0.25">
      <c r="N180" s="98">
        <v>41973</v>
      </c>
      <c r="O180" s="99">
        <v>1302</v>
      </c>
      <c r="P180" s="99">
        <v>236</v>
      </c>
      <c r="Q180" s="99">
        <v>1066</v>
      </c>
      <c r="R180" s="100">
        <v>8539995998</v>
      </c>
      <c r="S180" s="100">
        <v>6263386999</v>
      </c>
      <c r="T180" s="100">
        <v>2276608999</v>
      </c>
      <c r="U180" s="101">
        <v>99</v>
      </c>
      <c r="V180" s="101">
        <v>15</v>
      </c>
      <c r="W180" s="102">
        <v>7.6036866359447008E-2</v>
      </c>
      <c r="X180" s="102">
        <v>1.1520737327188941E-2</v>
      </c>
    </row>
    <row r="181" spans="14:24" ht="15.75" x14ac:dyDescent="0.25">
      <c r="N181" s="98">
        <v>42004</v>
      </c>
      <c r="O181" s="99">
        <v>1958</v>
      </c>
      <c r="P181" s="99">
        <v>390</v>
      </c>
      <c r="Q181" s="99">
        <v>1568</v>
      </c>
      <c r="R181" s="100">
        <v>14015533442</v>
      </c>
      <c r="S181" s="100">
        <v>10423656495</v>
      </c>
      <c r="T181" s="100">
        <v>3591876947</v>
      </c>
      <c r="U181" s="101">
        <v>126</v>
      </c>
      <c r="V181" s="101">
        <v>40</v>
      </c>
      <c r="W181" s="102">
        <v>6.4351378958120528E-2</v>
      </c>
      <c r="X181" s="102">
        <v>2.0429009193054137E-2</v>
      </c>
    </row>
    <row r="182" spans="14:24" ht="15.75" x14ac:dyDescent="0.25">
      <c r="N182" s="98">
        <v>42035</v>
      </c>
      <c r="O182" s="99">
        <v>1271</v>
      </c>
      <c r="P182" s="99">
        <v>229</v>
      </c>
      <c r="Q182" s="99">
        <v>1042</v>
      </c>
      <c r="R182" s="100">
        <v>11577379717</v>
      </c>
      <c r="S182" s="100">
        <v>6986395943</v>
      </c>
      <c r="T182" s="100">
        <v>4590983774</v>
      </c>
      <c r="U182" s="101">
        <v>73</v>
      </c>
      <c r="V182" s="101">
        <v>20</v>
      </c>
      <c r="W182" s="102">
        <v>5.7435090479937057E-2</v>
      </c>
      <c r="X182" s="102">
        <v>1.5735641227380016E-2</v>
      </c>
    </row>
    <row r="183" spans="14:24" ht="15.75" x14ac:dyDescent="0.25">
      <c r="N183" s="98">
        <v>42063</v>
      </c>
      <c r="O183" s="99">
        <v>1247</v>
      </c>
      <c r="P183" s="99">
        <v>198</v>
      </c>
      <c r="Q183" s="99">
        <v>1049</v>
      </c>
      <c r="R183" s="100">
        <v>7791346409</v>
      </c>
      <c r="S183" s="100">
        <v>5212139011</v>
      </c>
      <c r="T183" s="100">
        <v>2579207398</v>
      </c>
      <c r="U183" s="101">
        <v>70</v>
      </c>
      <c r="V183" s="101">
        <v>13</v>
      </c>
      <c r="W183" s="102">
        <v>5.6134723336006415E-2</v>
      </c>
      <c r="X183" s="102">
        <v>1.0425020048115477E-2</v>
      </c>
    </row>
    <row r="184" spans="14:24" ht="15.75" x14ac:dyDescent="0.25">
      <c r="N184" s="98">
        <v>42094</v>
      </c>
      <c r="O184" s="99">
        <v>1494</v>
      </c>
      <c r="P184" s="99">
        <v>237</v>
      </c>
      <c r="Q184" s="99">
        <v>1257</v>
      </c>
      <c r="R184" s="100">
        <v>8974158360</v>
      </c>
      <c r="S184" s="100">
        <v>6071235966</v>
      </c>
      <c r="T184" s="100">
        <v>2902922394</v>
      </c>
      <c r="U184" s="101">
        <v>95</v>
      </c>
      <c r="V184" s="101">
        <v>22</v>
      </c>
      <c r="W184" s="102">
        <v>6.358768406961178E-2</v>
      </c>
      <c r="X184" s="102">
        <v>1.4725568942436412E-2</v>
      </c>
    </row>
    <row r="185" spans="14:24" ht="15.75" x14ac:dyDescent="0.25">
      <c r="N185" s="98">
        <v>42124</v>
      </c>
      <c r="O185" s="99">
        <v>1450</v>
      </c>
      <c r="P185" s="99">
        <v>226</v>
      </c>
      <c r="Q185" s="99">
        <v>1224</v>
      </c>
      <c r="R185" s="100">
        <v>7671388482</v>
      </c>
      <c r="S185" s="100">
        <v>4925910253</v>
      </c>
      <c r="T185" s="100">
        <v>2745478229</v>
      </c>
      <c r="U185" s="101">
        <v>88</v>
      </c>
      <c r="V185" s="101">
        <v>22</v>
      </c>
      <c r="W185" s="102">
        <v>6.0689655172413794E-2</v>
      </c>
      <c r="X185" s="102">
        <v>1.5172413793103448E-2</v>
      </c>
    </row>
    <row r="186" spans="14:24" ht="15.75" x14ac:dyDescent="0.25">
      <c r="N186" s="98">
        <v>42155</v>
      </c>
      <c r="O186" s="99">
        <v>1435</v>
      </c>
      <c r="P186" s="99">
        <v>244</v>
      </c>
      <c r="Q186" s="99">
        <v>1191</v>
      </c>
      <c r="R186" s="100">
        <v>11886104157</v>
      </c>
      <c r="S186" s="100">
        <v>8755033008</v>
      </c>
      <c r="T186" s="100">
        <v>3131071149</v>
      </c>
      <c r="U186" s="101">
        <v>93</v>
      </c>
      <c r="V186" s="101">
        <v>20</v>
      </c>
      <c r="W186" s="102">
        <v>6.4808362369337985E-2</v>
      </c>
      <c r="X186" s="102">
        <v>1.3937282229965157E-2</v>
      </c>
    </row>
    <row r="187" spans="14:24" ht="15.75" x14ac:dyDescent="0.25">
      <c r="N187" s="98">
        <v>42185</v>
      </c>
      <c r="O187" s="99">
        <v>1747</v>
      </c>
      <c r="P187" s="99">
        <v>298</v>
      </c>
      <c r="Q187" s="99">
        <v>1449</v>
      </c>
      <c r="R187" s="100">
        <v>12526839931</v>
      </c>
      <c r="S187" s="100">
        <v>8755805048</v>
      </c>
      <c r="T187" s="100">
        <v>3771034883</v>
      </c>
      <c r="U187" s="101">
        <v>103</v>
      </c>
      <c r="V187" s="101">
        <v>23</v>
      </c>
      <c r="W187" s="102">
        <v>5.8958214081282198E-2</v>
      </c>
      <c r="X187" s="102">
        <v>1.316542644533486E-2</v>
      </c>
    </row>
    <row r="188" spans="14:24" ht="15.75" x14ac:dyDescent="0.25">
      <c r="N188" s="98">
        <v>42216</v>
      </c>
      <c r="O188" s="99">
        <v>1693</v>
      </c>
      <c r="P188" s="99">
        <v>297</v>
      </c>
      <c r="Q188" s="99">
        <v>1396</v>
      </c>
      <c r="R188" s="100">
        <v>9947036500</v>
      </c>
      <c r="S188" s="100">
        <v>6391865121</v>
      </c>
      <c r="T188" s="100">
        <v>3555171379</v>
      </c>
      <c r="U188" s="101">
        <v>94</v>
      </c>
      <c r="V188" s="101">
        <v>24</v>
      </c>
      <c r="W188" s="102">
        <v>5.5522740696987594E-2</v>
      </c>
      <c r="X188" s="102">
        <v>1.4176018901358535E-2</v>
      </c>
    </row>
    <row r="189" spans="14:24" ht="15.75" x14ac:dyDescent="0.25">
      <c r="N189" s="98">
        <v>42247</v>
      </c>
      <c r="O189" s="99">
        <v>1472</v>
      </c>
      <c r="P189" s="99">
        <v>262</v>
      </c>
      <c r="Q189" s="99">
        <v>1210</v>
      </c>
      <c r="R189" s="100">
        <v>10974000740</v>
      </c>
      <c r="S189" s="100">
        <v>8089250043</v>
      </c>
      <c r="T189" s="100">
        <v>2884750697</v>
      </c>
      <c r="U189" s="101">
        <v>78</v>
      </c>
      <c r="V189" s="101">
        <v>22</v>
      </c>
      <c r="W189" s="102">
        <v>5.2989130434782608E-2</v>
      </c>
      <c r="X189" s="102">
        <v>1.4945652173913044E-2</v>
      </c>
    </row>
    <row r="190" spans="14:24" ht="15.75" x14ac:dyDescent="0.25">
      <c r="N190" s="98">
        <v>42277</v>
      </c>
      <c r="O190" s="99">
        <v>1547</v>
      </c>
      <c r="P190" s="99">
        <v>286</v>
      </c>
      <c r="Q190" s="99">
        <v>1261</v>
      </c>
      <c r="R190" s="100">
        <v>10112793606</v>
      </c>
      <c r="S190" s="100">
        <v>6978064349</v>
      </c>
      <c r="T190" s="100">
        <v>3134729257</v>
      </c>
      <c r="U190" s="101">
        <v>76</v>
      </c>
      <c r="V190" s="101">
        <v>20</v>
      </c>
      <c r="W190" s="102">
        <v>4.9127343244990303E-2</v>
      </c>
      <c r="X190" s="102">
        <v>1.2928248222365869E-2</v>
      </c>
    </row>
    <row r="191" spans="14:24" ht="15.75" x14ac:dyDescent="0.25">
      <c r="N191" s="98">
        <v>42308</v>
      </c>
      <c r="O191" s="99">
        <v>1645</v>
      </c>
      <c r="P191" s="99">
        <v>314</v>
      </c>
      <c r="Q191" s="99">
        <v>1331</v>
      </c>
      <c r="R191" s="100">
        <v>11511242749</v>
      </c>
      <c r="S191" s="100">
        <v>8382034313</v>
      </c>
      <c r="T191" s="100">
        <v>3129208436</v>
      </c>
      <c r="U191" s="101">
        <v>72</v>
      </c>
      <c r="V191" s="101">
        <v>20</v>
      </c>
      <c r="W191" s="102">
        <v>4.376899696048632E-2</v>
      </c>
      <c r="X191" s="102">
        <v>1.2158054711246201E-2</v>
      </c>
    </row>
    <row r="192" spans="14:24" ht="15.75" x14ac:dyDescent="0.25">
      <c r="N192" s="98">
        <v>42338</v>
      </c>
      <c r="O192" s="99">
        <v>1480</v>
      </c>
      <c r="P192" s="99">
        <v>243</v>
      </c>
      <c r="Q192" s="99">
        <v>1237</v>
      </c>
      <c r="R192" s="100">
        <v>8758513969</v>
      </c>
      <c r="S192" s="100">
        <v>5916060553</v>
      </c>
      <c r="T192" s="100">
        <v>2842453416</v>
      </c>
      <c r="U192" s="101">
        <v>66</v>
      </c>
      <c r="V192" s="101">
        <v>23</v>
      </c>
      <c r="W192" s="102">
        <v>4.4594594594594597E-2</v>
      </c>
      <c r="X192" s="102">
        <v>1.5540540540540541E-2</v>
      </c>
    </row>
    <row r="193" spans="14:24" ht="15.75" x14ac:dyDescent="0.25">
      <c r="N193" s="98">
        <v>42369</v>
      </c>
      <c r="O193" s="99">
        <v>2122</v>
      </c>
      <c r="P193" s="99">
        <v>413</v>
      </c>
      <c r="Q193" s="99">
        <v>1709</v>
      </c>
      <c r="R193" s="100">
        <v>20239578275</v>
      </c>
      <c r="S193" s="100">
        <v>16047367375</v>
      </c>
      <c r="T193" s="100">
        <v>4192210900</v>
      </c>
      <c r="U193" s="101">
        <v>115</v>
      </c>
      <c r="V193" s="101">
        <v>31</v>
      </c>
      <c r="W193" s="102">
        <v>5.4194156456173419E-2</v>
      </c>
      <c r="X193" s="102">
        <v>1.4608859566446749E-2</v>
      </c>
    </row>
    <row r="194" spans="14:24" ht="15.75" x14ac:dyDescent="0.25">
      <c r="N194" s="98">
        <v>42400</v>
      </c>
      <c r="O194" s="99">
        <v>1364</v>
      </c>
      <c r="P194" s="99">
        <v>234</v>
      </c>
      <c r="Q194" s="99">
        <v>1130</v>
      </c>
      <c r="R194" s="100">
        <v>8728716648</v>
      </c>
      <c r="S194" s="100">
        <v>5943587851</v>
      </c>
      <c r="T194" s="100">
        <v>2785128797</v>
      </c>
      <c r="U194" s="101">
        <v>63</v>
      </c>
      <c r="V194" s="101">
        <v>14</v>
      </c>
      <c r="W194" s="102">
        <v>4.6187683284457479E-2</v>
      </c>
      <c r="X194" s="102">
        <v>1.0263929618768328E-2</v>
      </c>
    </row>
    <row r="195" spans="14:24" ht="15.75" x14ac:dyDescent="0.25">
      <c r="N195" s="98">
        <v>42429</v>
      </c>
      <c r="O195" s="99">
        <v>1337</v>
      </c>
      <c r="P195" s="99">
        <v>231</v>
      </c>
      <c r="Q195" s="99">
        <v>1106</v>
      </c>
      <c r="R195" s="100">
        <v>8089193000</v>
      </c>
      <c r="S195" s="100">
        <v>5510271574</v>
      </c>
      <c r="T195" s="100">
        <v>2578921426</v>
      </c>
      <c r="U195" s="101">
        <v>56</v>
      </c>
      <c r="V195" s="101">
        <v>12</v>
      </c>
      <c r="W195" s="102">
        <v>4.1884816753926704E-2</v>
      </c>
      <c r="X195" s="102">
        <v>8.9753178758414359E-3</v>
      </c>
    </row>
    <row r="196" spans="14:24" ht="15.75" x14ac:dyDescent="0.25">
      <c r="N196" s="98">
        <v>42460</v>
      </c>
      <c r="O196" s="99">
        <v>1785</v>
      </c>
      <c r="P196" s="99">
        <v>289</v>
      </c>
      <c r="Q196" s="99">
        <v>1496</v>
      </c>
      <c r="R196" s="100">
        <v>9871235175</v>
      </c>
      <c r="S196" s="100">
        <v>6365939633</v>
      </c>
      <c r="T196" s="100">
        <v>3505295542</v>
      </c>
      <c r="U196" s="101">
        <v>83</v>
      </c>
      <c r="V196" s="101">
        <v>21</v>
      </c>
      <c r="W196" s="102">
        <v>4.6498599439775912E-2</v>
      </c>
      <c r="X196" s="102">
        <v>1.1764705882352941E-2</v>
      </c>
    </row>
    <row r="197" spans="14:24" ht="15.75" x14ac:dyDescent="0.25">
      <c r="N197" s="98">
        <v>42490</v>
      </c>
      <c r="O197" s="99">
        <v>1577</v>
      </c>
      <c r="P197" s="99">
        <v>216</v>
      </c>
      <c r="Q197" s="99">
        <v>1361</v>
      </c>
      <c r="R197" s="100">
        <v>7325762227</v>
      </c>
      <c r="S197" s="100">
        <v>4274031130</v>
      </c>
      <c r="T197" s="100">
        <v>3051731097</v>
      </c>
      <c r="U197" s="101">
        <v>79</v>
      </c>
      <c r="V197" s="101">
        <v>11</v>
      </c>
      <c r="W197" s="102">
        <v>5.0095117311350669E-2</v>
      </c>
      <c r="X197" s="102">
        <v>6.9752694990488267E-3</v>
      </c>
    </row>
    <row r="198" spans="14:24" ht="15.75" x14ac:dyDescent="0.25">
      <c r="N198" s="98">
        <v>42521</v>
      </c>
      <c r="O198" s="99">
        <v>1664</v>
      </c>
      <c r="P198" s="99">
        <v>266</v>
      </c>
      <c r="Q198" s="99">
        <v>1398</v>
      </c>
      <c r="R198" s="100">
        <v>8872479524</v>
      </c>
      <c r="S198" s="100">
        <v>5853287263</v>
      </c>
      <c r="T198" s="100">
        <v>3019192261</v>
      </c>
      <c r="U198" s="101">
        <v>73</v>
      </c>
      <c r="V198" s="101">
        <v>24</v>
      </c>
      <c r="W198" s="102">
        <v>4.3870192307692304E-2</v>
      </c>
      <c r="X198" s="102">
        <v>1.4423076923076924E-2</v>
      </c>
    </row>
    <row r="199" spans="14:24" ht="15.75" x14ac:dyDescent="0.25">
      <c r="N199" s="98">
        <v>42551</v>
      </c>
      <c r="O199" s="99">
        <v>1895</v>
      </c>
      <c r="P199" s="99">
        <v>362</v>
      </c>
      <c r="Q199" s="99">
        <v>1533</v>
      </c>
      <c r="R199" s="100">
        <v>16437500343</v>
      </c>
      <c r="S199" s="100">
        <v>12653161082</v>
      </c>
      <c r="T199" s="100">
        <v>3784339261</v>
      </c>
      <c r="U199" s="101">
        <v>72</v>
      </c>
      <c r="V199" s="101">
        <v>24</v>
      </c>
      <c r="W199" s="102">
        <v>3.7994722955145117E-2</v>
      </c>
      <c r="X199" s="102">
        <v>1.2664907651715039E-2</v>
      </c>
    </row>
    <row r="200" spans="14:24" ht="15.75" x14ac:dyDescent="0.25">
      <c r="N200" s="98">
        <v>42582</v>
      </c>
      <c r="O200" s="99">
        <v>1533</v>
      </c>
      <c r="P200" s="99">
        <v>275</v>
      </c>
      <c r="Q200" s="99">
        <v>1258</v>
      </c>
      <c r="R200" s="100">
        <v>10789178697</v>
      </c>
      <c r="S200" s="100">
        <v>7912325440</v>
      </c>
      <c r="T200" s="100">
        <v>2876853257</v>
      </c>
      <c r="U200" s="101">
        <v>38</v>
      </c>
      <c r="V200" s="101">
        <v>20</v>
      </c>
      <c r="W200" s="102">
        <v>2.4787997390737115E-2</v>
      </c>
      <c r="X200" s="102">
        <v>1.3046314416177429E-2</v>
      </c>
    </row>
    <row r="201" spans="14:24" ht="15.75" x14ac:dyDescent="0.25">
      <c r="N201" s="98">
        <v>42613</v>
      </c>
      <c r="O201" s="99">
        <v>1627</v>
      </c>
      <c r="P201" s="99">
        <v>291</v>
      </c>
      <c r="Q201" s="99">
        <v>1336</v>
      </c>
      <c r="R201" s="100">
        <v>11176140430</v>
      </c>
      <c r="S201" s="100">
        <v>8248382950</v>
      </c>
      <c r="T201" s="100">
        <v>2927757480</v>
      </c>
      <c r="U201" s="101">
        <v>59</v>
      </c>
      <c r="V201" s="101">
        <v>13</v>
      </c>
      <c r="W201" s="102">
        <v>3.6263060848186847E-2</v>
      </c>
      <c r="X201" s="102">
        <v>7.9901659496004925E-3</v>
      </c>
    </row>
    <row r="202" spans="14:24" ht="15.75" x14ac:dyDescent="0.25">
      <c r="N202" s="98">
        <v>42643</v>
      </c>
      <c r="O202" s="99">
        <v>1648</v>
      </c>
      <c r="P202" s="99">
        <v>322</v>
      </c>
      <c r="Q202" s="99">
        <v>1326</v>
      </c>
      <c r="R202" s="100">
        <v>12358037363</v>
      </c>
      <c r="S202" s="100">
        <v>9029546555</v>
      </c>
      <c r="T202" s="100">
        <v>3328490808</v>
      </c>
      <c r="U202" s="101">
        <v>46</v>
      </c>
      <c r="V202" s="101">
        <v>24</v>
      </c>
      <c r="W202" s="102">
        <v>2.7912621359223302E-2</v>
      </c>
      <c r="X202" s="102">
        <v>1.4563106796116505E-2</v>
      </c>
    </row>
    <row r="203" spans="14:24" ht="15.75" x14ac:dyDescent="0.25">
      <c r="N203" s="98">
        <v>42674</v>
      </c>
      <c r="O203" s="99">
        <v>1496</v>
      </c>
      <c r="P203" s="99">
        <v>278</v>
      </c>
      <c r="Q203" s="99">
        <v>1218</v>
      </c>
      <c r="R203" s="100">
        <v>11183115925</v>
      </c>
      <c r="S203" s="100">
        <v>8436568886</v>
      </c>
      <c r="T203" s="100">
        <v>2746547039</v>
      </c>
      <c r="U203" s="101">
        <v>34</v>
      </c>
      <c r="V203" s="101">
        <v>19</v>
      </c>
      <c r="W203" s="102">
        <v>2.2727272727272728E-2</v>
      </c>
      <c r="X203" s="102">
        <v>1.2700534759358289E-2</v>
      </c>
    </row>
    <row r="204" spans="14:24" ht="15.75" x14ac:dyDescent="0.25">
      <c r="N204" s="98">
        <v>42704</v>
      </c>
      <c r="O204" s="99">
        <v>1509</v>
      </c>
      <c r="P204" s="99">
        <v>316</v>
      </c>
      <c r="Q204" s="99">
        <v>1193</v>
      </c>
      <c r="R204" s="100">
        <v>12382809293</v>
      </c>
      <c r="S204" s="100">
        <v>9452336331</v>
      </c>
      <c r="T204" s="100">
        <v>2930472962</v>
      </c>
      <c r="U204" s="101">
        <v>47</v>
      </c>
      <c r="V204" s="101">
        <v>16</v>
      </c>
      <c r="W204" s="102">
        <v>3.1146454605699137E-2</v>
      </c>
      <c r="X204" s="102">
        <v>1.0603048376408217E-2</v>
      </c>
    </row>
    <row r="205" spans="14:24" ht="15.75" x14ac:dyDescent="0.25">
      <c r="N205" s="98">
        <v>42735</v>
      </c>
      <c r="O205" s="99">
        <v>1787</v>
      </c>
      <c r="P205" s="99">
        <v>375</v>
      </c>
      <c r="Q205" s="99">
        <v>1412</v>
      </c>
      <c r="R205" s="100">
        <v>14601399776</v>
      </c>
      <c r="S205" s="100">
        <v>11221986287</v>
      </c>
      <c r="T205" s="100">
        <v>3379413489</v>
      </c>
      <c r="U205" s="101">
        <v>60</v>
      </c>
      <c r="V205" s="101">
        <v>18</v>
      </c>
      <c r="W205" s="102">
        <v>3.3575825405707888E-2</v>
      </c>
      <c r="X205" s="102">
        <v>1.0072747621712367E-2</v>
      </c>
    </row>
    <row r="206" spans="14:24" ht="15.75" x14ac:dyDescent="0.25">
      <c r="N206" s="98">
        <v>42766</v>
      </c>
      <c r="O206" s="99">
        <v>1422</v>
      </c>
      <c r="P206" s="99">
        <v>282</v>
      </c>
      <c r="Q206" s="99">
        <v>1140</v>
      </c>
      <c r="R206" s="100">
        <v>11042580413</v>
      </c>
      <c r="S206" s="100">
        <v>7913821336</v>
      </c>
      <c r="T206" s="100">
        <v>3128759077</v>
      </c>
      <c r="U206" s="101">
        <v>29</v>
      </c>
      <c r="V206" s="101">
        <v>17</v>
      </c>
      <c r="W206" s="102">
        <v>2.0393811533052038E-2</v>
      </c>
      <c r="X206" s="102">
        <v>1.1954992967651195E-2</v>
      </c>
    </row>
    <row r="207" spans="14:24" ht="15.75" x14ac:dyDescent="0.25">
      <c r="N207" s="98">
        <v>42794</v>
      </c>
      <c r="O207" s="99">
        <v>1065</v>
      </c>
      <c r="P207" s="99">
        <v>209</v>
      </c>
      <c r="Q207" s="99">
        <v>856</v>
      </c>
      <c r="R207" s="100">
        <v>7972528728</v>
      </c>
      <c r="S207" s="100">
        <v>5838009618</v>
      </c>
      <c r="T207" s="100">
        <v>2134519110</v>
      </c>
      <c r="U207" s="101">
        <v>20</v>
      </c>
      <c r="V207" s="101">
        <v>9</v>
      </c>
      <c r="W207" s="102">
        <v>1.8779342723004695E-2</v>
      </c>
      <c r="X207" s="102">
        <v>8.4507042253521118E-3</v>
      </c>
    </row>
    <row r="208" spans="14:24" ht="15.75" x14ac:dyDescent="0.25">
      <c r="N208" s="98">
        <v>42825</v>
      </c>
      <c r="O208" s="99">
        <v>1387</v>
      </c>
      <c r="P208" s="99">
        <v>268</v>
      </c>
      <c r="Q208" s="99">
        <v>1119</v>
      </c>
      <c r="R208" s="100">
        <v>10176875304</v>
      </c>
      <c r="S208" s="100">
        <v>7354887234</v>
      </c>
      <c r="T208" s="100">
        <v>2821988070</v>
      </c>
      <c r="U208" s="101">
        <v>36</v>
      </c>
      <c r="V208" s="101">
        <v>14</v>
      </c>
      <c r="W208" s="102">
        <v>2.5955299206921412E-2</v>
      </c>
      <c r="X208" s="102">
        <v>1.0093727469358327E-2</v>
      </c>
    </row>
    <row r="209" spans="14:24" ht="15.75" x14ac:dyDescent="0.25">
      <c r="N209" s="98">
        <v>42855</v>
      </c>
      <c r="O209" s="99">
        <v>957</v>
      </c>
      <c r="P209" s="99">
        <v>234</v>
      </c>
      <c r="Q209" s="99">
        <v>723</v>
      </c>
      <c r="R209" s="100">
        <v>9261127258</v>
      </c>
      <c r="S209" s="100">
        <v>6982279258</v>
      </c>
      <c r="T209" s="100">
        <v>2278848000</v>
      </c>
      <c r="U209" s="101">
        <v>16</v>
      </c>
      <c r="V209" s="101">
        <v>8</v>
      </c>
      <c r="W209" s="102">
        <v>1.671891327063741E-2</v>
      </c>
      <c r="X209" s="102">
        <v>8.3594566353187051E-3</v>
      </c>
    </row>
    <row r="210" spans="14:24" ht="15.75" x14ac:dyDescent="0.25">
      <c r="N210" s="98">
        <v>42886</v>
      </c>
      <c r="O210" s="99">
        <v>1133</v>
      </c>
      <c r="P210" s="99">
        <v>273</v>
      </c>
      <c r="Q210" s="99">
        <v>860</v>
      </c>
      <c r="R210" s="100">
        <v>9092476097</v>
      </c>
      <c r="S210" s="100">
        <v>6065124750</v>
      </c>
      <c r="T210" s="100">
        <v>3027351347</v>
      </c>
      <c r="U210" s="101">
        <v>17</v>
      </c>
      <c r="V210" s="101">
        <v>15</v>
      </c>
      <c r="W210" s="102">
        <v>1.500441306266549E-2</v>
      </c>
      <c r="X210" s="102">
        <v>1.323918799646955E-2</v>
      </c>
    </row>
    <row r="211" spans="14:24" ht="15.75" x14ac:dyDescent="0.25">
      <c r="N211" s="98">
        <v>42916</v>
      </c>
      <c r="O211" s="99">
        <v>1398</v>
      </c>
      <c r="P211" s="99">
        <v>360</v>
      </c>
      <c r="Q211" s="99">
        <v>1038</v>
      </c>
      <c r="R211" s="100">
        <v>13222129381</v>
      </c>
      <c r="S211" s="100">
        <v>9415924479</v>
      </c>
      <c r="T211" s="100">
        <v>3806204902</v>
      </c>
      <c r="U211" s="101">
        <v>14</v>
      </c>
      <c r="V211" s="101">
        <v>24</v>
      </c>
      <c r="W211" s="102">
        <v>1.0014306151645207E-2</v>
      </c>
      <c r="X211" s="102">
        <v>1.7167381974248927E-2</v>
      </c>
    </row>
    <row r="212" spans="14:24" ht="15.75" x14ac:dyDescent="0.25">
      <c r="N212" s="98">
        <v>42947</v>
      </c>
      <c r="O212" s="99">
        <v>1114</v>
      </c>
      <c r="P212" s="99">
        <v>267</v>
      </c>
      <c r="Q212" s="99">
        <v>847</v>
      </c>
      <c r="R212" s="100">
        <v>10233074083</v>
      </c>
      <c r="S212" s="100">
        <v>7187286999</v>
      </c>
      <c r="T212" s="100">
        <v>3045787084</v>
      </c>
      <c r="U212" s="101">
        <v>15</v>
      </c>
      <c r="V212" s="101">
        <v>11</v>
      </c>
      <c r="W212" s="102">
        <v>1.3464991023339317E-2</v>
      </c>
      <c r="X212" s="102">
        <v>9.8743267504488325E-3</v>
      </c>
    </row>
    <row r="213" spans="14:24" ht="15.75" x14ac:dyDescent="0.25">
      <c r="N213" s="98">
        <v>42978</v>
      </c>
      <c r="O213" s="99">
        <v>1262</v>
      </c>
      <c r="P213" s="99">
        <v>294</v>
      </c>
      <c r="Q213" s="99">
        <v>968</v>
      </c>
      <c r="R213" s="100">
        <v>11193605277</v>
      </c>
      <c r="S213" s="100">
        <v>7613809684</v>
      </c>
      <c r="T213" s="100">
        <v>3579795593</v>
      </c>
      <c r="U213" s="101">
        <v>15</v>
      </c>
      <c r="V213" s="101">
        <v>18</v>
      </c>
      <c r="W213" s="102">
        <v>1.1885895404120444E-2</v>
      </c>
      <c r="X213" s="102">
        <v>1.4263074484944533E-2</v>
      </c>
    </row>
    <row r="214" spans="14:24" ht="15.75" x14ac:dyDescent="0.25">
      <c r="N214" s="98">
        <v>43008</v>
      </c>
      <c r="O214" s="99">
        <v>1156</v>
      </c>
      <c r="P214" s="99">
        <v>290</v>
      </c>
      <c r="Q214" s="99">
        <v>866</v>
      </c>
      <c r="R214" s="100">
        <v>11154603566</v>
      </c>
      <c r="S214" s="100">
        <v>8293567007</v>
      </c>
      <c r="T214" s="100">
        <v>2861036559</v>
      </c>
      <c r="U214" s="101">
        <v>16</v>
      </c>
      <c r="V214" s="101">
        <v>13</v>
      </c>
      <c r="W214" s="102">
        <v>1.384083044982699E-2</v>
      </c>
      <c r="X214" s="102">
        <v>1.124567474048443E-2</v>
      </c>
    </row>
    <row r="215" spans="14:24" ht="15.75" x14ac:dyDescent="0.25">
      <c r="N215" s="98">
        <v>43039</v>
      </c>
      <c r="O215" s="99">
        <v>1284</v>
      </c>
      <c r="P215" s="99">
        <v>306</v>
      </c>
      <c r="Q215" s="99">
        <v>978</v>
      </c>
      <c r="R215" s="100">
        <v>12166359799</v>
      </c>
      <c r="S215" s="100">
        <v>9144193093</v>
      </c>
      <c r="T215" s="100">
        <v>3022166706</v>
      </c>
      <c r="U215" s="101">
        <v>21</v>
      </c>
      <c r="V215" s="101">
        <v>14</v>
      </c>
      <c r="W215" s="102">
        <v>1.6355140186915886E-2</v>
      </c>
      <c r="X215" s="102">
        <v>1.0903426791277258E-2</v>
      </c>
    </row>
    <row r="216" spans="14:24" ht="15.75" x14ac:dyDescent="0.25">
      <c r="N216" s="98">
        <v>43069</v>
      </c>
      <c r="O216" s="99">
        <v>1199</v>
      </c>
      <c r="P216" s="99">
        <v>274</v>
      </c>
      <c r="Q216" s="99">
        <v>925</v>
      </c>
      <c r="R216" s="100">
        <v>11648588129</v>
      </c>
      <c r="S216" s="100">
        <v>8313705421</v>
      </c>
      <c r="T216" s="100">
        <v>3334882708</v>
      </c>
      <c r="U216" s="101">
        <v>22</v>
      </c>
      <c r="V216" s="101">
        <v>22</v>
      </c>
      <c r="W216" s="102">
        <v>1.834862385321101E-2</v>
      </c>
      <c r="X216" s="102">
        <v>1.834862385321101E-2</v>
      </c>
    </row>
    <row r="217" spans="14:24" ht="15.75" x14ac:dyDescent="0.25">
      <c r="N217" s="98">
        <v>43100</v>
      </c>
      <c r="O217" s="99">
        <v>1337</v>
      </c>
      <c r="P217" s="99">
        <v>346</v>
      </c>
      <c r="Q217" s="99">
        <v>991</v>
      </c>
      <c r="R217" s="100">
        <v>14094386456</v>
      </c>
      <c r="S217" s="100">
        <v>10462189451</v>
      </c>
      <c r="T217" s="100">
        <v>3632197005</v>
      </c>
      <c r="U217" s="101">
        <v>24</v>
      </c>
      <c r="V217" s="101">
        <v>16</v>
      </c>
      <c r="W217" s="102">
        <v>1.7950635751682872E-2</v>
      </c>
      <c r="X217" s="102">
        <v>1.1967090501121914E-2</v>
      </c>
    </row>
    <row r="218" spans="14:24" ht="15.75" x14ac:dyDescent="0.25">
      <c r="N218" s="98">
        <v>43131</v>
      </c>
      <c r="O218" s="99">
        <v>1194</v>
      </c>
      <c r="P218" s="99">
        <v>270</v>
      </c>
      <c r="Q218" s="99">
        <v>924</v>
      </c>
      <c r="R218" s="100">
        <v>11339876570</v>
      </c>
      <c r="S218" s="100">
        <v>8150194545</v>
      </c>
      <c r="T218" s="100">
        <v>3189682025</v>
      </c>
      <c r="U218" s="101">
        <v>19</v>
      </c>
      <c r="V218" s="101">
        <v>13</v>
      </c>
      <c r="W218" s="102">
        <v>1.5912897822445562E-2</v>
      </c>
      <c r="X218" s="102">
        <v>1.0887772194304857E-2</v>
      </c>
    </row>
    <row r="219" spans="14:24" ht="15.75" x14ac:dyDescent="0.25">
      <c r="N219" s="98">
        <v>43159</v>
      </c>
      <c r="O219" s="99">
        <v>983</v>
      </c>
      <c r="P219" s="99">
        <v>237</v>
      </c>
      <c r="Q219" s="99">
        <v>746</v>
      </c>
      <c r="R219" s="100">
        <v>9224828672</v>
      </c>
      <c r="S219" s="100">
        <v>6546559597</v>
      </c>
      <c r="T219" s="100">
        <v>2678269075</v>
      </c>
      <c r="U219" s="101">
        <v>11</v>
      </c>
      <c r="V219" s="101">
        <v>10</v>
      </c>
      <c r="W219" s="102">
        <v>1.1190233977619531E-2</v>
      </c>
      <c r="X219" s="102">
        <v>1.0172939979654121E-2</v>
      </c>
    </row>
    <row r="220" spans="14:24" ht="15.75" x14ac:dyDescent="0.25">
      <c r="N220" s="98">
        <v>43190</v>
      </c>
      <c r="O220" s="99">
        <v>1362</v>
      </c>
      <c r="P220" s="99">
        <v>273</v>
      </c>
      <c r="Q220" s="99">
        <v>1089</v>
      </c>
      <c r="R220" s="100">
        <v>13142603820</v>
      </c>
      <c r="S220" s="100">
        <v>9638776876</v>
      </c>
      <c r="T220" s="100">
        <v>3503826944</v>
      </c>
      <c r="U220" s="101">
        <v>23</v>
      </c>
      <c r="V220" s="101">
        <v>11</v>
      </c>
      <c r="W220" s="102">
        <v>1.6886930983847283E-2</v>
      </c>
      <c r="X220" s="102">
        <v>8.0763582966226141E-3</v>
      </c>
    </row>
    <row r="221" spans="14:24" ht="15.75" x14ac:dyDescent="0.25">
      <c r="N221" s="98">
        <v>43220</v>
      </c>
      <c r="O221" s="99">
        <v>1465</v>
      </c>
      <c r="P221" s="99">
        <v>245</v>
      </c>
      <c r="Q221" s="99">
        <v>1220</v>
      </c>
      <c r="R221" s="100">
        <v>9586128402</v>
      </c>
      <c r="S221" s="100">
        <v>6289438593</v>
      </c>
      <c r="T221" s="100">
        <v>3296689809</v>
      </c>
      <c r="U221" s="101">
        <v>25</v>
      </c>
      <c r="V221" s="101">
        <v>13</v>
      </c>
      <c r="W221" s="102">
        <v>1.7064846416382253E-2</v>
      </c>
      <c r="X221" s="102">
        <v>8.8737201365187719E-3</v>
      </c>
    </row>
    <row r="222" spans="14:24" ht="15.75" x14ac:dyDescent="0.25">
      <c r="N222" s="98">
        <v>43251</v>
      </c>
      <c r="O222" s="99">
        <v>1561</v>
      </c>
      <c r="P222" s="99">
        <v>277</v>
      </c>
      <c r="Q222" s="99">
        <v>1284</v>
      </c>
      <c r="R222" s="100">
        <v>11342784446</v>
      </c>
      <c r="S222" s="100">
        <v>7839149467</v>
      </c>
      <c r="T222" s="100">
        <v>3503634979</v>
      </c>
      <c r="U222" s="101">
        <v>19</v>
      </c>
      <c r="V222" s="101">
        <v>16</v>
      </c>
      <c r="W222" s="102">
        <v>1.2171684817424727E-2</v>
      </c>
      <c r="X222" s="102">
        <v>1.0249839846252402E-2</v>
      </c>
    </row>
    <row r="223" spans="14:24" ht="15.75" x14ac:dyDescent="0.25">
      <c r="N223" s="98">
        <v>43281</v>
      </c>
      <c r="O223" s="99">
        <v>1553</v>
      </c>
      <c r="P223" s="99">
        <v>310</v>
      </c>
      <c r="Q223" s="99">
        <v>1243</v>
      </c>
      <c r="R223" s="100">
        <v>13796803234</v>
      </c>
      <c r="S223" s="100">
        <v>9747152314</v>
      </c>
      <c r="T223" s="100">
        <v>4049650920</v>
      </c>
      <c r="U223" s="101">
        <v>25</v>
      </c>
      <c r="V223" s="101">
        <v>21</v>
      </c>
      <c r="W223" s="102">
        <v>1.6097875080489377E-2</v>
      </c>
      <c r="X223" s="102">
        <v>1.3522215067611075E-2</v>
      </c>
    </row>
    <row r="224" spans="14:24" ht="15.75" x14ac:dyDescent="0.25">
      <c r="N224" s="98">
        <v>43312</v>
      </c>
      <c r="O224" s="99">
        <v>1406</v>
      </c>
      <c r="P224" s="99">
        <v>303</v>
      </c>
      <c r="Q224" s="99">
        <v>1103</v>
      </c>
      <c r="R224" s="100">
        <v>11455084718</v>
      </c>
      <c r="S224" s="100">
        <v>8036472779</v>
      </c>
      <c r="T224" s="100">
        <v>3418611939</v>
      </c>
      <c r="U224" s="101">
        <v>19</v>
      </c>
      <c r="V224" s="101">
        <v>13</v>
      </c>
      <c r="W224" s="102">
        <v>1.3513513513513514E-2</v>
      </c>
      <c r="X224" s="102">
        <v>9.2460881934566148E-3</v>
      </c>
    </row>
    <row r="225" spans="14:24" ht="15.75" x14ac:dyDescent="0.25">
      <c r="N225" s="98">
        <v>43343</v>
      </c>
      <c r="O225" s="99">
        <v>1511</v>
      </c>
      <c r="P225" s="99">
        <v>334</v>
      </c>
      <c r="Q225" s="99">
        <v>1177</v>
      </c>
      <c r="R225" s="100">
        <v>13548551920</v>
      </c>
      <c r="S225" s="100">
        <v>9846566105</v>
      </c>
      <c r="T225" s="100">
        <v>3701985815</v>
      </c>
      <c r="U225" s="101">
        <v>17</v>
      </c>
      <c r="V225" s="101">
        <v>17</v>
      </c>
      <c r="W225" s="102">
        <v>1.1250827266710787E-2</v>
      </c>
      <c r="X225" s="102">
        <v>1.1250827266710787E-2</v>
      </c>
    </row>
    <row r="226" spans="14:24" ht="15.75" x14ac:dyDescent="0.25">
      <c r="N226" s="98">
        <v>43373</v>
      </c>
      <c r="O226" s="99">
        <v>1226</v>
      </c>
      <c r="P226" s="99">
        <v>247</v>
      </c>
      <c r="Q226" s="99">
        <v>979</v>
      </c>
      <c r="R226" s="100">
        <v>11442679102</v>
      </c>
      <c r="S226" s="100">
        <v>8550828374</v>
      </c>
      <c r="T226" s="100">
        <v>2891850728</v>
      </c>
      <c r="U226" s="101">
        <v>16</v>
      </c>
      <c r="V226" s="101">
        <v>10</v>
      </c>
      <c r="W226" s="102">
        <v>1.3050570962479609E-2</v>
      </c>
      <c r="X226" s="102">
        <v>8.1566068515497546E-3</v>
      </c>
    </row>
    <row r="227" spans="14:24" ht="15.75" x14ac:dyDescent="0.25">
      <c r="N227" s="98">
        <v>43404</v>
      </c>
      <c r="O227" s="99">
        <v>1478</v>
      </c>
      <c r="P227" s="99">
        <v>320</v>
      </c>
      <c r="Q227" s="99">
        <v>1158</v>
      </c>
      <c r="R227" s="100">
        <v>13983866001</v>
      </c>
      <c r="S227" s="100">
        <v>10406516759</v>
      </c>
      <c r="T227" s="100">
        <v>3577349242</v>
      </c>
      <c r="U227" s="101">
        <v>14</v>
      </c>
      <c r="V227" s="101">
        <v>13</v>
      </c>
      <c r="W227" s="102">
        <v>9.4722598105548041E-3</v>
      </c>
      <c r="X227" s="102">
        <v>8.7956698240866035E-3</v>
      </c>
    </row>
    <row r="228" spans="14:24" ht="15.75" x14ac:dyDescent="0.25">
      <c r="N228" s="98">
        <v>43434</v>
      </c>
      <c r="O228" s="99">
        <v>1346</v>
      </c>
      <c r="P228" s="99">
        <v>319</v>
      </c>
      <c r="Q228" s="99">
        <v>1027</v>
      </c>
      <c r="R228" s="100">
        <v>13786666732</v>
      </c>
      <c r="S228" s="100">
        <v>9797182816</v>
      </c>
      <c r="T228" s="100">
        <v>3989483916</v>
      </c>
      <c r="U228" s="101">
        <v>15</v>
      </c>
      <c r="V228" s="101">
        <v>17</v>
      </c>
      <c r="W228" s="102">
        <v>1.1144130757800892E-2</v>
      </c>
      <c r="X228" s="102">
        <v>1.2630014858841011E-2</v>
      </c>
    </row>
    <row r="229" spans="14:24" ht="15.75" x14ac:dyDescent="0.25">
      <c r="N229" s="98">
        <v>43465</v>
      </c>
      <c r="O229" s="99">
        <v>1638</v>
      </c>
      <c r="P229" s="99">
        <v>394</v>
      </c>
      <c r="Q229" s="99">
        <v>1244</v>
      </c>
      <c r="R229" s="100">
        <v>17116813830</v>
      </c>
      <c r="S229" s="100">
        <v>13288384377</v>
      </c>
      <c r="T229" s="100">
        <v>3828429453</v>
      </c>
      <c r="U229" s="101">
        <v>18</v>
      </c>
      <c r="V229" s="101">
        <v>13</v>
      </c>
      <c r="W229" s="102">
        <v>1.098901098901099E-2</v>
      </c>
      <c r="X229" s="102">
        <v>7.9365079365079361E-3</v>
      </c>
    </row>
    <row r="230" spans="14:24" ht="15.75" x14ac:dyDescent="0.25">
      <c r="N230" s="98">
        <v>43496</v>
      </c>
      <c r="O230" s="99">
        <v>1252</v>
      </c>
      <c r="P230" s="99">
        <v>242</v>
      </c>
      <c r="Q230" s="99">
        <v>1010</v>
      </c>
      <c r="R230" s="100">
        <v>9420383557</v>
      </c>
      <c r="S230" s="100">
        <v>6280253875</v>
      </c>
      <c r="T230" s="100">
        <v>3140129682</v>
      </c>
      <c r="U230" s="101">
        <v>17</v>
      </c>
      <c r="V230" s="101">
        <v>12</v>
      </c>
      <c r="W230" s="102">
        <v>1.3578274760383386E-2</v>
      </c>
      <c r="X230" s="102">
        <v>9.5846645367412137E-3</v>
      </c>
    </row>
    <row r="231" spans="14:24" ht="15.75" x14ac:dyDescent="0.25">
      <c r="N231" s="98">
        <v>43524</v>
      </c>
      <c r="O231" s="99">
        <v>1084</v>
      </c>
      <c r="P231" s="99">
        <v>229</v>
      </c>
      <c r="Q231" s="99">
        <v>855</v>
      </c>
      <c r="R231" s="99">
        <v>9420582845</v>
      </c>
      <c r="S231" s="100">
        <v>6698533851</v>
      </c>
      <c r="T231" s="100">
        <v>2722048994</v>
      </c>
      <c r="U231" s="101">
        <v>14</v>
      </c>
      <c r="V231" s="101">
        <v>10</v>
      </c>
      <c r="W231" s="102">
        <v>1.2915129151291513E-2</v>
      </c>
      <c r="X231" s="102">
        <v>9.2250922509225092E-3</v>
      </c>
    </row>
    <row r="232" spans="14:24" ht="15.75" x14ac:dyDescent="0.25">
      <c r="N232" s="98">
        <v>43555</v>
      </c>
      <c r="O232" s="99">
        <v>1302</v>
      </c>
      <c r="P232" s="99">
        <v>259</v>
      </c>
      <c r="Q232" s="99">
        <v>1043</v>
      </c>
      <c r="R232" s="99">
        <v>10325901313</v>
      </c>
      <c r="S232" s="100">
        <v>6835835651</v>
      </c>
      <c r="T232" s="100">
        <v>3490065662</v>
      </c>
      <c r="U232" s="101">
        <v>19</v>
      </c>
      <c r="V232" s="101">
        <v>9</v>
      </c>
      <c r="W232" s="102">
        <v>1.4592933947772658E-2</v>
      </c>
      <c r="X232" s="102">
        <v>6.9124423963133645E-3</v>
      </c>
    </row>
    <row r="233" spans="14:24" ht="15.75" x14ac:dyDescent="0.25">
      <c r="N233" s="98">
        <v>43585</v>
      </c>
      <c r="O233" s="99">
        <v>1315</v>
      </c>
      <c r="P233" s="99">
        <v>245</v>
      </c>
      <c r="Q233" s="99">
        <v>1070</v>
      </c>
      <c r="R233" s="99">
        <v>8738712989</v>
      </c>
      <c r="S233" s="100">
        <v>5450759633</v>
      </c>
      <c r="T233" s="100">
        <v>3287953356</v>
      </c>
      <c r="U233" s="101">
        <v>18</v>
      </c>
      <c r="V233" s="101">
        <v>10</v>
      </c>
      <c r="W233" s="102">
        <v>1.3688212927756654E-2</v>
      </c>
      <c r="X233" s="102">
        <v>7.6045627376425855E-3</v>
      </c>
    </row>
    <row r="234" spans="14:24" ht="15.75" x14ac:dyDescent="0.25">
      <c r="N234" s="98">
        <v>43616</v>
      </c>
      <c r="O234" s="99">
        <v>1519</v>
      </c>
      <c r="P234" s="99">
        <v>313</v>
      </c>
      <c r="Q234" s="99">
        <v>1206</v>
      </c>
      <c r="R234" s="99">
        <v>13851906290</v>
      </c>
      <c r="S234" s="100">
        <v>9601064595</v>
      </c>
      <c r="T234" s="100">
        <v>4250841695</v>
      </c>
      <c r="U234" s="101">
        <v>23</v>
      </c>
      <c r="V234" s="101">
        <v>15</v>
      </c>
      <c r="W234" s="102">
        <v>1.5141540487162607E-2</v>
      </c>
      <c r="X234" s="102">
        <v>9.8749177090190921E-3</v>
      </c>
    </row>
    <row r="235" spans="14:24" ht="15.75" x14ac:dyDescent="0.25">
      <c r="N235" s="98">
        <v>43646</v>
      </c>
      <c r="O235" s="99">
        <v>1459</v>
      </c>
      <c r="P235" s="99">
        <v>333</v>
      </c>
      <c r="Q235" s="99">
        <v>1126</v>
      </c>
      <c r="R235" s="99">
        <v>15798391021</v>
      </c>
      <c r="S235" s="100">
        <v>11923917455</v>
      </c>
      <c r="T235" s="100">
        <v>3874473566</v>
      </c>
      <c r="U235" s="101">
        <v>17</v>
      </c>
      <c r="V235" s="101">
        <v>7</v>
      </c>
      <c r="W235" s="102">
        <v>1.1651816312542838E-2</v>
      </c>
      <c r="X235" s="102">
        <v>4.7978067169294038E-3</v>
      </c>
    </row>
    <row r="236" spans="14:24" ht="15.75" x14ac:dyDescent="0.25">
      <c r="N236" s="98">
        <v>43677</v>
      </c>
      <c r="O236" s="99">
        <v>1453</v>
      </c>
      <c r="P236" s="99">
        <v>312</v>
      </c>
      <c r="Q236" s="99">
        <v>1141</v>
      </c>
      <c r="R236" s="99">
        <v>13995375355</v>
      </c>
      <c r="S236" s="100">
        <v>10156457995</v>
      </c>
      <c r="T236" s="100">
        <v>3838917360</v>
      </c>
      <c r="U236" s="101">
        <v>23</v>
      </c>
      <c r="V236" s="101">
        <v>10</v>
      </c>
      <c r="W236" s="102">
        <v>1.5829318651066758E-2</v>
      </c>
      <c r="X236" s="102">
        <v>6.8823124569855473E-3</v>
      </c>
    </row>
    <row r="237" spans="14:24" ht="15.75" x14ac:dyDescent="0.25">
      <c r="N237" s="98">
        <v>43708</v>
      </c>
      <c r="O237" s="99">
        <v>1539</v>
      </c>
      <c r="P237" s="99">
        <v>338</v>
      </c>
      <c r="Q237" s="99">
        <v>1201</v>
      </c>
      <c r="R237" s="99">
        <v>13608831222</v>
      </c>
      <c r="S237" s="100">
        <v>9877444181</v>
      </c>
      <c r="T237" s="100">
        <v>3731387041</v>
      </c>
      <c r="U237" s="101">
        <v>15</v>
      </c>
      <c r="V237" s="101">
        <v>9</v>
      </c>
      <c r="W237" s="102">
        <v>9.7465886939571145E-3</v>
      </c>
      <c r="X237" s="102">
        <v>5.8479532163742687E-3</v>
      </c>
    </row>
    <row r="238" spans="14:24" ht="15.75" x14ac:dyDescent="0.25">
      <c r="N238" s="98">
        <v>43738</v>
      </c>
      <c r="O238" s="99">
        <v>1599</v>
      </c>
      <c r="P238" s="99">
        <v>345</v>
      </c>
      <c r="Q238" s="99">
        <v>1254</v>
      </c>
      <c r="R238" s="99">
        <v>15395480270</v>
      </c>
      <c r="S238" s="100">
        <v>11214555364</v>
      </c>
      <c r="T238" s="100">
        <v>4180924906</v>
      </c>
      <c r="U238" s="101">
        <v>19</v>
      </c>
      <c r="V238" s="101">
        <v>10</v>
      </c>
      <c r="W238" s="102">
        <v>1.1882426516572859E-2</v>
      </c>
      <c r="X238" s="102">
        <v>6.2539086929330832E-3</v>
      </c>
    </row>
    <row r="239" spans="14:24" ht="15.75" x14ac:dyDescent="0.25">
      <c r="N239" s="98">
        <v>43769</v>
      </c>
      <c r="O239" s="99">
        <v>1664</v>
      </c>
      <c r="P239" s="99">
        <v>319</v>
      </c>
      <c r="Q239" s="99">
        <v>1345</v>
      </c>
      <c r="R239" s="99">
        <v>13772076551</v>
      </c>
      <c r="S239" s="100">
        <v>9516249313</v>
      </c>
      <c r="T239" s="100">
        <v>4255827238</v>
      </c>
      <c r="U239" s="101">
        <v>15</v>
      </c>
      <c r="V239" s="101">
        <v>7</v>
      </c>
      <c r="W239" s="102">
        <v>9.0144230769230761E-3</v>
      </c>
      <c r="X239" s="102">
        <v>4.206730769230769E-3</v>
      </c>
    </row>
    <row r="240" spans="14:24" ht="15.75" x14ac:dyDescent="0.25">
      <c r="N240" s="98">
        <v>43799</v>
      </c>
      <c r="O240" s="99">
        <v>1406</v>
      </c>
      <c r="P240" s="99">
        <v>283</v>
      </c>
      <c r="Q240" s="99">
        <v>1123</v>
      </c>
      <c r="R240" s="99">
        <v>12924363943</v>
      </c>
      <c r="S240" s="100">
        <v>9157734017</v>
      </c>
      <c r="T240" s="100">
        <v>3766629926</v>
      </c>
      <c r="U240" s="101">
        <v>20</v>
      </c>
      <c r="V240" s="101">
        <v>6</v>
      </c>
      <c r="W240" s="102">
        <v>1.422475106685633E-2</v>
      </c>
      <c r="X240" s="102">
        <v>4.2674253200568994E-3</v>
      </c>
    </row>
    <row r="241" spans="14:24" ht="15.75" x14ac:dyDescent="0.25">
      <c r="N241" s="98">
        <v>43830</v>
      </c>
      <c r="O241" s="99">
        <v>1940</v>
      </c>
      <c r="P241" s="99">
        <v>422</v>
      </c>
      <c r="Q241" s="99">
        <v>1518</v>
      </c>
      <c r="R241" s="99">
        <v>20178949578</v>
      </c>
      <c r="S241" s="100">
        <v>15234693579</v>
      </c>
      <c r="T241" s="100">
        <v>4944255999</v>
      </c>
      <c r="U241" s="101">
        <v>26</v>
      </c>
      <c r="V241" s="101">
        <v>12</v>
      </c>
      <c r="W241" s="102">
        <v>1.3402061855670102E-2</v>
      </c>
      <c r="X241" s="102">
        <v>6.1855670103092781E-3</v>
      </c>
    </row>
    <row r="242" spans="14:24" ht="15.75" x14ac:dyDescent="0.25">
      <c r="N242" s="98">
        <v>43861</v>
      </c>
      <c r="O242" s="99">
        <v>1527</v>
      </c>
      <c r="P242" s="99">
        <v>269</v>
      </c>
      <c r="Q242" s="99">
        <v>1258</v>
      </c>
      <c r="R242" s="99">
        <v>11788830357</v>
      </c>
      <c r="S242" s="100">
        <v>7789199866</v>
      </c>
      <c r="T242" s="100">
        <v>3999630491</v>
      </c>
      <c r="U242" s="101">
        <v>18</v>
      </c>
      <c r="V242" s="101">
        <v>5</v>
      </c>
      <c r="W242" s="102">
        <v>1.1787819253438114E-2</v>
      </c>
      <c r="X242" s="102">
        <v>3.2743942370661427E-3</v>
      </c>
    </row>
    <row r="243" spans="14:24" ht="15.75" x14ac:dyDescent="0.25">
      <c r="N243" s="98">
        <v>43890</v>
      </c>
      <c r="O243" s="99">
        <v>1278</v>
      </c>
      <c r="P243" s="99">
        <v>238</v>
      </c>
      <c r="Q243" s="99">
        <v>1040</v>
      </c>
      <c r="R243" s="99">
        <v>10489914136</v>
      </c>
      <c r="S243" s="100">
        <v>7282297569</v>
      </c>
      <c r="T243" s="100">
        <v>3207616567</v>
      </c>
      <c r="U243" s="101">
        <v>14</v>
      </c>
      <c r="V243" s="101">
        <v>8</v>
      </c>
      <c r="W243" s="102">
        <v>1.0954616588419406E-2</v>
      </c>
      <c r="X243" s="102">
        <v>6.2597809076682318E-3</v>
      </c>
    </row>
    <row r="244" spans="14:24" ht="15.75" x14ac:dyDescent="0.25">
      <c r="N244" s="98">
        <v>43921</v>
      </c>
      <c r="O244" s="99">
        <v>1184</v>
      </c>
      <c r="P244" s="99">
        <v>215</v>
      </c>
      <c r="Q244" s="99">
        <v>969</v>
      </c>
      <c r="R244" s="99">
        <v>9546493798</v>
      </c>
      <c r="S244" s="100">
        <v>6639700801</v>
      </c>
      <c r="T244" s="100">
        <v>2906792997</v>
      </c>
      <c r="U244" s="101">
        <v>19</v>
      </c>
      <c r="V244" s="101">
        <v>5</v>
      </c>
      <c r="W244" s="102">
        <v>1.6047297297297296E-2</v>
      </c>
      <c r="X244" s="102">
        <v>4.2229729729729732E-3</v>
      </c>
    </row>
    <row r="245" spans="14:24" ht="15.75" x14ac:dyDescent="0.25">
      <c r="N245" s="98">
        <v>43951</v>
      </c>
      <c r="O245" s="99">
        <v>765</v>
      </c>
      <c r="P245" s="99">
        <v>120</v>
      </c>
      <c r="Q245" s="99">
        <v>645</v>
      </c>
      <c r="R245" s="99">
        <v>5437563714</v>
      </c>
      <c r="S245" s="100">
        <v>3588246834</v>
      </c>
      <c r="T245" s="100">
        <v>1849316880</v>
      </c>
      <c r="U245" s="101">
        <v>7</v>
      </c>
      <c r="V245" s="101">
        <v>3</v>
      </c>
      <c r="W245" s="102">
        <v>9.1503267973856214E-3</v>
      </c>
      <c r="X245" s="102">
        <v>3.9215686274509803E-3</v>
      </c>
    </row>
    <row r="246" spans="14:24" ht="15.75" x14ac:dyDescent="0.25">
      <c r="N246" s="98">
        <v>43982</v>
      </c>
      <c r="O246" s="99">
        <v>704</v>
      </c>
      <c r="P246" s="99">
        <v>108</v>
      </c>
      <c r="Q246" s="99">
        <v>596</v>
      </c>
      <c r="R246" s="99">
        <v>4019034355</v>
      </c>
      <c r="S246" s="100">
        <v>2282306738</v>
      </c>
      <c r="T246" s="100">
        <v>1736727617</v>
      </c>
      <c r="U246" s="101">
        <v>8</v>
      </c>
      <c r="V246" s="101">
        <v>6</v>
      </c>
      <c r="W246" s="102">
        <v>1.1363636363636364E-2</v>
      </c>
      <c r="X246" s="102">
        <v>8.5227272727272721E-3</v>
      </c>
    </row>
    <row r="247" spans="14:24" ht="15.75" x14ac:dyDescent="0.25">
      <c r="N247" s="98">
        <v>44012</v>
      </c>
      <c r="O247" s="99">
        <v>888</v>
      </c>
      <c r="P247" s="99">
        <v>140</v>
      </c>
      <c r="Q247" s="99">
        <v>748</v>
      </c>
      <c r="R247" s="99">
        <v>4830531655</v>
      </c>
      <c r="S247" s="100">
        <v>2729471233</v>
      </c>
      <c r="T247" s="100">
        <v>2101060422</v>
      </c>
      <c r="U247" s="101">
        <v>14</v>
      </c>
      <c r="V247" s="101">
        <v>7</v>
      </c>
      <c r="W247" s="102">
        <v>1.5765765765765764E-2</v>
      </c>
      <c r="X247" s="102">
        <v>7.8828828828828822E-3</v>
      </c>
    </row>
    <row r="248" spans="14:24" ht="15.75" x14ac:dyDescent="0.25">
      <c r="N248" s="98">
        <v>44043</v>
      </c>
      <c r="O248" s="99">
        <v>1069</v>
      </c>
      <c r="P248" s="99">
        <v>159</v>
      </c>
      <c r="Q248" s="99">
        <v>910</v>
      </c>
      <c r="R248" s="99">
        <v>5659064841</v>
      </c>
      <c r="S248" s="100">
        <v>3201259649</v>
      </c>
      <c r="T248" s="100">
        <v>2457805192</v>
      </c>
      <c r="U248" s="101">
        <v>17</v>
      </c>
      <c r="V248" s="101">
        <v>8</v>
      </c>
      <c r="W248" s="102">
        <v>1.5902712815715623E-2</v>
      </c>
      <c r="X248" s="102">
        <v>7.4836295603367634E-3</v>
      </c>
    </row>
    <row r="249" spans="14:24" ht="15.75" x14ac:dyDescent="0.25">
      <c r="N249" s="98">
        <v>44074</v>
      </c>
      <c r="O249" s="99">
        <v>1078</v>
      </c>
      <c r="P249" s="99">
        <v>154</v>
      </c>
      <c r="Q249" s="99">
        <v>924</v>
      </c>
      <c r="R249" s="99">
        <v>5326161709</v>
      </c>
      <c r="S249" s="100">
        <v>2977696161</v>
      </c>
      <c r="T249" s="100">
        <v>2348465548</v>
      </c>
      <c r="U249" s="101">
        <v>14</v>
      </c>
      <c r="V249" s="101">
        <v>4</v>
      </c>
      <c r="W249" s="102">
        <v>1.2987012987012988E-2</v>
      </c>
      <c r="X249" s="102">
        <v>3.7105751391465678E-3</v>
      </c>
    </row>
    <row r="250" spans="14:24" ht="15.75" x14ac:dyDescent="0.25">
      <c r="N250" s="98">
        <v>44104</v>
      </c>
      <c r="O250" s="99">
        <v>1318</v>
      </c>
      <c r="P250" s="99">
        <v>232</v>
      </c>
      <c r="Q250" s="99">
        <v>1086</v>
      </c>
      <c r="R250" s="99">
        <v>10170330927</v>
      </c>
      <c r="S250" s="100">
        <v>7219172577</v>
      </c>
      <c r="T250" s="100">
        <v>2951158350</v>
      </c>
      <c r="U250" s="101">
        <v>16</v>
      </c>
      <c r="V250" s="101">
        <v>7</v>
      </c>
      <c r="W250" s="102">
        <v>1.2139605462822459E-2</v>
      </c>
      <c r="X250" s="102">
        <v>5.3110773899848257E-3</v>
      </c>
    </row>
    <row r="251" spans="14:24" ht="15.75" x14ac:dyDescent="0.25">
      <c r="N251" s="98">
        <v>44135</v>
      </c>
      <c r="O251" s="99">
        <v>1394</v>
      </c>
      <c r="P251" s="99">
        <v>251</v>
      </c>
      <c r="Q251" s="99">
        <v>1143</v>
      </c>
      <c r="R251" s="99">
        <v>10891244522</v>
      </c>
      <c r="S251" s="100">
        <v>7497682305</v>
      </c>
      <c r="T251" s="100">
        <v>3393562217</v>
      </c>
      <c r="U251" s="101">
        <v>16</v>
      </c>
      <c r="V251" s="101">
        <v>11</v>
      </c>
      <c r="W251" s="102">
        <v>1.1477761836441894E-2</v>
      </c>
      <c r="X251" s="102">
        <v>7.8909612625538018E-3</v>
      </c>
    </row>
    <row r="252" spans="14:24" ht="15.75" x14ac:dyDescent="0.25">
      <c r="N252" s="98">
        <v>44165</v>
      </c>
      <c r="O252" s="99">
        <v>1329</v>
      </c>
      <c r="P252" s="99">
        <v>225</v>
      </c>
      <c r="Q252" s="99">
        <v>1104</v>
      </c>
      <c r="R252" s="99">
        <v>9742323260</v>
      </c>
      <c r="S252" s="100">
        <v>6416486957</v>
      </c>
      <c r="T252" s="100">
        <v>3325836303</v>
      </c>
      <c r="U252" s="101">
        <v>30</v>
      </c>
      <c r="V252" s="101">
        <v>6</v>
      </c>
      <c r="W252" s="102">
        <v>2.2573363431151242E-2</v>
      </c>
      <c r="X252" s="102">
        <v>4.5146726862302479E-3</v>
      </c>
    </row>
    <row r="253" spans="14:24" ht="15.75" x14ac:dyDescent="0.25">
      <c r="N253" s="98">
        <v>44196</v>
      </c>
      <c r="O253" s="99">
        <v>2421</v>
      </c>
      <c r="P253" s="99">
        <v>476</v>
      </c>
      <c r="Q253" s="99">
        <v>1945</v>
      </c>
      <c r="R253" s="99">
        <v>20544244633</v>
      </c>
      <c r="S253" s="100">
        <v>14344557039</v>
      </c>
      <c r="T253" s="100">
        <v>6199687594</v>
      </c>
      <c r="U253" s="101">
        <v>36</v>
      </c>
      <c r="V253" s="101">
        <v>16</v>
      </c>
      <c r="W253" s="102">
        <v>1.4869888475836431E-2</v>
      </c>
      <c r="X253" s="102">
        <v>6.6088393225939698E-3</v>
      </c>
    </row>
    <row r="254" spans="14:24" ht="15.75" x14ac:dyDescent="0.25">
      <c r="N254" s="98">
        <v>44227</v>
      </c>
      <c r="O254" s="99">
        <v>1330</v>
      </c>
      <c r="P254" s="99">
        <v>236</v>
      </c>
      <c r="Q254" s="99">
        <v>1094</v>
      </c>
      <c r="R254" s="99">
        <v>9577230983</v>
      </c>
      <c r="S254" s="100">
        <v>6576432082</v>
      </c>
      <c r="T254" s="100">
        <v>3000798901</v>
      </c>
      <c r="U254" s="101">
        <v>27</v>
      </c>
      <c r="V254" s="101">
        <v>8</v>
      </c>
      <c r="W254" s="102">
        <v>2.030075187969925E-2</v>
      </c>
      <c r="X254" s="102">
        <v>6.0150375939849628E-3</v>
      </c>
    </row>
    <row r="255" spans="14:24" ht="15.75" x14ac:dyDescent="0.25">
      <c r="N255" s="98">
        <v>44255</v>
      </c>
      <c r="O255" s="99">
        <v>1315</v>
      </c>
      <c r="P255" s="99">
        <v>192</v>
      </c>
      <c r="Q255" s="99">
        <v>1123</v>
      </c>
      <c r="R255" s="99">
        <v>7625911810</v>
      </c>
      <c r="S255" s="100">
        <v>4439637545</v>
      </c>
      <c r="T255" s="100">
        <v>3186274265</v>
      </c>
      <c r="U255" s="101">
        <v>19</v>
      </c>
      <c r="V255" s="101">
        <v>3</v>
      </c>
      <c r="W255" s="102">
        <v>1.4448669201520912E-2</v>
      </c>
      <c r="X255" s="102">
        <v>2.2813688212927757E-3</v>
      </c>
    </row>
    <row r="256" spans="14:24" ht="15.75" x14ac:dyDescent="0.25">
      <c r="N256" s="98">
        <v>44286</v>
      </c>
      <c r="O256" s="99">
        <v>1832</v>
      </c>
      <c r="P256" s="99">
        <v>260</v>
      </c>
      <c r="Q256" s="99">
        <v>1572</v>
      </c>
      <c r="R256" s="99">
        <v>11197431089</v>
      </c>
      <c r="S256" s="100">
        <v>6670923880</v>
      </c>
      <c r="T256" s="100">
        <v>4526507209</v>
      </c>
      <c r="U256" s="101">
        <v>26</v>
      </c>
      <c r="V256" s="101">
        <v>9</v>
      </c>
      <c r="W256" s="102">
        <v>1.4192139737991267E-2</v>
      </c>
      <c r="X256" s="102">
        <v>4.9126637554585155E-3</v>
      </c>
    </row>
    <row r="257" spans="14:24" ht="15.75" x14ac:dyDescent="0.25">
      <c r="N257" s="98">
        <v>44316</v>
      </c>
      <c r="O257" s="99">
        <v>1900</v>
      </c>
      <c r="P257" s="99">
        <v>328</v>
      </c>
      <c r="Q257" s="99">
        <v>1572</v>
      </c>
      <c r="R257" s="99">
        <v>13779093314</v>
      </c>
      <c r="S257" s="100">
        <v>8969235792</v>
      </c>
      <c r="T257" s="100">
        <v>4809857522</v>
      </c>
      <c r="U257" s="101">
        <v>20</v>
      </c>
      <c r="V257" s="101">
        <v>10</v>
      </c>
      <c r="W257" s="102">
        <v>1.0526315789473684E-2</v>
      </c>
      <c r="X257" s="102">
        <v>5.263157894736842E-3</v>
      </c>
    </row>
    <row r="258" spans="14:24" ht="15.75" x14ac:dyDescent="0.25">
      <c r="N258" s="98">
        <v>44347</v>
      </c>
      <c r="O258" s="99">
        <v>1934</v>
      </c>
      <c r="P258" s="99">
        <v>304</v>
      </c>
      <c r="Q258" s="99">
        <v>1630</v>
      </c>
      <c r="R258" s="99">
        <v>12268737487</v>
      </c>
      <c r="S258" s="100">
        <v>7634182152</v>
      </c>
      <c r="T258" s="100">
        <v>4634555335</v>
      </c>
      <c r="U258" s="101">
        <v>26</v>
      </c>
      <c r="V258" s="101">
        <v>7</v>
      </c>
      <c r="W258" s="102">
        <v>1.344364012409514E-2</v>
      </c>
      <c r="X258" s="102">
        <v>3.6194415718717684E-3</v>
      </c>
    </row>
    <row r="259" spans="14:24" ht="15.75" x14ac:dyDescent="0.25">
      <c r="N259" s="98">
        <v>44377</v>
      </c>
      <c r="O259" s="99">
        <v>2300</v>
      </c>
      <c r="P259" s="99">
        <v>377</v>
      </c>
      <c r="Q259" s="99">
        <v>1923</v>
      </c>
      <c r="R259" s="99">
        <v>17391035982</v>
      </c>
      <c r="S259" s="100">
        <v>10758143057</v>
      </c>
      <c r="T259" s="100">
        <v>6632892925</v>
      </c>
      <c r="U259" s="101">
        <v>39</v>
      </c>
      <c r="V259" s="101">
        <v>8</v>
      </c>
      <c r="W259" s="102">
        <v>1.6956521739130436E-2</v>
      </c>
      <c r="X259" s="102">
        <v>3.4782608695652175E-3</v>
      </c>
    </row>
    <row r="260" spans="14:24" ht="15.75" x14ac:dyDescent="0.25">
      <c r="N260" s="98">
        <v>44408</v>
      </c>
      <c r="O260" s="99">
        <v>2112</v>
      </c>
      <c r="P260" s="99">
        <v>353</v>
      </c>
      <c r="Q260" s="99">
        <v>1759</v>
      </c>
      <c r="R260" s="99">
        <v>17904952376</v>
      </c>
      <c r="S260" s="100">
        <v>11860359612</v>
      </c>
      <c r="T260" s="100">
        <v>6044592764</v>
      </c>
      <c r="U260" s="101">
        <v>33</v>
      </c>
      <c r="V260" s="101">
        <v>11</v>
      </c>
      <c r="W260" s="102">
        <v>1.5625E-2</v>
      </c>
      <c r="X260" s="102">
        <v>5.208333333333333E-3</v>
      </c>
    </row>
    <row r="261" spans="14:24" ht="15.75" x14ac:dyDescent="0.25">
      <c r="N261" s="98">
        <v>44439</v>
      </c>
      <c r="O261" s="99">
        <v>2242</v>
      </c>
      <c r="P261" s="99">
        <v>394</v>
      </c>
      <c r="Q261" s="99">
        <v>1848</v>
      </c>
      <c r="R261" s="99">
        <v>19775993827</v>
      </c>
      <c r="S261" s="100">
        <v>13620185252</v>
      </c>
      <c r="T261" s="100">
        <v>6155808575</v>
      </c>
      <c r="U261" s="101">
        <v>32</v>
      </c>
      <c r="V261" s="101">
        <v>10</v>
      </c>
      <c r="W261" s="102">
        <v>1.4272970561998216E-2</v>
      </c>
      <c r="X261" s="102">
        <v>4.4603033006244425E-3</v>
      </c>
    </row>
    <row r="262" spans="14:24" ht="15.75" x14ac:dyDescent="0.25">
      <c r="N262" s="98">
        <v>44469</v>
      </c>
      <c r="O262" s="99">
        <v>2268</v>
      </c>
      <c r="P262" s="99">
        <v>417</v>
      </c>
      <c r="Q262" s="99">
        <v>1851</v>
      </c>
      <c r="R262" s="99">
        <v>20640317697</v>
      </c>
      <c r="S262" s="100">
        <v>13942375805</v>
      </c>
      <c r="T262" s="100">
        <v>6697941892</v>
      </c>
      <c r="U262" s="101">
        <v>24</v>
      </c>
      <c r="V262" s="101">
        <v>10</v>
      </c>
      <c r="W262" s="102">
        <v>1.0582010582010581E-2</v>
      </c>
      <c r="X262" s="102">
        <v>4.4091710758377423E-3</v>
      </c>
    </row>
    <row r="263" spans="14:24" ht="15.75" x14ac:dyDescent="0.25">
      <c r="N263" s="98">
        <v>44500</v>
      </c>
      <c r="O263" s="99">
        <v>2283</v>
      </c>
      <c r="P263" s="99">
        <v>409</v>
      </c>
      <c r="Q263" s="99">
        <v>1874</v>
      </c>
      <c r="R263" s="99">
        <v>20577004978</v>
      </c>
      <c r="S263" s="100">
        <v>14190580954</v>
      </c>
      <c r="T263" s="100">
        <v>6386424024</v>
      </c>
      <c r="U263" s="101">
        <v>28</v>
      </c>
      <c r="V263" s="101">
        <v>9</v>
      </c>
      <c r="W263" s="102">
        <v>1.2264564169951819E-2</v>
      </c>
      <c r="X263" s="102">
        <v>3.9421813403416554E-3</v>
      </c>
    </row>
    <row r="264" spans="14:24" ht="15.75" x14ac:dyDescent="0.25">
      <c r="N264" s="98">
        <v>44530</v>
      </c>
      <c r="O264" s="99">
        <v>2290</v>
      </c>
      <c r="P264" s="99">
        <v>401</v>
      </c>
      <c r="Q264" s="99">
        <v>1889</v>
      </c>
      <c r="R264" s="99">
        <v>20057938645</v>
      </c>
      <c r="S264" s="100">
        <v>13597720058</v>
      </c>
      <c r="T264" s="100">
        <v>6460218587</v>
      </c>
      <c r="U264" s="101">
        <v>24</v>
      </c>
      <c r="V264" s="101">
        <v>6</v>
      </c>
      <c r="W264" s="102">
        <v>1.0480349344978166E-2</v>
      </c>
      <c r="X264" s="102">
        <v>2.6200873362445414E-3</v>
      </c>
    </row>
    <row r="265" spans="14:24" ht="15.75" x14ac:dyDescent="0.25">
      <c r="N265" s="98">
        <v>44561</v>
      </c>
      <c r="O265" s="99">
        <v>3802</v>
      </c>
      <c r="P265" s="99">
        <v>781</v>
      </c>
      <c r="Q265" s="99">
        <v>3021</v>
      </c>
      <c r="R265" s="99">
        <v>38639791966</v>
      </c>
      <c r="S265" s="100">
        <v>26702509846</v>
      </c>
      <c r="T265" s="100">
        <v>11937282120</v>
      </c>
      <c r="U265" s="101">
        <v>30</v>
      </c>
      <c r="V265" s="101">
        <v>20</v>
      </c>
      <c r="W265" s="102">
        <v>7.8905839032088372E-3</v>
      </c>
      <c r="X265" s="102">
        <v>5.2603892688058915E-3</v>
      </c>
    </row>
    <row r="266" spans="14:24" ht="15.75" x14ac:dyDescent="0.25">
      <c r="N266" s="98">
        <v>44592</v>
      </c>
      <c r="O266" s="99">
        <v>1711</v>
      </c>
      <c r="P266" s="99">
        <v>260</v>
      </c>
      <c r="Q266" s="99">
        <v>1451</v>
      </c>
      <c r="R266" s="99">
        <v>13642261630</v>
      </c>
      <c r="S266" s="100">
        <v>8424631165</v>
      </c>
      <c r="T266" s="100">
        <v>5217630465</v>
      </c>
      <c r="U266" s="101">
        <v>21</v>
      </c>
      <c r="V266" s="101">
        <v>7</v>
      </c>
      <c r="W266" s="102">
        <v>1.2273524254821741E-2</v>
      </c>
      <c r="X266" s="102">
        <v>4.0911747516072473E-3</v>
      </c>
    </row>
    <row r="267" spans="14:24" ht="15.75" x14ac:dyDescent="0.25">
      <c r="N267" s="98">
        <v>44620</v>
      </c>
      <c r="O267" s="99">
        <v>1720</v>
      </c>
      <c r="P267" s="99">
        <v>274</v>
      </c>
      <c r="Q267" s="99">
        <v>1446</v>
      </c>
      <c r="R267" s="99">
        <v>13787911871</v>
      </c>
      <c r="S267" s="100">
        <v>8668732955</v>
      </c>
      <c r="T267" s="100">
        <v>5119178916</v>
      </c>
      <c r="U267" s="101">
        <v>18</v>
      </c>
      <c r="V267" s="101">
        <v>8</v>
      </c>
      <c r="W267" s="102">
        <v>1.0465116279069767E-2</v>
      </c>
      <c r="X267" s="102">
        <v>4.6511627906976744E-3</v>
      </c>
    </row>
    <row r="268" spans="14:24" ht="15.75" x14ac:dyDescent="0.25">
      <c r="N268" s="98">
        <v>44651</v>
      </c>
      <c r="O268" s="99">
        <v>2266</v>
      </c>
      <c r="P268" s="99">
        <v>366</v>
      </c>
      <c r="Q268" s="99">
        <v>1900</v>
      </c>
      <c r="R268" s="99">
        <v>19252349939</v>
      </c>
      <c r="S268" s="100">
        <v>12720118397</v>
      </c>
      <c r="T268" s="100">
        <v>6532231542</v>
      </c>
      <c r="U268" s="101">
        <v>27</v>
      </c>
      <c r="V268" s="101">
        <v>15</v>
      </c>
      <c r="W268" s="102">
        <v>1.1915269196822596E-2</v>
      </c>
      <c r="X268" s="102">
        <v>6.6195939982347752E-3</v>
      </c>
    </row>
    <row r="269" spans="14:24" ht="15.75" x14ac:dyDescent="0.25">
      <c r="N269" s="98">
        <v>44681</v>
      </c>
      <c r="O269" s="99">
        <v>2152</v>
      </c>
      <c r="P269" s="99">
        <v>338</v>
      </c>
      <c r="Q269" s="99">
        <v>1814</v>
      </c>
      <c r="R269" s="99">
        <v>17448653030</v>
      </c>
      <c r="S269" s="100">
        <v>10521331352</v>
      </c>
      <c r="T269" s="100">
        <v>6927321678</v>
      </c>
      <c r="U269" s="101">
        <v>24</v>
      </c>
      <c r="V269" s="101">
        <v>9</v>
      </c>
      <c r="W269" s="102">
        <v>1.1152416356877323E-2</v>
      </c>
      <c r="X269" s="102">
        <v>4.1821561338289959E-3</v>
      </c>
    </row>
    <row r="270" spans="14:24" ht="15.75" x14ac:dyDescent="0.25">
      <c r="N270" s="98">
        <v>44712</v>
      </c>
      <c r="O270" s="99">
        <v>1937</v>
      </c>
      <c r="P270" s="99">
        <v>307</v>
      </c>
      <c r="Q270" s="99">
        <v>1630</v>
      </c>
      <c r="R270" s="99">
        <v>17007087495</v>
      </c>
      <c r="S270" s="100">
        <v>10375080076</v>
      </c>
      <c r="T270" s="100">
        <v>6632007419</v>
      </c>
      <c r="U270" s="101">
        <v>26</v>
      </c>
      <c r="V270" s="101">
        <v>7</v>
      </c>
      <c r="W270" s="102">
        <v>1.3422818791946308E-2</v>
      </c>
      <c r="X270" s="102">
        <v>3.6138358286009293E-3</v>
      </c>
    </row>
    <row r="271" spans="14:24" ht="15.75" x14ac:dyDescent="0.25">
      <c r="N271" s="98">
        <v>44742</v>
      </c>
      <c r="O271" s="99">
        <v>1321</v>
      </c>
      <c r="P271" s="99">
        <v>233</v>
      </c>
      <c r="Q271" s="99">
        <v>1088</v>
      </c>
      <c r="R271" s="99">
        <v>14537565557</v>
      </c>
      <c r="S271" s="100">
        <v>9736256100</v>
      </c>
      <c r="T271" s="100">
        <v>4801309457</v>
      </c>
      <c r="U271" s="101">
        <v>13</v>
      </c>
      <c r="V271" s="101">
        <v>9</v>
      </c>
      <c r="W271" s="102">
        <v>9.8410295230885701E-3</v>
      </c>
      <c r="X271" s="102">
        <v>6.8130204390613172E-3</v>
      </c>
    </row>
    <row r="272" spans="14:24" ht="15.75" x14ac:dyDescent="0.25">
      <c r="N272" s="98"/>
      <c r="O272" s="148">
        <f>SUM($O$2:$O271)</f>
        <v>273909</v>
      </c>
      <c r="P272" s="99" t="s">
        <v>75</v>
      </c>
      <c r="Q272" s="99" t="s">
        <v>75</v>
      </c>
      <c r="R272" s="100" t="s">
        <v>75</v>
      </c>
      <c r="S272" s="100" t="s">
        <v>75</v>
      </c>
      <c r="T272" s="100" t="s">
        <v>75</v>
      </c>
      <c r="U272" s="101" t="s">
        <v>75</v>
      </c>
      <c r="V272" s="101" t="s">
        <v>75</v>
      </c>
      <c r="W272" s="102" t="s">
        <v>75</v>
      </c>
      <c r="X272" s="102" t="s">
        <v>75</v>
      </c>
    </row>
    <row r="273" spans="14:24" ht="15.75" x14ac:dyDescent="0.25">
      <c r="N273" s="98">
        <v>42643</v>
      </c>
      <c r="O273" s="99" t="s">
        <v>75</v>
      </c>
      <c r="P273" s="99" t="s">
        <v>75</v>
      </c>
      <c r="Q273" s="99" t="s">
        <v>75</v>
      </c>
      <c r="R273" s="100" t="s">
        <v>75</v>
      </c>
      <c r="S273" s="100" t="s">
        <v>75</v>
      </c>
      <c r="T273" s="100" t="s">
        <v>75</v>
      </c>
      <c r="U273" s="101" t="s">
        <v>75</v>
      </c>
      <c r="V273" s="101" t="s">
        <v>75</v>
      </c>
      <c r="W273" s="102" t="s">
        <v>75</v>
      </c>
      <c r="X273" s="102" t="s">
        <v>75</v>
      </c>
    </row>
    <row r="274" spans="14:24" ht="15.75" x14ac:dyDescent="0.25">
      <c r="N274" s="98">
        <v>42674</v>
      </c>
      <c r="O274" s="99" t="s">
        <v>75</v>
      </c>
      <c r="P274" s="99" t="s">
        <v>75</v>
      </c>
      <c r="Q274" s="99" t="s">
        <v>75</v>
      </c>
      <c r="R274" s="100" t="s">
        <v>75</v>
      </c>
      <c r="S274" s="100" t="s">
        <v>75</v>
      </c>
      <c r="T274" s="100" t="s">
        <v>75</v>
      </c>
      <c r="U274" s="101" t="s">
        <v>75</v>
      </c>
      <c r="V274" s="101" t="s">
        <v>75</v>
      </c>
      <c r="W274" s="102" t="s">
        <v>75</v>
      </c>
      <c r="X274" s="102" t="s">
        <v>75</v>
      </c>
    </row>
    <row r="275" spans="14:24" ht="15.75" x14ac:dyDescent="0.25">
      <c r="N275" s="149"/>
      <c r="O275" s="150" t="s">
        <v>121</v>
      </c>
      <c r="P275" s="150" t="s">
        <v>122</v>
      </c>
      <c r="Q275" s="150" t="s">
        <v>123</v>
      </c>
      <c r="R275" s="151" t="s">
        <v>124</v>
      </c>
      <c r="S275" s="151" t="s">
        <v>122</v>
      </c>
      <c r="T275" s="151" t="s">
        <v>123</v>
      </c>
      <c r="U275" s="152" t="s">
        <v>75</v>
      </c>
      <c r="V275" s="152" t="s">
        <v>75</v>
      </c>
      <c r="W275" s="102" t="s">
        <v>75</v>
      </c>
      <c r="X275" s="102" t="s">
        <v>75</v>
      </c>
    </row>
    <row r="276" spans="14:24" ht="15.75" x14ac:dyDescent="0.25">
      <c r="N276" s="149">
        <v>42704</v>
      </c>
      <c r="O276" s="150" t="s">
        <v>75</v>
      </c>
      <c r="P276" s="150" t="s">
        <v>75</v>
      </c>
      <c r="Q276" s="150" t="s">
        <v>75</v>
      </c>
      <c r="R276" s="151" t="s">
        <v>75</v>
      </c>
      <c r="S276" s="151" t="s">
        <v>75</v>
      </c>
      <c r="T276" s="151" t="s">
        <v>75</v>
      </c>
      <c r="U276" s="152" t="s">
        <v>75</v>
      </c>
      <c r="V276" s="152" t="s">
        <v>75</v>
      </c>
      <c r="W276" s="102" t="s">
        <v>75</v>
      </c>
      <c r="X276" s="102" t="s">
        <v>75</v>
      </c>
    </row>
    <row r="277" spans="14:24" ht="15.75" x14ac:dyDescent="0.25">
      <c r="N277" s="153" t="s">
        <v>125</v>
      </c>
      <c r="O277" s="148">
        <f>SUM(O248:O259)</f>
        <v>19220</v>
      </c>
      <c r="P277" s="148">
        <f t="shared" ref="P277:S277" si="0">SUM(P248:P259)</f>
        <v>3194</v>
      </c>
      <c r="Q277" s="148">
        <f t="shared" si="0"/>
        <v>16026</v>
      </c>
      <c r="R277" s="148">
        <f>SUM(R248:R259)</f>
        <v>134172810557</v>
      </c>
      <c r="S277" s="148">
        <f t="shared" si="0"/>
        <v>86705409196</v>
      </c>
      <c r="T277" s="148">
        <f>SUM(T248:T259)</f>
        <v>47467401361</v>
      </c>
      <c r="U277" s="148">
        <f>SUM(U248:U259)</f>
        <v>286</v>
      </c>
      <c r="V277" s="148">
        <f>SUM(V248:V259)</f>
        <v>97</v>
      </c>
      <c r="W277" s="102" t="s">
        <v>75</v>
      </c>
      <c r="X277" s="102" t="s">
        <v>75</v>
      </c>
    </row>
    <row r="278" spans="14:24" ht="15.75" x14ac:dyDescent="0.25">
      <c r="N278" s="153" t="s">
        <v>126</v>
      </c>
      <c r="O278" s="148">
        <f>SUM(O260:O271)</f>
        <v>26104</v>
      </c>
      <c r="P278" s="148">
        <f t="shared" ref="P278:V278" si="1">SUM(P260:P271)</f>
        <v>4533</v>
      </c>
      <c r="Q278" s="148">
        <f t="shared" si="1"/>
        <v>21571</v>
      </c>
      <c r="R278" s="148">
        <f>SUM(R260:R271)</f>
        <v>233271829011</v>
      </c>
      <c r="S278" s="148">
        <f t="shared" si="1"/>
        <v>154359881572</v>
      </c>
      <c r="T278" s="148">
        <f t="shared" si="1"/>
        <v>78911947439</v>
      </c>
      <c r="U278" s="148">
        <f t="shared" si="1"/>
        <v>300</v>
      </c>
      <c r="V278" s="148">
        <f t="shared" si="1"/>
        <v>121</v>
      </c>
      <c r="W278" s="102" t="s">
        <v>75</v>
      </c>
      <c r="X278" s="102" t="s">
        <v>75</v>
      </c>
    </row>
    <row r="279" spans="14:24" ht="15.75" x14ac:dyDescent="0.25">
      <c r="N279" s="153" t="s">
        <v>127</v>
      </c>
      <c r="O279" s="154">
        <f>O278/O277-1</f>
        <v>0.35816857440166494</v>
      </c>
      <c r="P279" s="154">
        <f>P278/P277-1</f>
        <v>0.4192235441452723</v>
      </c>
      <c r="Q279" s="154">
        <f t="shared" ref="Q279:V279" si="2">Q278/Q277-1</f>
        <v>0.346000249594409</v>
      </c>
      <c r="R279" s="154">
        <f>R278/R277-1</f>
        <v>0.7385924021610939</v>
      </c>
      <c r="S279" s="154">
        <f t="shared" si="2"/>
        <v>0.78027971960855602</v>
      </c>
      <c r="T279" s="154">
        <f t="shared" si="2"/>
        <v>0.66244507127865138</v>
      </c>
      <c r="U279" s="154">
        <f t="shared" si="2"/>
        <v>4.8951048951048959E-2</v>
      </c>
      <c r="V279" s="154">
        <f t="shared" si="2"/>
        <v>0.24742268041237114</v>
      </c>
      <c r="W279" s="102" t="s">
        <v>75</v>
      </c>
      <c r="X279" s="102" t="s">
        <v>75</v>
      </c>
    </row>
    <row r="280" spans="14:24" ht="15.75" x14ac:dyDescent="0.25">
      <c r="N280" s="153" t="s">
        <v>128</v>
      </c>
      <c r="O280" s="150">
        <f>SUM(O$170:O223)</f>
        <v>77838</v>
      </c>
      <c r="P280" s="150">
        <f>SUM(P$170:P223)</f>
        <v>14685</v>
      </c>
      <c r="Q280" s="150">
        <f>SUM(Q$170:Q223)</f>
        <v>63153</v>
      </c>
      <c r="R280" s="150">
        <f>SUM(R$170:R223)</f>
        <v>569682758742</v>
      </c>
      <c r="S280" s="150">
        <f>SUM(S$170:S223)</f>
        <v>405689110743</v>
      </c>
      <c r="T280" s="150">
        <f>SUM(T$170:T223)</f>
        <v>163993647999</v>
      </c>
      <c r="U280" s="150">
        <f>SUM(U$170:U223)</f>
        <v>3533</v>
      </c>
      <c r="V280" s="150">
        <f>SUM(V$170:V223)</f>
        <v>1096</v>
      </c>
      <c r="W280" s="102" t="s">
        <v>75</v>
      </c>
      <c r="X280" s="102" t="s">
        <v>75</v>
      </c>
    </row>
    <row r="281" spans="14:24" ht="15.75" x14ac:dyDescent="0.25">
      <c r="N281" s="153" t="s">
        <v>129</v>
      </c>
      <c r="O281" s="150">
        <f>SUM(O$182:O235)</f>
        <v>77193</v>
      </c>
      <c r="P281" s="150">
        <f>SUM(P$182:P235)</f>
        <v>15255</v>
      </c>
      <c r="Q281" s="150">
        <f>SUM(Q$182:Q235)</f>
        <v>61938</v>
      </c>
      <c r="R281" s="150">
        <f>SUM(R$182:R235)</f>
        <v>612366851249</v>
      </c>
      <c r="S281" s="150">
        <f>SUM(S$182:S235)</f>
        <v>436924971957</v>
      </c>
      <c r="T281" s="150">
        <f>SUM(T$182:T235)</f>
        <v>175441879292</v>
      </c>
      <c r="U281" s="150">
        <f>SUM(U$182:U235)</f>
        <v>2307</v>
      </c>
      <c r="V281" s="150">
        <f>SUM(V$182:V235)</f>
        <v>887</v>
      </c>
      <c r="W281" s="102" t="s">
        <v>75</v>
      </c>
      <c r="X281" s="102" t="s">
        <v>75</v>
      </c>
    </row>
    <row r="282" spans="14:24" ht="15.75" x14ac:dyDescent="0.25">
      <c r="N282" s="153" t="s">
        <v>130</v>
      </c>
      <c r="O282" s="150">
        <f>SUM(O$194:O247)</f>
        <v>74537</v>
      </c>
      <c r="P282" s="150">
        <f>SUM(P$194:P247)</f>
        <v>15117</v>
      </c>
      <c r="Q282" s="150">
        <f>SUM(Q$194:Q247)</f>
        <v>59420</v>
      </c>
      <c r="R282" s="150">
        <f>SUM(R$194:R247)</f>
        <v>616383913288</v>
      </c>
      <c r="S282" s="150">
        <f>SUM(S$194:S247)</f>
        <v>439882168464</v>
      </c>
      <c r="T282" s="150">
        <f>SUM(T$194:T247)</f>
        <v>176501744824</v>
      </c>
      <c r="U282" s="150">
        <f>SUM(U$194:U247)</f>
        <v>1482</v>
      </c>
      <c r="V282" s="150">
        <f>SUM(V$194:V247)</f>
        <v>715</v>
      </c>
      <c r="W282" s="102" t="s">
        <v>75</v>
      </c>
      <c r="X282" s="102" t="s">
        <v>75</v>
      </c>
    </row>
    <row r="283" spans="14:24" ht="15.75" x14ac:dyDescent="0.25">
      <c r="N283" s="153" t="s">
        <v>131</v>
      </c>
      <c r="O283" s="150">
        <f>SUM(O$206:O259)</f>
        <v>74535</v>
      </c>
      <c r="P283" s="150">
        <f>SUM(P$206:P259)</f>
        <v>14856</v>
      </c>
      <c r="Q283" s="150">
        <f>SUM(Q$206:Q259)</f>
        <v>59679</v>
      </c>
      <c r="R283" s="150">
        <f>SUM(R$206:R259)</f>
        <v>618741155444</v>
      </c>
      <c r="S283" s="150">
        <f>SUM(S$206:S259)</f>
        <v>431686152678</v>
      </c>
      <c r="T283" s="150">
        <f>SUM(T$206:T259)</f>
        <v>187055002766</v>
      </c>
      <c r="U283" s="150">
        <f>SUM(U$206:U259)</f>
        <v>1058</v>
      </c>
      <c r="V283" s="150">
        <f>SUM(V$206:V259)</f>
        <v>596</v>
      </c>
      <c r="W283" s="102" t="s">
        <v>75</v>
      </c>
      <c r="X283" s="102" t="s">
        <v>75</v>
      </c>
    </row>
    <row r="284" spans="14:24" ht="15.75" x14ac:dyDescent="0.25">
      <c r="N284" s="153" t="s">
        <v>132</v>
      </c>
      <c r="O284" s="150">
        <f>SUM(O$218:O271)</f>
        <v>85925</v>
      </c>
      <c r="P284" s="150">
        <f>SUM(P$218:P271)</f>
        <v>15986</v>
      </c>
      <c r="Q284" s="150">
        <f>SUM(Q$218:Q271)</f>
        <v>69939</v>
      </c>
      <c r="R284" s="150">
        <f>SUM(R$218:R271)</f>
        <v>720754649964</v>
      </c>
      <c r="S284" s="150">
        <f>SUM(S$218:S271)</f>
        <v>491461235920</v>
      </c>
      <c r="T284" s="150">
        <f>SUM(T$218:T271)</f>
        <v>229293414044</v>
      </c>
      <c r="U284" s="150">
        <f>SUM(U$218:U271)</f>
        <v>1113</v>
      </c>
      <c r="V284" s="150">
        <f>SUM(V$218:V271)</f>
        <v>536</v>
      </c>
      <c r="W284" s="102" t="s">
        <v>75</v>
      </c>
      <c r="X284" s="102" t="s">
        <v>75</v>
      </c>
    </row>
    <row r="285" spans="14:24" ht="15.75" x14ac:dyDescent="0.25">
      <c r="N285" s="149" t="s">
        <v>133</v>
      </c>
      <c r="O285" s="155">
        <f>O284/O283-1</f>
        <v>0.15281411417454893</v>
      </c>
      <c r="P285" s="155">
        <f t="shared" ref="P285:V285" si="3">P284/P283-1</f>
        <v>7.6063543349488505E-2</v>
      </c>
      <c r="Q285" s="155">
        <f t="shared" si="3"/>
        <v>0.17191977077363907</v>
      </c>
      <c r="R285" s="155">
        <f t="shared" si="3"/>
        <v>0.16487265090164649</v>
      </c>
      <c r="S285" s="155">
        <f>S284/S283-1</f>
        <v>0.13846884564441186</v>
      </c>
      <c r="T285" s="155">
        <f t="shared" si="3"/>
        <v>0.22580743980870133</v>
      </c>
      <c r="U285" s="155">
        <f t="shared" si="3"/>
        <v>5.1984877126654006E-2</v>
      </c>
      <c r="V285" s="155">
        <f t="shared" si="3"/>
        <v>-0.10067114093959728</v>
      </c>
      <c r="W285" s="102" t="s">
        <v>75</v>
      </c>
      <c r="X285" s="102" t="s">
        <v>75</v>
      </c>
    </row>
    <row r="286" spans="14:24" ht="15.75" x14ac:dyDescent="0.25">
      <c r="N286" s="98">
        <v>45199</v>
      </c>
      <c r="O286" s="99" t="s">
        <v>75</v>
      </c>
      <c r="P286" s="99" t="s">
        <v>75</v>
      </c>
      <c r="Q286" s="99" t="s">
        <v>75</v>
      </c>
      <c r="R286" s="99" t="s">
        <v>75</v>
      </c>
      <c r="S286" s="100" t="s">
        <v>75</v>
      </c>
      <c r="T286" s="100" t="s">
        <v>75</v>
      </c>
      <c r="U286" s="101" t="s">
        <v>75</v>
      </c>
      <c r="V286" s="101" t="s">
        <v>75</v>
      </c>
      <c r="W286" s="102" t="s">
        <v>75</v>
      </c>
      <c r="X286" s="102" t="s">
        <v>75</v>
      </c>
    </row>
    <row r="287" spans="14:24" ht="15.75" x14ac:dyDescent="0.25">
      <c r="N287" s="98">
        <v>45230</v>
      </c>
      <c r="O287" s="99" t="s">
        <v>75</v>
      </c>
      <c r="P287" s="99" t="s">
        <v>75</v>
      </c>
      <c r="Q287" s="99" t="s">
        <v>75</v>
      </c>
      <c r="R287" s="99" t="s">
        <v>75</v>
      </c>
      <c r="S287" s="100" t="s">
        <v>75</v>
      </c>
      <c r="T287" s="100" t="s">
        <v>75</v>
      </c>
      <c r="U287" s="101" t="s">
        <v>75</v>
      </c>
      <c r="V287" s="101" t="s">
        <v>75</v>
      </c>
      <c r="W287" s="102" t="s">
        <v>75</v>
      </c>
      <c r="X287" s="102" t="s">
        <v>75</v>
      </c>
    </row>
    <row r="288" spans="14:24" ht="15.75" x14ac:dyDescent="0.25">
      <c r="N288" s="98">
        <v>45260</v>
      </c>
      <c r="O288" s="99" t="s">
        <v>75</v>
      </c>
      <c r="P288" s="99" t="s">
        <v>75</v>
      </c>
      <c r="Q288" s="99" t="s">
        <v>75</v>
      </c>
      <c r="R288" s="99" t="s">
        <v>75</v>
      </c>
      <c r="S288" s="100" t="s">
        <v>75</v>
      </c>
      <c r="T288" s="100" t="s">
        <v>75</v>
      </c>
      <c r="U288" s="101" t="s">
        <v>75</v>
      </c>
      <c r="V288" s="101" t="s">
        <v>75</v>
      </c>
      <c r="W288" s="102" t="s">
        <v>75</v>
      </c>
      <c r="X288" s="102" t="s">
        <v>75</v>
      </c>
    </row>
    <row r="289" spans="14:24" ht="15.75" x14ac:dyDescent="0.25">
      <c r="N289" s="98">
        <v>45291</v>
      </c>
      <c r="O289" s="99" t="s">
        <v>75</v>
      </c>
      <c r="P289" s="99" t="s">
        <v>75</v>
      </c>
      <c r="Q289" s="99" t="s">
        <v>75</v>
      </c>
      <c r="R289" s="99" t="s">
        <v>75</v>
      </c>
      <c r="S289" s="100" t="s">
        <v>75</v>
      </c>
      <c r="T289" s="100" t="s">
        <v>75</v>
      </c>
      <c r="U289" s="101" t="s">
        <v>75</v>
      </c>
      <c r="V289" s="101" t="s">
        <v>75</v>
      </c>
      <c r="W289" s="102" t="s">
        <v>75</v>
      </c>
      <c r="X289" s="102" t="s">
        <v>75</v>
      </c>
    </row>
    <row r="290" spans="14:24" ht="15.75" x14ac:dyDescent="0.25">
      <c r="N290" s="98">
        <v>45322</v>
      </c>
      <c r="O290" s="99" t="s">
        <v>75</v>
      </c>
      <c r="P290" s="99" t="s">
        <v>75</v>
      </c>
      <c r="Q290" s="99" t="s">
        <v>75</v>
      </c>
      <c r="R290" s="99" t="s">
        <v>75</v>
      </c>
      <c r="S290" s="100" t="s">
        <v>75</v>
      </c>
      <c r="T290" s="100" t="s">
        <v>75</v>
      </c>
      <c r="U290" s="101" t="s">
        <v>75</v>
      </c>
      <c r="V290" s="101" t="s">
        <v>75</v>
      </c>
      <c r="W290" s="102" t="s">
        <v>75</v>
      </c>
      <c r="X290" s="102" t="s">
        <v>75</v>
      </c>
    </row>
    <row r="291" spans="14:24" ht="15.75" x14ac:dyDescent="0.25">
      <c r="N291" s="98">
        <v>45351</v>
      </c>
      <c r="O291" s="99" t="s">
        <v>75</v>
      </c>
      <c r="P291" s="99" t="s">
        <v>75</v>
      </c>
      <c r="Q291" s="99" t="s">
        <v>75</v>
      </c>
      <c r="R291" s="99" t="s">
        <v>75</v>
      </c>
      <c r="S291" s="100" t="s">
        <v>75</v>
      </c>
      <c r="T291" s="100" t="s">
        <v>75</v>
      </c>
      <c r="U291" s="101" t="s">
        <v>75</v>
      </c>
      <c r="V291" s="101" t="s">
        <v>75</v>
      </c>
      <c r="W291" s="102" t="s">
        <v>75</v>
      </c>
      <c r="X291" s="102" t="s">
        <v>75</v>
      </c>
    </row>
    <row r="292" spans="14:24" ht="15.75" x14ac:dyDescent="0.25">
      <c r="N292" s="98">
        <v>45382</v>
      </c>
      <c r="O292" s="99" t="s">
        <v>75</v>
      </c>
      <c r="P292" s="99" t="s">
        <v>75</v>
      </c>
      <c r="Q292" s="99" t="s">
        <v>75</v>
      </c>
      <c r="R292" s="99" t="s">
        <v>75</v>
      </c>
      <c r="S292" s="100" t="s">
        <v>75</v>
      </c>
      <c r="T292" s="100" t="s">
        <v>75</v>
      </c>
      <c r="U292" s="101" t="s">
        <v>75</v>
      </c>
      <c r="V292" s="101" t="s">
        <v>75</v>
      </c>
      <c r="W292" s="102" t="s">
        <v>75</v>
      </c>
      <c r="X292" s="102" t="s">
        <v>75</v>
      </c>
    </row>
    <row r="293" spans="14:24" ht="15.75" x14ac:dyDescent="0.25">
      <c r="N293" s="98">
        <v>45412</v>
      </c>
      <c r="O293" s="99" t="s">
        <v>75</v>
      </c>
      <c r="P293" s="99" t="s">
        <v>75</v>
      </c>
      <c r="Q293" s="99" t="s">
        <v>75</v>
      </c>
      <c r="R293" s="99" t="s">
        <v>75</v>
      </c>
      <c r="S293" s="100" t="s">
        <v>75</v>
      </c>
      <c r="T293" s="100" t="s">
        <v>75</v>
      </c>
      <c r="U293" s="101" t="s">
        <v>75</v>
      </c>
      <c r="V293" s="101" t="s">
        <v>75</v>
      </c>
      <c r="W293" s="102" t="s">
        <v>75</v>
      </c>
      <c r="X293" s="102" t="s">
        <v>75</v>
      </c>
    </row>
    <row r="294" spans="14:24" ht="15.75" x14ac:dyDescent="0.25">
      <c r="N294" s="98">
        <v>45443</v>
      </c>
      <c r="O294" s="99" t="s">
        <v>75</v>
      </c>
      <c r="P294" s="99" t="s">
        <v>75</v>
      </c>
      <c r="Q294" s="99" t="s">
        <v>75</v>
      </c>
      <c r="R294" s="99" t="s">
        <v>75</v>
      </c>
      <c r="S294" s="100" t="s">
        <v>75</v>
      </c>
      <c r="T294" s="100" t="s">
        <v>75</v>
      </c>
      <c r="U294" s="101" t="s">
        <v>75</v>
      </c>
      <c r="V294" s="101" t="s">
        <v>75</v>
      </c>
      <c r="W294" s="102" t="s">
        <v>75</v>
      </c>
      <c r="X294" s="102" t="s">
        <v>75</v>
      </c>
    </row>
    <row r="295" spans="14:24" ht="15.75" x14ac:dyDescent="0.25">
      <c r="N295" s="98">
        <v>45473</v>
      </c>
      <c r="O295" s="99" t="s">
        <v>75</v>
      </c>
      <c r="P295" s="99" t="s">
        <v>75</v>
      </c>
      <c r="Q295" s="99" t="s">
        <v>75</v>
      </c>
      <c r="R295" s="99" t="s">
        <v>75</v>
      </c>
      <c r="S295" s="100" t="s">
        <v>75</v>
      </c>
      <c r="T295" s="100" t="s">
        <v>75</v>
      </c>
      <c r="U295" s="101" t="s">
        <v>75</v>
      </c>
      <c r="V295" s="101" t="s">
        <v>75</v>
      </c>
      <c r="W295" s="102" t="s">
        <v>75</v>
      </c>
      <c r="X295" s="102" t="s">
        <v>75</v>
      </c>
    </row>
    <row r="296" spans="14:24" ht="15.75" x14ac:dyDescent="0.25">
      <c r="N296" s="98">
        <v>45504</v>
      </c>
      <c r="O296" s="99" t="s">
        <v>75</v>
      </c>
      <c r="P296" s="99" t="s">
        <v>75</v>
      </c>
      <c r="Q296" s="99" t="s">
        <v>75</v>
      </c>
      <c r="R296" s="99" t="s">
        <v>75</v>
      </c>
      <c r="S296" s="100" t="s">
        <v>75</v>
      </c>
      <c r="T296" s="100" t="s">
        <v>75</v>
      </c>
      <c r="U296" s="101" t="s">
        <v>75</v>
      </c>
      <c r="V296" s="101" t="s">
        <v>75</v>
      </c>
      <c r="W296" s="102" t="s">
        <v>75</v>
      </c>
      <c r="X296" s="102" t="s">
        <v>75</v>
      </c>
    </row>
    <row r="297" spans="14:24" ht="15.75" x14ac:dyDescent="0.25">
      <c r="N297" s="98">
        <v>45535</v>
      </c>
      <c r="O297" s="99" t="s">
        <v>75</v>
      </c>
      <c r="P297" s="99" t="s">
        <v>75</v>
      </c>
      <c r="Q297" s="99" t="s">
        <v>75</v>
      </c>
      <c r="R297" s="99" t="s">
        <v>75</v>
      </c>
      <c r="S297" s="100" t="s">
        <v>75</v>
      </c>
      <c r="T297" s="100" t="s">
        <v>75</v>
      </c>
      <c r="U297" s="101" t="s">
        <v>75</v>
      </c>
      <c r="V297" s="101" t="s">
        <v>75</v>
      </c>
      <c r="W297" s="102" t="s">
        <v>75</v>
      </c>
      <c r="X297" s="102" t="s">
        <v>75</v>
      </c>
    </row>
    <row r="298" spans="14:24" ht="15.75" x14ac:dyDescent="0.25">
      <c r="N298" s="98">
        <v>45565</v>
      </c>
      <c r="O298" s="99" t="s">
        <v>75</v>
      </c>
      <c r="P298" s="99" t="s">
        <v>75</v>
      </c>
      <c r="Q298" s="99" t="s">
        <v>75</v>
      </c>
      <c r="R298" s="99" t="s">
        <v>75</v>
      </c>
      <c r="S298" s="100" t="s">
        <v>75</v>
      </c>
      <c r="T298" s="100" t="s">
        <v>75</v>
      </c>
      <c r="U298" s="101" t="s">
        <v>75</v>
      </c>
      <c r="V298" s="101" t="s">
        <v>75</v>
      </c>
      <c r="W298" s="102" t="s">
        <v>75</v>
      </c>
      <c r="X298" s="102" t="s">
        <v>75</v>
      </c>
    </row>
    <row r="299" spans="14:24" ht="15.75" x14ac:dyDescent="0.25">
      <c r="N299" s="98">
        <v>45596</v>
      </c>
      <c r="O299" s="99" t="s">
        <v>75</v>
      </c>
      <c r="P299" s="99" t="s">
        <v>75</v>
      </c>
      <c r="Q299" s="99" t="s">
        <v>75</v>
      </c>
      <c r="R299" s="99" t="s">
        <v>75</v>
      </c>
      <c r="S299" s="100" t="s">
        <v>75</v>
      </c>
      <c r="T299" s="100" t="s">
        <v>75</v>
      </c>
      <c r="U299" s="101" t="s">
        <v>75</v>
      </c>
      <c r="V299" s="101" t="s">
        <v>75</v>
      </c>
      <c r="W299" s="102" t="s">
        <v>75</v>
      </c>
      <c r="X299" s="102" t="s">
        <v>75</v>
      </c>
    </row>
    <row r="300" spans="14:24" ht="15.75" x14ac:dyDescent="0.25">
      <c r="N300" s="98">
        <v>45626</v>
      </c>
      <c r="O300" s="99" t="s">
        <v>75</v>
      </c>
      <c r="P300" s="99" t="s">
        <v>75</v>
      </c>
      <c r="Q300" s="99" t="s">
        <v>75</v>
      </c>
      <c r="R300" s="99" t="s">
        <v>75</v>
      </c>
      <c r="S300" s="100" t="s">
        <v>75</v>
      </c>
      <c r="T300" s="100" t="s">
        <v>75</v>
      </c>
      <c r="U300" s="101" t="s">
        <v>75</v>
      </c>
      <c r="V300" s="101" t="s">
        <v>75</v>
      </c>
      <c r="W300" s="102" t="s">
        <v>75</v>
      </c>
      <c r="X300" s="102" t="s">
        <v>75</v>
      </c>
    </row>
    <row r="301" spans="14:24" ht="15.75" x14ac:dyDescent="0.25">
      <c r="N301" s="98">
        <v>45657</v>
      </c>
      <c r="O301" s="99" t="s">
        <v>75</v>
      </c>
      <c r="P301" s="99" t="s">
        <v>75</v>
      </c>
      <c r="Q301" s="99" t="s">
        <v>75</v>
      </c>
      <c r="R301" s="99" t="s">
        <v>75</v>
      </c>
      <c r="S301" s="100" t="s">
        <v>75</v>
      </c>
      <c r="T301" s="100" t="s">
        <v>75</v>
      </c>
      <c r="U301" s="101" t="s">
        <v>75</v>
      </c>
      <c r="V301" s="101" t="s">
        <v>75</v>
      </c>
      <c r="W301" s="102" t="s">
        <v>75</v>
      </c>
      <c r="X301" s="102" t="s">
        <v>75</v>
      </c>
    </row>
    <row r="302" spans="14:24" ht="15.75" x14ac:dyDescent="0.25">
      <c r="N302" s="98">
        <v>45688</v>
      </c>
      <c r="O302" s="99" t="s">
        <v>75</v>
      </c>
      <c r="P302" s="99" t="s">
        <v>75</v>
      </c>
      <c r="Q302" s="99" t="s">
        <v>75</v>
      </c>
      <c r="R302" s="99" t="s">
        <v>75</v>
      </c>
      <c r="S302" s="100" t="s">
        <v>75</v>
      </c>
      <c r="T302" s="100" t="s">
        <v>75</v>
      </c>
      <c r="U302" s="101" t="s">
        <v>75</v>
      </c>
      <c r="V302" s="101" t="s">
        <v>75</v>
      </c>
      <c r="W302" s="102" t="s">
        <v>75</v>
      </c>
      <c r="X302" s="102" t="s">
        <v>75</v>
      </c>
    </row>
    <row r="303" spans="14:24" ht="15.75" x14ac:dyDescent="0.25">
      <c r="N303" s="98">
        <v>45716</v>
      </c>
      <c r="O303" s="99" t="s">
        <v>75</v>
      </c>
      <c r="P303" s="99" t="s">
        <v>75</v>
      </c>
      <c r="Q303" s="99" t="s">
        <v>75</v>
      </c>
      <c r="R303" s="99" t="s">
        <v>75</v>
      </c>
      <c r="S303" s="100" t="s">
        <v>75</v>
      </c>
      <c r="T303" s="100" t="s">
        <v>75</v>
      </c>
      <c r="U303" s="101" t="s">
        <v>75</v>
      </c>
      <c r="V303" s="101" t="s">
        <v>75</v>
      </c>
      <c r="W303" s="102" t="s">
        <v>75</v>
      </c>
      <c r="X303" s="102" t="s">
        <v>75</v>
      </c>
    </row>
    <row r="304" spans="14:24" ht="15.75" x14ac:dyDescent="0.25">
      <c r="N304" s="98">
        <v>45747</v>
      </c>
      <c r="O304" s="99" t="s">
        <v>75</v>
      </c>
      <c r="P304" s="99" t="s">
        <v>75</v>
      </c>
      <c r="Q304" s="99" t="s">
        <v>75</v>
      </c>
      <c r="R304" s="99" t="s">
        <v>75</v>
      </c>
      <c r="S304" s="100" t="s">
        <v>75</v>
      </c>
      <c r="T304" s="100" t="s">
        <v>75</v>
      </c>
      <c r="U304" s="101" t="s">
        <v>75</v>
      </c>
      <c r="V304" s="101" t="s">
        <v>75</v>
      </c>
      <c r="W304" s="102" t="s">
        <v>75</v>
      </c>
      <c r="X304" s="102" t="s">
        <v>75</v>
      </c>
    </row>
    <row r="305" spans="14:24" ht="15.75" x14ac:dyDescent="0.25">
      <c r="N305" s="98">
        <v>45777</v>
      </c>
      <c r="O305" s="99" t="s">
        <v>75</v>
      </c>
      <c r="P305" s="99" t="s">
        <v>75</v>
      </c>
      <c r="Q305" s="99" t="s">
        <v>75</v>
      </c>
      <c r="R305" s="99" t="s">
        <v>75</v>
      </c>
      <c r="S305" s="100" t="s">
        <v>75</v>
      </c>
      <c r="T305" s="100" t="s">
        <v>75</v>
      </c>
      <c r="U305" s="101" t="s">
        <v>75</v>
      </c>
      <c r="V305" s="101" t="s">
        <v>75</v>
      </c>
      <c r="W305" s="102" t="s">
        <v>75</v>
      </c>
      <c r="X305" s="102" t="s">
        <v>75</v>
      </c>
    </row>
    <row r="306" spans="14:24" ht="15.75" x14ac:dyDescent="0.25">
      <c r="N306" s="98">
        <v>45808</v>
      </c>
      <c r="O306" s="99" t="s">
        <v>75</v>
      </c>
      <c r="P306" s="99" t="s">
        <v>75</v>
      </c>
      <c r="Q306" s="99" t="s">
        <v>75</v>
      </c>
      <c r="R306" s="99" t="s">
        <v>75</v>
      </c>
      <c r="S306" s="100" t="s">
        <v>75</v>
      </c>
      <c r="T306" s="100" t="s">
        <v>75</v>
      </c>
      <c r="U306" s="101" t="s">
        <v>75</v>
      </c>
      <c r="V306" s="101" t="s">
        <v>75</v>
      </c>
      <c r="W306" s="102" t="s">
        <v>75</v>
      </c>
      <c r="X306" s="102" t="s">
        <v>75</v>
      </c>
    </row>
    <row r="307" spans="14:24" ht="15.75" x14ac:dyDescent="0.25">
      <c r="N307" s="98">
        <v>45838</v>
      </c>
      <c r="O307" s="99" t="s">
        <v>75</v>
      </c>
      <c r="P307" s="99" t="s">
        <v>75</v>
      </c>
      <c r="Q307" s="99" t="s">
        <v>75</v>
      </c>
      <c r="R307" s="99" t="s">
        <v>75</v>
      </c>
      <c r="S307" s="100" t="s">
        <v>75</v>
      </c>
      <c r="T307" s="100" t="s">
        <v>75</v>
      </c>
      <c r="U307" s="101" t="s">
        <v>75</v>
      </c>
      <c r="V307" s="101" t="s">
        <v>75</v>
      </c>
      <c r="W307" s="102" t="s">
        <v>75</v>
      </c>
      <c r="X307" s="102" t="s">
        <v>75</v>
      </c>
    </row>
    <row r="308" spans="14:24" ht="15.75" x14ac:dyDescent="0.25">
      <c r="N308" s="98">
        <v>45869</v>
      </c>
      <c r="O308" s="99" t="s">
        <v>75</v>
      </c>
      <c r="P308" s="99" t="s">
        <v>75</v>
      </c>
      <c r="Q308" s="99" t="s">
        <v>75</v>
      </c>
      <c r="R308" s="99" t="s">
        <v>75</v>
      </c>
      <c r="S308" s="100" t="s">
        <v>75</v>
      </c>
      <c r="T308" s="100" t="s">
        <v>75</v>
      </c>
      <c r="U308" s="101" t="s">
        <v>75</v>
      </c>
      <c r="V308" s="101" t="s">
        <v>75</v>
      </c>
      <c r="W308" s="102" t="s">
        <v>75</v>
      </c>
      <c r="X308" s="102" t="s">
        <v>75</v>
      </c>
    </row>
    <row r="309" spans="14:24" ht="15.75" x14ac:dyDescent="0.25">
      <c r="N309" s="98">
        <v>45900</v>
      </c>
      <c r="O309" s="99" t="s">
        <v>75</v>
      </c>
      <c r="P309" s="99" t="s">
        <v>75</v>
      </c>
      <c r="Q309" s="99" t="s">
        <v>75</v>
      </c>
      <c r="R309" s="99" t="s">
        <v>75</v>
      </c>
      <c r="S309" s="100" t="s">
        <v>75</v>
      </c>
      <c r="T309" s="100" t="s">
        <v>75</v>
      </c>
      <c r="U309" s="101" t="s">
        <v>75</v>
      </c>
      <c r="V309" s="101" t="s">
        <v>75</v>
      </c>
      <c r="W309" s="102" t="s">
        <v>75</v>
      </c>
      <c r="X309" s="102" t="s">
        <v>75</v>
      </c>
    </row>
    <row r="310" spans="14:24" ht="15.75" x14ac:dyDescent="0.25">
      <c r="N310" s="98">
        <v>45930</v>
      </c>
      <c r="O310" s="99" t="s">
        <v>75</v>
      </c>
      <c r="P310" s="99" t="s">
        <v>75</v>
      </c>
      <c r="Q310" s="99" t="s">
        <v>75</v>
      </c>
      <c r="R310" s="99" t="s">
        <v>75</v>
      </c>
      <c r="S310" s="100" t="s">
        <v>75</v>
      </c>
      <c r="T310" s="100" t="s">
        <v>75</v>
      </c>
      <c r="U310" s="101" t="s">
        <v>75</v>
      </c>
      <c r="V310" s="101" t="s">
        <v>75</v>
      </c>
      <c r="W310" s="102" t="s">
        <v>75</v>
      </c>
      <c r="X310" s="102" t="s">
        <v>75</v>
      </c>
    </row>
    <row r="311" spans="14:24" ht="15.75" x14ac:dyDescent="0.25">
      <c r="N311" s="98">
        <v>45961</v>
      </c>
      <c r="O311" s="99" t="s">
        <v>75</v>
      </c>
      <c r="P311" s="99" t="s">
        <v>75</v>
      </c>
      <c r="Q311" s="99" t="s">
        <v>75</v>
      </c>
      <c r="R311" s="99" t="s">
        <v>75</v>
      </c>
      <c r="S311" s="100" t="s">
        <v>75</v>
      </c>
      <c r="T311" s="100" t="s">
        <v>75</v>
      </c>
      <c r="U311" s="101" t="s">
        <v>75</v>
      </c>
      <c r="V311" s="101" t="s">
        <v>75</v>
      </c>
      <c r="W311" s="102" t="s">
        <v>75</v>
      </c>
      <c r="X311" s="102" t="s">
        <v>75</v>
      </c>
    </row>
    <row r="312" spans="14:24" ht="15.75" x14ac:dyDescent="0.25">
      <c r="N312" s="98">
        <v>45991</v>
      </c>
      <c r="O312" s="99" t="s">
        <v>75</v>
      </c>
      <c r="P312" s="99" t="s">
        <v>75</v>
      </c>
      <c r="Q312" s="99" t="s">
        <v>75</v>
      </c>
      <c r="R312" s="99" t="s">
        <v>75</v>
      </c>
      <c r="S312" s="100" t="s">
        <v>75</v>
      </c>
      <c r="T312" s="100" t="s">
        <v>75</v>
      </c>
      <c r="U312" s="101" t="s">
        <v>75</v>
      </c>
      <c r="V312" s="101" t="s">
        <v>75</v>
      </c>
      <c r="W312" s="102" t="s">
        <v>75</v>
      </c>
      <c r="X312" s="102" t="s">
        <v>75</v>
      </c>
    </row>
    <row r="313" spans="14:24" ht="15.75" x14ac:dyDescent="0.25">
      <c r="N313" s="98">
        <v>46022</v>
      </c>
      <c r="O313" s="99" t="s">
        <v>75</v>
      </c>
      <c r="P313" s="99" t="s">
        <v>75</v>
      </c>
      <c r="Q313" s="99" t="s">
        <v>75</v>
      </c>
      <c r="R313" s="99" t="s">
        <v>75</v>
      </c>
      <c r="S313" s="100" t="s">
        <v>75</v>
      </c>
      <c r="T313" s="100" t="s">
        <v>75</v>
      </c>
      <c r="U313" s="101" t="s">
        <v>75</v>
      </c>
      <c r="V313" s="101" t="s">
        <v>75</v>
      </c>
      <c r="W313" s="102" t="s">
        <v>75</v>
      </c>
      <c r="X313" s="102" t="s">
        <v>75</v>
      </c>
    </row>
    <row r="314" spans="14:24" ht="15.75" x14ac:dyDescent="0.25">
      <c r="N314" s="98">
        <v>46053</v>
      </c>
      <c r="O314" s="99" t="s">
        <v>75</v>
      </c>
      <c r="P314" s="99" t="s">
        <v>75</v>
      </c>
      <c r="Q314" s="99" t="s">
        <v>75</v>
      </c>
      <c r="R314" s="99" t="s">
        <v>75</v>
      </c>
      <c r="S314" s="100" t="s">
        <v>75</v>
      </c>
      <c r="T314" s="100" t="s">
        <v>75</v>
      </c>
      <c r="U314" s="101" t="s">
        <v>75</v>
      </c>
      <c r="V314" s="101" t="s">
        <v>75</v>
      </c>
      <c r="W314" s="102" t="s">
        <v>75</v>
      </c>
      <c r="X314" s="102" t="s">
        <v>75</v>
      </c>
    </row>
    <row r="315" spans="14:24" ht="15.75" x14ac:dyDescent="0.25">
      <c r="N315" s="98">
        <v>46081</v>
      </c>
      <c r="O315" s="99" t="s">
        <v>75</v>
      </c>
      <c r="P315" s="99" t="s">
        <v>75</v>
      </c>
      <c r="Q315" s="99" t="s">
        <v>75</v>
      </c>
      <c r="R315" s="99" t="s">
        <v>75</v>
      </c>
      <c r="S315" s="100" t="s">
        <v>75</v>
      </c>
      <c r="T315" s="100" t="s">
        <v>75</v>
      </c>
      <c r="U315" s="101" t="s">
        <v>75</v>
      </c>
      <c r="V315" s="101" t="s">
        <v>75</v>
      </c>
      <c r="W315" s="102" t="s">
        <v>75</v>
      </c>
      <c r="X315" s="102" t="s">
        <v>75</v>
      </c>
    </row>
    <row r="316" spans="14:24" ht="15.75" x14ac:dyDescent="0.25">
      <c r="N316" s="98">
        <v>46112</v>
      </c>
      <c r="O316" s="99" t="s">
        <v>75</v>
      </c>
      <c r="P316" s="99" t="s">
        <v>75</v>
      </c>
      <c r="Q316" s="99" t="s">
        <v>75</v>
      </c>
      <c r="R316" s="99" t="s">
        <v>75</v>
      </c>
      <c r="S316" s="100" t="s">
        <v>75</v>
      </c>
      <c r="T316" s="100" t="s">
        <v>75</v>
      </c>
      <c r="U316" s="101" t="s">
        <v>75</v>
      </c>
      <c r="V316" s="101" t="s">
        <v>75</v>
      </c>
      <c r="W316" s="102" t="s">
        <v>75</v>
      </c>
      <c r="X316" s="102" t="s">
        <v>75</v>
      </c>
    </row>
    <row r="317" spans="14:24" ht="15.75" x14ac:dyDescent="0.25">
      <c r="N317" s="98">
        <v>46142</v>
      </c>
      <c r="O317" s="99" t="s">
        <v>75</v>
      </c>
      <c r="P317" s="99" t="s">
        <v>75</v>
      </c>
      <c r="Q317" s="99" t="s">
        <v>75</v>
      </c>
      <c r="R317" s="99" t="s">
        <v>75</v>
      </c>
      <c r="S317" s="100" t="s">
        <v>75</v>
      </c>
      <c r="T317" s="100" t="s">
        <v>75</v>
      </c>
      <c r="U317" s="101" t="s">
        <v>75</v>
      </c>
      <c r="V317" s="101" t="s">
        <v>75</v>
      </c>
      <c r="W317" s="102" t="s">
        <v>75</v>
      </c>
      <c r="X317" s="102" t="s">
        <v>75</v>
      </c>
    </row>
    <row r="318" spans="14:24" ht="15.75" x14ac:dyDescent="0.25">
      <c r="N318" s="98">
        <v>46173</v>
      </c>
      <c r="O318" s="99" t="s">
        <v>75</v>
      </c>
      <c r="P318" s="99" t="s">
        <v>75</v>
      </c>
      <c r="Q318" s="99" t="s">
        <v>75</v>
      </c>
      <c r="R318" s="99" t="s">
        <v>75</v>
      </c>
      <c r="S318" s="100" t="s">
        <v>75</v>
      </c>
      <c r="T318" s="100" t="s">
        <v>75</v>
      </c>
      <c r="U318" s="101" t="s">
        <v>75</v>
      </c>
      <c r="V318" s="101" t="s">
        <v>75</v>
      </c>
      <c r="W318" s="102" t="s">
        <v>75</v>
      </c>
      <c r="X318" s="102" t="s">
        <v>75</v>
      </c>
    </row>
    <row r="319" spans="14:24" ht="15.75" x14ac:dyDescent="0.25">
      <c r="N319" s="98">
        <v>46203</v>
      </c>
      <c r="O319" s="99" t="s">
        <v>75</v>
      </c>
      <c r="P319" s="99" t="s">
        <v>75</v>
      </c>
      <c r="Q319" s="99" t="s">
        <v>75</v>
      </c>
      <c r="R319" s="99" t="s">
        <v>75</v>
      </c>
      <c r="S319" s="100" t="s">
        <v>75</v>
      </c>
      <c r="T319" s="100" t="s">
        <v>75</v>
      </c>
      <c r="U319" s="101" t="s">
        <v>75</v>
      </c>
      <c r="V319" s="101" t="s">
        <v>75</v>
      </c>
      <c r="W319" s="102" t="s">
        <v>75</v>
      </c>
      <c r="X319" s="102" t="s">
        <v>75</v>
      </c>
    </row>
    <row r="320" spans="14:24" ht="15.75" x14ac:dyDescent="0.25">
      <c r="N320" s="98">
        <v>46234</v>
      </c>
      <c r="O320" s="99" t="s">
        <v>75</v>
      </c>
      <c r="P320" s="99" t="s">
        <v>75</v>
      </c>
      <c r="Q320" s="99" t="s">
        <v>75</v>
      </c>
      <c r="R320" s="99" t="s">
        <v>75</v>
      </c>
      <c r="S320" s="100" t="s">
        <v>75</v>
      </c>
      <c r="T320" s="100" t="s">
        <v>75</v>
      </c>
      <c r="U320" s="101" t="s">
        <v>75</v>
      </c>
      <c r="V320" s="101" t="s">
        <v>75</v>
      </c>
      <c r="W320" s="102" t="s">
        <v>75</v>
      </c>
      <c r="X320" s="102" t="s">
        <v>75</v>
      </c>
    </row>
    <row r="321" spans="14:24" ht="15.75" x14ac:dyDescent="0.25">
      <c r="N321" s="98">
        <v>46265</v>
      </c>
      <c r="O321" s="99" t="s">
        <v>75</v>
      </c>
      <c r="P321" s="99" t="s">
        <v>75</v>
      </c>
      <c r="Q321" s="99" t="s">
        <v>75</v>
      </c>
      <c r="R321" s="99" t="s">
        <v>75</v>
      </c>
      <c r="S321" s="100" t="s">
        <v>75</v>
      </c>
      <c r="T321" s="100" t="s">
        <v>75</v>
      </c>
      <c r="U321" s="101" t="s">
        <v>75</v>
      </c>
      <c r="V321" s="101" t="s">
        <v>75</v>
      </c>
      <c r="W321" s="102" t="s">
        <v>75</v>
      </c>
      <c r="X321" s="102" t="s">
        <v>75</v>
      </c>
    </row>
    <row r="322" spans="14:24" ht="15.75" x14ac:dyDescent="0.25">
      <c r="N322" s="98">
        <v>46295</v>
      </c>
      <c r="O322" s="99" t="s">
        <v>75</v>
      </c>
      <c r="P322" s="99" t="s">
        <v>75</v>
      </c>
      <c r="Q322" s="99" t="s">
        <v>75</v>
      </c>
      <c r="R322" s="99" t="s">
        <v>75</v>
      </c>
      <c r="S322" s="100" t="s">
        <v>75</v>
      </c>
      <c r="T322" s="100" t="s">
        <v>75</v>
      </c>
      <c r="U322" s="101" t="s">
        <v>75</v>
      </c>
      <c r="V322" s="101" t="s">
        <v>75</v>
      </c>
      <c r="W322" s="102" t="s">
        <v>75</v>
      </c>
      <c r="X322" s="102" t="s">
        <v>75</v>
      </c>
    </row>
    <row r="323" spans="14:24" ht="15.75" x14ac:dyDescent="0.25">
      <c r="N323" s="98">
        <v>46326</v>
      </c>
      <c r="O323" s="99" t="s">
        <v>75</v>
      </c>
      <c r="P323" s="99" t="s">
        <v>75</v>
      </c>
      <c r="Q323" s="99" t="s">
        <v>75</v>
      </c>
      <c r="R323" s="99" t="s">
        <v>75</v>
      </c>
      <c r="S323" s="100" t="s">
        <v>75</v>
      </c>
      <c r="T323" s="100" t="s">
        <v>75</v>
      </c>
      <c r="U323" s="101" t="s">
        <v>75</v>
      </c>
      <c r="V323" s="101" t="s">
        <v>75</v>
      </c>
      <c r="W323" s="102" t="s">
        <v>75</v>
      </c>
      <c r="X323" s="102" t="s">
        <v>75</v>
      </c>
    </row>
    <row r="324" spans="14:24" ht="15.75" x14ac:dyDescent="0.25">
      <c r="N324" s="98">
        <v>46356</v>
      </c>
      <c r="O324" s="99" t="s">
        <v>75</v>
      </c>
      <c r="P324" s="99" t="s">
        <v>75</v>
      </c>
      <c r="Q324" s="99" t="s">
        <v>75</v>
      </c>
      <c r="R324" s="99" t="s">
        <v>75</v>
      </c>
      <c r="S324" s="100" t="s">
        <v>75</v>
      </c>
      <c r="T324" s="100" t="s">
        <v>75</v>
      </c>
      <c r="U324" s="101" t="s">
        <v>75</v>
      </c>
      <c r="V324" s="101" t="s">
        <v>75</v>
      </c>
      <c r="W324" s="102" t="s">
        <v>75</v>
      </c>
      <c r="X324" s="102" t="s">
        <v>75</v>
      </c>
    </row>
    <row r="325" spans="14:24" ht="15.75" x14ac:dyDescent="0.25">
      <c r="N325" s="98">
        <v>46387</v>
      </c>
      <c r="O325" s="99" t="s">
        <v>75</v>
      </c>
      <c r="P325" s="99" t="s">
        <v>75</v>
      </c>
      <c r="Q325" s="99" t="s">
        <v>75</v>
      </c>
      <c r="R325" s="99" t="s">
        <v>75</v>
      </c>
      <c r="S325" s="100" t="s">
        <v>75</v>
      </c>
      <c r="T325" s="100" t="s">
        <v>75</v>
      </c>
      <c r="U325" s="101" t="s">
        <v>75</v>
      </c>
      <c r="V325" s="101" t="s">
        <v>75</v>
      </c>
      <c r="W325" s="102" t="s">
        <v>75</v>
      </c>
      <c r="X325" s="102" t="s">
        <v>75</v>
      </c>
    </row>
    <row r="326" spans="14:24" ht="15.75" x14ac:dyDescent="0.25">
      <c r="N326" s="98">
        <v>46418</v>
      </c>
      <c r="O326" s="99" t="s">
        <v>75</v>
      </c>
      <c r="P326" s="99" t="s">
        <v>75</v>
      </c>
      <c r="Q326" s="99" t="s">
        <v>75</v>
      </c>
      <c r="R326" s="99" t="s">
        <v>75</v>
      </c>
      <c r="S326" s="100" t="s">
        <v>75</v>
      </c>
      <c r="T326" s="100" t="s">
        <v>75</v>
      </c>
      <c r="U326" s="101" t="s">
        <v>75</v>
      </c>
      <c r="V326" s="101" t="s">
        <v>75</v>
      </c>
      <c r="W326" s="102" t="s">
        <v>75</v>
      </c>
      <c r="X326" s="102" t="s">
        <v>75</v>
      </c>
    </row>
    <row r="327" spans="14:24" ht="15.75" x14ac:dyDescent="0.25">
      <c r="N327" s="98">
        <v>46446</v>
      </c>
      <c r="O327" s="99" t="s">
        <v>75</v>
      </c>
      <c r="P327" s="99" t="s">
        <v>75</v>
      </c>
      <c r="Q327" s="99" t="s">
        <v>75</v>
      </c>
      <c r="R327" s="99" t="s">
        <v>75</v>
      </c>
      <c r="S327" s="100" t="s">
        <v>75</v>
      </c>
      <c r="T327" s="100" t="s">
        <v>75</v>
      </c>
      <c r="U327" s="101" t="s">
        <v>75</v>
      </c>
      <c r="V327" s="101" t="s">
        <v>75</v>
      </c>
      <c r="W327" s="102" t="s">
        <v>75</v>
      </c>
      <c r="X327" s="102" t="s">
        <v>75</v>
      </c>
    </row>
    <row r="328" spans="14:24" ht="15.75" x14ac:dyDescent="0.25">
      <c r="N328" s="98">
        <v>46477</v>
      </c>
      <c r="O328" s="99" t="s">
        <v>75</v>
      </c>
      <c r="P328" s="99" t="s">
        <v>75</v>
      </c>
      <c r="Q328" s="99" t="s">
        <v>75</v>
      </c>
      <c r="R328" s="99" t="s">
        <v>75</v>
      </c>
      <c r="S328" s="100" t="s">
        <v>75</v>
      </c>
      <c r="T328" s="100" t="s">
        <v>75</v>
      </c>
      <c r="U328" s="101" t="s">
        <v>75</v>
      </c>
      <c r="V328" s="101" t="s">
        <v>75</v>
      </c>
      <c r="W328" s="102" t="s">
        <v>75</v>
      </c>
      <c r="X328" s="102" t="s">
        <v>75</v>
      </c>
    </row>
    <row r="329" spans="14:24" ht="15.75" x14ac:dyDescent="0.25">
      <c r="N329" s="98">
        <v>46507</v>
      </c>
      <c r="O329" s="99" t="s">
        <v>75</v>
      </c>
      <c r="P329" s="99" t="s">
        <v>75</v>
      </c>
      <c r="Q329" s="99" t="s">
        <v>75</v>
      </c>
      <c r="R329" s="99" t="s">
        <v>75</v>
      </c>
      <c r="S329" s="100" t="s">
        <v>75</v>
      </c>
      <c r="T329" s="100" t="s">
        <v>75</v>
      </c>
      <c r="U329" s="101" t="s">
        <v>75</v>
      </c>
      <c r="V329" s="101" t="s">
        <v>75</v>
      </c>
      <c r="W329" s="102" t="s">
        <v>75</v>
      </c>
      <c r="X329" s="102" t="s">
        <v>75</v>
      </c>
    </row>
    <row r="330" spans="14:24" ht="15.75" x14ac:dyDescent="0.25">
      <c r="N330" s="98">
        <v>46538</v>
      </c>
      <c r="O330" s="99" t="s">
        <v>75</v>
      </c>
      <c r="P330" s="99" t="s">
        <v>75</v>
      </c>
      <c r="Q330" s="99" t="s">
        <v>75</v>
      </c>
      <c r="R330" s="99" t="s">
        <v>75</v>
      </c>
      <c r="S330" s="100" t="s">
        <v>75</v>
      </c>
      <c r="T330" s="100" t="s">
        <v>75</v>
      </c>
      <c r="U330" s="101" t="s">
        <v>75</v>
      </c>
      <c r="V330" s="101" t="s">
        <v>75</v>
      </c>
      <c r="W330" s="102" t="s">
        <v>75</v>
      </c>
      <c r="X330" s="102" t="s">
        <v>75</v>
      </c>
    </row>
    <row r="331" spans="14:24" ht="15.75" x14ac:dyDescent="0.25">
      <c r="N331" s="98">
        <v>46568</v>
      </c>
      <c r="O331" s="99" t="s">
        <v>75</v>
      </c>
      <c r="P331" s="99" t="s">
        <v>75</v>
      </c>
      <c r="Q331" s="99" t="s">
        <v>75</v>
      </c>
      <c r="R331" s="99" t="s">
        <v>75</v>
      </c>
      <c r="S331" s="100" t="s">
        <v>75</v>
      </c>
      <c r="T331" s="100" t="s">
        <v>75</v>
      </c>
      <c r="U331" s="101" t="s">
        <v>75</v>
      </c>
      <c r="V331" s="101" t="s">
        <v>75</v>
      </c>
      <c r="W331" s="102" t="s">
        <v>75</v>
      </c>
      <c r="X331" s="102" t="s">
        <v>75</v>
      </c>
    </row>
    <row r="332" spans="14:24" ht="15.75" x14ac:dyDescent="0.25">
      <c r="N332" s="98">
        <v>46599</v>
      </c>
      <c r="O332" s="99" t="s">
        <v>75</v>
      </c>
      <c r="P332" s="99" t="s">
        <v>75</v>
      </c>
      <c r="Q332" s="99" t="s">
        <v>75</v>
      </c>
      <c r="R332" s="99" t="s">
        <v>75</v>
      </c>
      <c r="S332" s="100" t="s">
        <v>75</v>
      </c>
      <c r="T332" s="100" t="s">
        <v>75</v>
      </c>
      <c r="U332" s="101" t="s">
        <v>75</v>
      </c>
      <c r="V332" s="101" t="s">
        <v>75</v>
      </c>
      <c r="W332" s="102" t="s">
        <v>75</v>
      </c>
      <c r="X332" s="102" t="s">
        <v>75</v>
      </c>
    </row>
    <row r="333" spans="14:24" ht="15.75" x14ac:dyDescent="0.25">
      <c r="N333" s="98">
        <v>46630</v>
      </c>
      <c r="O333" s="99" t="s">
        <v>75</v>
      </c>
      <c r="P333" s="99" t="s">
        <v>75</v>
      </c>
      <c r="Q333" s="99" t="s">
        <v>75</v>
      </c>
      <c r="R333" s="99" t="s">
        <v>75</v>
      </c>
      <c r="S333" s="100" t="s">
        <v>75</v>
      </c>
      <c r="T333" s="100" t="s">
        <v>75</v>
      </c>
      <c r="U333" s="101" t="s">
        <v>75</v>
      </c>
      <c r="V333" s="101" t="s">
        <v>75</v>
      </c>
      <c r="W333" s="102" t="s">
        <v>75</v>
      </c>
      <c r="X333" s="102" t="s">
        <v>75</v>
      </c>
    </row>
    <row r="334" spans="14:24" ht="15.75" x14ac:dyDescent="0.25">
      <c r="N334" s="98">
        <v>46660</v>
      </c>
      <c r="O334" s="99" t="s">
        <v>75</v>
      </c>
      <c r="P334" s="99" t="s">
        <v>75</v>
      </c>
      <c r="Q334" s="99" t="s">
        <v>75</v>
      </c>
      <c r="R334" s="99" t="s">
        <v>75</v>
      </c>
      <c r="S334" s="100" t="s">
        <v>75</v>
      </c>
      <c r="T334" s="100" t="s">
        <v>75</v>
      </c>
      <c r="U334" s="101" t="s">
        <v>75</v>
      </c>
      <c r="V334" s="101" t="s">
        <v>75</v>
      </c>
      <c r="W334" s="102" t="s">
        <v>75</v>
      </c>
      <c r="X334" s="102" t="s">
        <v>75</v>
      </c>
    </row>
    <row r="335" spans="14:24" ht="15.75" x14ac:dyDescent="0.25">
      <c r="N335" s="98">
        <v>46691</v>
      </c>
      <c r="O335" s="99" t="s">
        <v>75</v>
      </c>
      <c r="P335" s="99" t="s">
        <v>75</v>
      </c>
      <c r="Q335" s="99" t="s">
        <v>75</v>
      </c>
      <c r="R335" s="99" t="s">
        <v>75</v>
      </c>
      <c r="S335" s="100" t="s">
        <v>75</v>
      </c>
      <c r="T335" s="100" t="s">
        <v>75</v>
      </c>
      <c r="U335" s="101" t="s">
        <v>75</v>
      </c>
      <c r="V335" s="101" t="s">
        <v>75</v>
      </c>
      <c r="W335" s="102" t="s">
        <v>75</v>
      </c>
      <c r="X335" s="102" t="s">
        <v>75</v>
      </c>
    </row>
    <row r="336" spans="14:24" ht="15.75" x14ac:dyDescent="0.25">
      <c r="N336" s="98">
        <v>46721</v>
      </c>
      <c r="O336" s="99" t="s">
        <v>75</v>
      </c>
      <c r="P336" s="99" t="s">
        <v>75</v>
      </c>
      <c r="Q336" s="99" t="s">
        <v>75</v>
      </c>
      <c r="R336" s="99" t="s">
        <v>75</v>
      </c>
      <c r="S336" s="100" t="s">
        <v>75</v>
      </c>
      <c r="T336" s="100" t="s">
        <v>75</v>
      </c>
      <c r="U336" s="101" t="s">
        <v>75</v>
      </c>
      <c r="V336" s="101" t="s">
        <v>75</v>
      </c>
      <c r="W336" s="102" t="s">
        <v>75</v>
      </c>
      <c r="X336" s="102" t="s">
        <v>75</v>
      </c>
    </row>
    <row r="337" spans="14:24" ht="15.75" x14ac:dyDescent="0.25">
      <c r="N337" s="98">
        <v>46752</v>
      </c>
      <c r="O337" s="99" t="s">
        <v>75</v>
      </c>
      <c r="P337" s="99" t="s">
        <v>75</v>
      </c>
      <c r="Q337" s="99" t="s">
        <v>75</v>
      </c>
      <c r="R337" s="99" t="s">
        <v>75</v>
      </c>
      <c r="S337" s="100" t="s">
        <v>75</v>
      </c>
      <c r="T337" s="100" t="s">
        <v>75</v>
      </c>
      <c r="U337" s="101" t="s">
        <v>75</v>
      </c>
      <c r="V337" s="101" t="s">
        <v>75</v>
      </c>
      <c r="W337" s="102" t="s">
        <v>75</v>
      </c>
      <c r="X337" s="102" t="s">
        <v>75</v>
      </c>
    </row>
    <row r="338" spans="14:24" ht="15.75" x14ac:dyDescent="0.25">
      <c r="N338" s="98">
        <v>46783</v>
      </c>
      <c r="O338" s="99" t="s">
        <v>75</v>
      </c>
      <c r="P338" s="99" t="s">
        <v>75</v>
      </c>
      <c r="Q338" s="99" t="s">
        <v>75</v>
      </c>
      <c r="R338" s="99" t="s">
        <v>75</v>
      </c>
      <c r="S338" s="100" t="s">
        <v>75</v>
      </c>
      <c r="T338" s="100" t="s">
        <v>75</v>
      </c>
      <c r="U338" s="101" t="s">
        <v>75</v>
      </c>
      <c r="V338" s="101" t="s">
        <v>75</v>
      </c>
      <c r="W338" s="102" t="s">
        <v>75</v>
      </c>
      <c r="X338" s="102" t="s">
        <v>75</v>
      </c>
    </row>
    <row r="339" spans="14:24" ht="15.75" x14ac:dyDescent="0.25">
      <c r="N339" s="98">
        <v>46812</v>
      </c>
      <c r="O339" s="99" t="s">
        <v>75</v>
      </c>
      <c r="P339" s="99" t="s">
        <v>75</v>
      </c>
      <c r="Q339" s="99" t="s">
        <v>75</v>
      </c>
      <c r="R339" s="99" t="s">
        <v>75</v>
      </c>
      <c r="S339" s="100" t="s">
        <v>75</v>
      </c>
      <c r="T339" s="100" t="s">
        <v>75</v>
      </c>
      <c r="U339" s="101" t="s">
        <v>75</v>
      </c>
      <c r="V339" s="101" t="s">
        <v>75</v>
      </c>
      <c r="W339" s="102" t="s">
        <v>75</v>
      </c>
      <c r="X339" s="102" t="s">
        <v>75</v>
      </c>
    </row>
    <row r="340" spans="14:24" ht="15.75" x14ac:dyDescent="0.25">
      <c r="N340" s="98">
        <v>46843</v>
      </c>
      <c r="O340" s="99" t="s">
        <v>75</v>
      </c>
      <c r="P340" s="99" t="s">
        <v>75</v>
      </c>
      <c r="Q340" s="99" t="s">
        <v>75</v>
      </c>
      <c r="R340" s="99" t="s">
        <v>75</v>
      </c>
      <c r="S340" s="100" t="s">
        <v>75</v>
      </c>
      <c r="T340" s="100" t="s">
        <v>75</v>
      </c>
      <c r="U340" s="101" t="s">
        <v>75</v>
      </c>
      <c r="V340" s="101" t="s">
        <v>75</v>
      </c>
      <c r="W340" s="102" t="s">
        <v>75</v>
      </c>
      <c r="X340" s="102" t="s">
        <v>75</v>
      </c>
    </row>
    <row r="341" spans="14:24" ht="15.75" x14ac:dyDescent="0.25">
      <c r="N341" s="98">
        <v>46873</v>
      </c>
      <c r="O341" s="99" t="s">
        <v>75</v>
      </c>
      <c r="P341" s="99" t="s">
        <v>75</v>
      </c>
      <c r="Q341" s="99" t="s">
        <v>75</v>
      </c>
      <c r="R341" s="99" t="s">
        <v>75</v>
      </c>
      <c r="S341" s="100" t="s">
        <v>75</v>
      </c>
      <c r="T341" s="100" t="s">
        <v>75</v>
      </c>
      <c r="U341" s="101" t="s">
        <v>75</v>
      </c>
      <c r="V341" s="101" t="s">
        <v>75</v>
      </c>
      <c r="W341" s="102" t="s">
        <v>75</v>
      </c>
      <c r="X341" s="102" t="s">
        <v>75</v>
      </c>
    </row>
    <row r="342" spans="14:24" ht="15.75" x14ac:dyDescent="0.25">
      <c r="N342" s="98">
        <v>46904</v>
      </c>
      <c r="O342" s="99" t="s">
        <v>75</v>
      </c>
      <c r="P342" s="99" t="s">
        <v>75</v>
      </c>
      <c r="Q342" s="99" t="s">
        <v>75</v>
      </c>
      <c r="R342" s="99" t="s">
        <v>75</v>
      </c>
      <c r="S342" s="100" t="s">
        <v>75</v>
      </c>
      <c r="T342" s="100" t="s">
        <v>75</v>
      </c>
      <c r="U342" s="101" t="s">
        <v>75</v>
      </c>
      <c r="V342" s="101" t="s">
        <v>75</v>
      </c>
      <c r="W342" s="102" t="s">
        <v>75</v>
      </c>
      <c r="X342" s="102" t="s">
        <v>75</v>
      </c>
    </row>
    <row r="343" spans="14:24" ht="15.75" x14ac:dyDescent="0.25">
      <c r="N343" s="98">
        <v>46934</v>
      </c>
      <c r="O343" s="99" t="s">
        <v>75</v>
      </c>
      <c r="P343" s="99" t="s">
        <v>75</v>
      </c>
      <c r="Q343" s="99" t="s">
        <v>75</v>
      </c>
      <c r="R343" s="99" t="s">
        <v>75</v>
      </c>
      <c r="S343" s="100" t="s">
        <v>75</v>
      </c>
      <c r="T343" s="100" t="s">
        <v>75</v>
      </c>
      <c r="U343" s="101" t="s">
        <v>75</v>
      </c>
      <c r="V343" s="101" t="s">
        <v>75</v>
      </c>
      <c r="W343" s="102" t="s">
        <v>75</v>
      </c>
      <c r="X343" s="102" t="s">
        <v>75</v>
      </c>
    </row>
    <row r="344" spans="14:24" ht="15.75" x14ac:dyDescent="0.25">
      <c r="N344" s="98">
        <v>46965</v>
      </c>
      <c r="O344" s="99" t="s">
        <v>75</v>
      </c>
      <c r="P344" s="99" t="s">
        <v>75</v>
      </c>
      <c r="Q344" s="99" t="s">
        <v>75</v>
      </c>
      <c r="R344" s="99" t="s">
        <v>75</v>
      </c>
      <c r="S344" s="100" t="s">
        <v>75</v>
      </c>
      <c r="T344" s="100" t="s">
        <v>75</v>
      </c>
      <c r="U344" s="101" t="s">
        <v>75</v>
      </c>
      <c r="V344" s="101" t="s">
        <v>75</v>
      </c>
      <c r="W344" s="102" t="s">
        <v>75</v>
      </c>
      <c r="X344" s="102" t="s">
        <v>75</v>
      </c>
    </row>
    <row r="345" spans="14:24" ht="15.75" x14ac:dyDescent="0.25">
      <c r="N345" s="98">
        <v>46996</v>
      </c>
      <c r="O345" s="99" t="s">
        <v>75</v>
      </c>
      <c r="P345" s="99" t="s">
        <v>75</v>
      </c>
      <c r="Q345" s="99" t="s">
        <v>75</v>
      </c>
      <c r="R345" s="99" t="s">
        <v>75</v>
      </c>
      <c r="S345" s="100" t="s">
        <v>75</v>
      </c>
      <c r="T345" s="100" t="s">
        <v>75</v>
      </c>
      <c r="U345" s="101" t="s">
        <v>75</v>
      </c>
      <c r="V345" s="101" t="s">
        <v>75</v>
      </c>
      <c r="W345" s="102" t="s">
        <v>75</v>
      </c>
      <c r="X345" s="102" t="s">
        <v>75</v>
      </c>
    </row>
    <row r="346" spans="14:24" ht="15.75" x14ac:dyDescent="0.25">
      <c r="N346" s="98">
        <v>47026</v>
      </c>
      <c r="O346" s="99" t="s">
        <v>75</v>
      </c>
      <c r="P346" s="99" t="s">
        <v>75</v>
      </c>
      <c r="Q346" s="99" t="s">
        <v>75</v>
      </c>
      <c r="R346" s="99" t="s">
        <v>75</v>
      </c>
      <c r="S346" s="100" t="s">
        <v>75</v>
      </c>
      <c r="T346" s="100" t="s">
        <v>75</v>
      </c>
      <c r="U346" s="101" t="s">
        <v>75</v>
      </c>
      <c r="V346" s="101" t="s">
        <v>75</v>
      </c>
      <c r="W346" s="102" t="s">
        <v>75</v>
      </c>
      <c r="X346" s="102" t="s">
        <v>75</v>
      </c>
    </row>
    <row r="347" spans="14:24" ht="15.75" x14ac:dyDescent="0.25">
      <c r="N347" s="98">
        <v>47057</v>
      </c>
      <c r="O347" s="99" t="s">
        <v>75</v>
      </c>
      <c r="P347" s="99" t="s">
        <v>75</v>
      </c>
      <c r="Q347" s="99" t="s">
        <v>75</v>
      </c>
      <c r="R347" s="99" t="s">
        <v>75</v>
      </c>
      <c r="S347" s="100" t="s">
        <v>75</v>
      </c>
      <c r="T347" s="100" t="s">
        <v>75</v>
      </c>
      <c r="U347" s="101" t="s">
        <v>75</v>
      </c>
      <c r="V347" s="101" t="s">
        <v>75</v>
      </c>
      <c r="W347" s="102" t="s">
        <v>75</v>
      </c>
      <c r="X347" s="102" t="s">
        <v>75</v>
      </c>
    </row>
    <row r="348" spans="14:24" ht="15.75" x14ac:dyDescent="0.25">
      <c r="N348" s="98">
        <v>47087</v>
      </c>
      <c r="O348" s="99" t="s">
        <v>75</v>
      </c>
      <c r="P348" s="99" t="s">
        <v>75</v>
      </c>
      <c r="Q348" s="99" t="s">
        <v>75</v>
      </c>
      <c r="R348" s="99" t="s">
        <v>75</v>
      </c>
      <c r="S348" s="100" t="s">
        <v>75</v>
      </c>
      <c r="T348" s="100" t="s">
        <v>75</v>
      </c>
      <c r="U348" s="101" t="s">
        <v>75</v>
      </c>
      <c r="V348" s="101" t="s">
        <v>75</v>
      </c>
      <c r="W348" s="102" t="s">
        <v>75</v>
      </c>
      <c r="X348" s="102" t="s">
        <v>75</v>
      </c>
    </row>
    <row r="349" spans="14:24" ht="15.75" x14ac:dyDescent="0.25">
      <c r="N349" s="98">
        <v>47118</v>
      </c>
      <c r="O349" s="99" t="s">
        <v>75</v>
      </c>
      <c r="P349" s="99" t="s">
        <v>75</v>
      </c>
      <c r="Q349" s="99" t="s">
        <v>75</v>
      </c>
      <c r="R349" s="99" t="s">
        <v>75</v>
      </c>
      <c r="S349" s="100" t="s">
        <v>75</v>
      </c>
      <c r="T349" s="100" t="s">
        <v>75</v>
      </c>
      <c r="U349" s="101" t="s">
        <v>75</v>
      </c>
      <c r="V349" s="101" t="s">
        <v>75</v>
      </c>
      <c r="W349" s="102" t="s">
        <v>75</v>
      </c>
      <c r="X349" s="102" t="s">
        <v>75</v>
      </c>
    </row>
    <row r="350" spans="14:24" ht="15.75" x14ac:dyDescent="0.25">
      <c r="N350" s="98">
        <v>47149</v>
      </c>
      <c r="O350" s="99" t="s">
        <v>75</v>
      </c>
      <c r="P350" s="99" t="s">
        <v>75</v>
      </c>
      <c r="Q350" s="99" t="s">
        <v>75</v>
      </c>
      <c r="R350" s="99" t="s">
        <v>75</v>
      </c>
      <c r="S350" s="100" t="s">
        <v>75</v>
      </c>
      <c r="T350" s="100" t="s">
        <v>75</v>
      </c>
      <c r="U350" s="101" t="s">
        <v>75</v>
      </c>
      <c r="V350" s="101" t="s">
        <v>75</v>
      </c>
      <c r="W350" s="102" t="s">
        <v>75</v>
      </c>
      <c r="X350" s="102" t="s">
        <v>75</v>
      </c>
    </row>
    <row r="351" spans="14:24" ht="15.75" x14ac:dyDescent="0.25">
      <c r="N351" s="98">
        <v>47177</v>
      </c>
      <c r="O351" s="99" t="s">
        <v>75</v>
      </c>
      <c r="P351" s="99" t="s">
        <v>75</v>
      </c>
      <c r="Q351" s="99" t="s">
        <v>75</v>
      </c>
      <c r="R351" s="99" t="s">
        <v>75</v>
      </c>
      <c r="S351" s="100" t="s">
        <v>75</v>
      </c>
      <c r="T351" s="100" t="s">
        <v>75</v>
      </c>
      <c r="U351" s="101" t="s">
        <v>75</v>
      </c>
      <c r="V351" s="101" t="s">
        <v>75</v>
      </c>
      <c r="W351" s="102" t="s">
        <v>75</v>
      </c>
      <c r="X351" s="102" t="s">
        <v>75</v>
      </c>
    </row>
    <row r="352" spans="14:24" ht="15.75" x14ac:dyDescent="0.25">
      <c r="N352" s="98">
        <v>47208</v>
      </c>
      <c r="O352" s="99" t="s">
        <v>75</v>
      </c>
      <c r="P352" s="99" t="s">
        <v>75</v>
      </c>
      <c r="Q352" s="99" t="s">
        <v>75</v>
      </c>
      <c r="R352" s="99" t="s">
        <v>75</v>
      </c>
      <c r="S352" s="100" t="s">
        <v>75</v>
      </c>
      <c r="T352" s="100" t="s">
        <v>75</v>
      </c>
      <c r="U352" s="101" t="s">
        <v>75</v>
      </c>
      <c r="V352" s="101" t="s">
        <v>75</v>
      </c>
      <c r="W352" s="102" t="s">
        <v>75</v>
      </c>
      <c r="X352" s="102" t="s">
        <v>75</v>
      </c>
    </row>
    <row r="353" spans="14:24" ht="15.75" x14ac:dyDescent="0.25">
      <c r="N353" s="98">
        <v>47238</v>
      </c>
      <c r="O353" s="99" t="s">
        <v>75</v>
      </c>
      <c r="P353" s="99" t="s">
        <v>75</v>
      </c>
      <c r="Q353" s="99" t="s">
        <v>75</v>
      </c>
      <c r="R353" s="99" t="s">
        <v>75</v>
      </c>
      <c r="S353" s="100" t="s">
        <v>75</v>
      </c>
      <c r="T353" s="100" t="s">
        <v>75</v>
      </c>
      <c r="U353" s="101" t="s">
        <v>75</v>
      </c>
      <c r="V353" s="101" t="s">
        <v>75</v>
      </c>
      <c r="W353" s="102" t="s">
        <v>75</v>
      </c>
      <c r="X353" s="102" t="s">
        <v>75</v>
      </c>
    </row>
    <row r="354" spans="14:24" ht="15.75" x14ac:dyDescent="0.25">
      <c r="N354" s="98">
        <v>47269</v>
      </c>
      <c r="O354" s="99" t="s">
        <v>75</v>
      </c>
      <c r="P354" s="99" t="s">
        <v>75</v>
      </c>
      <c r="Q354" s="99" t="s">
        <v>75</v>
      </c>
      <c r="R354" s="99" t="s">
        <v>75</v>
      </c>
      <c r="S354" s="100" t="s">
        <v>75</v>
      </c>
      <c r="T354" s="100" t="s">
        <v>75</v>
      </c>
      <c r="U354" s="101" t="s">
        <v>75</v>
      </c>
      <c r="V354" s="101" t="s">
        <v>75</v>
      </c>
      <c r="W354" s="102" t="s">
        <v>75</v>
      </c>
      <c r="X354" s="102" t="s">
        <v>75</v>
      </c>
    </row>
    <row r="355" spans="14:24" ht="15.75" x14ac:dyDescent="0.25">
      <c r="N355" s="98">
        <v>47299</v>
      </c>
      <c r="O355" s="99" t="s">
        <v>75</v>
      </c>
      <c r="P355" s="99" t="s">
        <v>75</v>
      </c>
      <c r="Q355" s="99" t="s">
        <v>75</v>
      </c>
      <c r="R355" s="99" t="s">
        <v>75</v>
      </c>
      <c r="S355" s="100" t="s">
        <v>75</v>
      </c>
      <c r="T355" s="100" t="s">
        <v>75</v>
      </c>
      <c r="U355" s="101" t="s">
        <v>75</v>
      </c>
      <c r="V355" s="101" t="s">
        <v>75</v>
      </c>
      <c r="W355" s="102" t="s">
        <v>75</v>
      </c>
      <c r="X355" s="102" t="s">
        <v>75</v>
      </c>
    </row>
    <row r="356" spans="14:24" ht="15.75" x14ac:dyDescent="0.25">
      <c r="N356" s="98">
        <v>47330</v>
      </c>
      <c r="O356" s="99" t="s">
        <v>75</v>
      </c>
      <c r="P356" s="99" t="s">
        <v>75</v>
      </c>
      <c r="Q356" s="99" t="s">
        <v>75</v>
      </c>
      <c r="R356" s="99" t="s">
        <v>75</v>
      </c>
      <c r="S356" s="100" t="s">
        <v>75</v>
      </c>
      <c r="T356" s="100" t="s">
        <v>75</v>
      </c>
      <c r="U356" s="101" t="s">
        <v>75</v>
      </c>
      <c r="V356" s="101" t="s">
        <v>75</v>
      </c>
      <c r="W356" s="102" t="s">
        <v>75</v>
      </c>
      <c r="X356" s="102" t="s">
        <v>75</v>
      </c>
    </row>
    <row r="357" spans="14:24" ht="15.75" x14ac:dyDescent="0.25">
      <c r="N357" s="98">
        <v>47361</v>
      </c>
      <c r="O357" s="99" t="s">
        <v>75</v>
      </c>
      <c r="P357" s="99" t="s">
        <v>75</v>
      </c>
      <c r="Q357" s="99" t="s">
        <v>75</v>
      </c>
      <c r="R357" s="99" t="s">
        <v>75</v>
      </c>
      <c r="S357" s="100" t="s">
        <v>75</v>
      </c>
      <c r="T357" s="100" t="s">
        <v>75</v>
      </c>
      <c r="U357" s="101" t="s">
        <v>75</v>
      </c>
      <c r="V357" s="101" t="s">
        <v>75</v>
      </c>
      <c r="W357" s="102" t="s">
        <v>75</v>
      </c>
      <c r="X357" s="102" t="s">
        <v>75</v>
      </c>
    </row>
    <row r="358" spans="14:24" ht="15.75" x14ac:dyDescent="0.25">
      <c r="N358" s="98">
        <v>47391</v>
      </c>
      <c r="O358" s="99" t="s">
        <v>75</v>
      </c>
      <c r="P358" s="99" t="s">
        <v>75</v>
      </c>
      <c r="Q358" s="99" t="s">
        <v>75</v>
      </c>
      <c r="R358" s="99" t="s">
        <v>75</v>
      </c>
      <c r="S358" s="100" t="s">
        <v>75</v>
      </c>
      <c r="T358" s="100" t="s">
        <v>75</v>
      </c>
      <c r="U358" s="101" t="s">
        <v>75</v>
      </c>
      <c r="V358" s="101" t="s">
        <v>75</v>
      </c>
      <c r="W358" s="102" t="s">
        <v>75</v>
      </c>
      <c r="X358" s="102" t="s">
        <v>75</v>
      </c>
    </row>
    <row r="359" spans="14:24" ht="15.75" x14ac:dyDescent="0.25">
      <c r="N359" s="98">
        <v>47422</v>
      </c>
      <c r="O359" s="99" t="s">
        <v>75</v>
      </c>
      <c r="P359" s="99" t="s">
        <v>75</v>
      </c>
      <c r="Q359" s="99" t="s">
        <v>75</v>
      </c>
      <c r="R359" s="99" t="s">
        <v>75</v>
      </c>
      <c r="S359" s="100" t="s">
        <v>75</v>
      </c>
      <c r="T359" s="100" t="s">
        <v>75</v>
      </c>
      <c r="U359" s="101" t="s">
        <v>75</v>
      </c>
      <c r="V359" s="101" t="s">
        <v>75</v>
      </c>
      <c r="W359" s="102" t="s">
        <v>75</v>
      </c>
      <c r="X359" s="102" t="s">
        <v>75</v>
      </c>
    </row>
    <row r="360" spans="14:24" ht="15.75" x14ac:dyDescent="0.25">
      <c r="N360" s="98">
        <v>47452</v>
      </c>
      <c r="O360" s="99" t="s">
        <v>75</v>
      </c>
      <c r="P360" s="99" t="s">
        <v>75</v>
      </c>
      <c r="Q360" s="99" t="s">
        <v>75</v>
      </c>
      <c r="R360" s="99" t="s">
        <v>75</v>
      </c>
      <c r="S360" s="100" t="s">
        <v>75</v>
      </c>
      <c r="T360" s="100" t="s">
        <v>75</v>
      </c>
      <c r="U360" s="101" t="s">
        <v>75</v>
      </c>
      <c r="V360" s="101" t="s">
        <v>75</v>
      </c>
      <c r="W360" s="102" t="s">
        <v>75</v>
      </c>
      <c r="X360" s="102" t="s">
        <v>75</v>
      </c>
    </row>
    <row r="361" spans="14:24" ht="15.75" x14ac:dyDescent="0.25">
      <c r="N361" s="98">
        <v>47483</v>
      </c>
      <c r="O361" s="99" t="s">
        <v>75</v>
      </c>
      <c r="P361" s="99" t="s">
        <v>75</v>
      </c>
      <c r="Q361" s="99" t="s">
        <v>75</v>
      </c>
      <c r="R361" s="99" t="s">
        <v>75</v>
      </c>
      <c r="S361" s="100" t="s">
        <v>75</v>
      </c>
      <c r="T361" s="100" t="s">
        <v>75</v>
      </c>
      <c r="U361" s="101" t="s">
        <v>75</v>
      </c>
      <c r="V361" s="101" t="s">
        <v>75</v>
      </c>
      <c r="W361" s="102" t="s">
        <v>75</v>
      </c>
      <c r="X361" s="102" t="s">
        <v>75</v>
      </c>
    </row>
    <row r="362" spans="14:24" ht="15.75" x14ac:dyDescent="0.25">
      <c r="N362" s="98">
        <v>47514</v>
      </c>
      <c r="O362" s="99" t="s">
        <v>75</v>
      </c>
      <c r="P362" s="99" t="s">
        <v>75</v>
      </c>
      <c r="Q362" s="99" t="s">
        <v>75</v>
      </c>
      <c r="R362" s="99" t="s">
        <v>75</v>
      </c>
      <c r="S362" s="100" t="s">
        <v>75</v>
      </c>
      <c r="T362" s="100" t="s">
        <v>75</v>
      </c>
      <c r="U362" s="101" t="s">
        <v>75</v>
      </c>
      <c r="V362" s="101" t="s">
        <v>75</v>
      </c>
      <c r="W362" s="102" t="s">
        <v>75</v>
      </c>
      <c r="X362" s="102" t="s">
        <v>75</v>
      </c>
    </row>
    <row r="363" spans="14:24" ht="15.75" x14ac:dyDescent="0.25">
      <c r="N363" s="98">
        <v>47542</v>
      </c>
      <c r="O363" s="99" t="s">
        <v>75</v>
      </c>
      <c r="P363" s="99" t="s">
        <v>75</v>
      </c>
      <c r="Q363" s="99" t="s">
        <v>75</v>
      </c>
      <c r="R363" s="99" t="s">
        <v>75</v>
      </c>
      <c r="S363" s="100" t="s">
        <v>75</v>
      </c>
      <c r="T363" s="100" t="s">
        <v>75</v>
      </c>
      <c r="U363" s="101" t="s">
        <v>75</v>
      </c>
      <c r="V363" s="101" t="s">
        <v>75</v>
      </c>
      <c r="W363" s="102" t="s">
        <v>75</v>
      </c>
      <c r="X363" s="102" t="s">
        <v>75</v>
      </c>
    </row>
    <row r="364" spans="14:24" ht="15.75" x14ac:dyDescent="0.25">
      <c r="N364" s="98">
        <v>47573</v>
      </c>
      <c r="O364" s="99" t="s">
        <v>75</v>
      </c>
      <c r="P364" s="99" t="s">
        <v>75</v>
      </c>
      <c r="Q364" s="99" t="s">
        <v>75</v>
      </c>
      <c r="R364" s="99" t="s">
        <v>75</v>
      </c>
      <c r="S364" s="100" t="s">
        <v>75</v>
      </c>
      <c r="T364" s="100" t="s">
        <v>75</v>
      </c>
      <c r="U364" s="101" t="s">
        <v>75</v>
      </c>
      <c r="V364" s="101" t="s">
        <v>75</v>
      </c>
      <c r="W364" s="102" t="s">
        <v>75</v>
      </c>
      <c r="X364" s="102" t="s">
        <v>75</v>
      </c>
    </row>
    <row r="365" spans="14:24" ht="15.75" x14ac:dyDescent="0.25">
      <c r="N365" s="98">
        <v>47603</v>
      </c>
      <c r="O365" s="99" t="s">
        <v>75</v>
      </c>
      <c r="P365" s="99" t="s">
        <v>75</v>
      </c>
      <c r="Q365" s="99" t="s">
        <v>75</v>
      </c>
      <c r="R365" s="99" t="s">
        <v>75</v>
      </c>
      <c r="S365" s="100" t="s">
        <v>75</v>
      </c>
      <c r="T365" s="100" t="s">
        <v>75</v>
      </c>
      <c r="U365" s="101" t="s">
        <v>75</v>
      </c>
      <c r="V365" s="101" t="s">
        <v>75</v>
      </c>
      <c r="W365" s="102" t="s">
        <v>75</v>
      </c>
      <c r="X365" s="102" t="s">
        <v>75</v>
      </c>
    </row>
    <row r="366" spans="14:24" ht="15.75" x14ac:dyDescent="0.25">
      <c r="N366" s="98">
        <v>47634</v>
      </c>
      <c r="O366" s="99" t="s">
        <v>75</v>
      </c>
      <c r="P366" s="99" t="s">
        <v>75</v>
      </c>
      <c r="Q366" s="99" t="s">
        <v>75</v>
      </c>
      <c r="R366" s="99" t="s">
        <v>75</v>
      </c>
      <c r="S366" s="100" t="s">
        <v>75</v>
      </c>
      <c r="T366" s="100" t="s">
        <v>75</v>
      </c>
      <c r="U366" s="101" t="s">
        <v>75</v>
      </c>
      <c r="V366" s="101" t="s">
        <v>75</v>
      </c>
      <c r="W366" s="102" t="s">
        <v>75</v>
      </c>
      <c r="X366" s="102" t="s">
        <v>75</v>
      </c>
    </row>
    <row r="367" spans="14:24" ht="15.75" x14ac:dyDescent="0.25">
      <c r="N367" s="98">
        <v>47664</v>
      </c>
      <c r="O367" s="99" t="s">
        <v>75</v>
      </c>
      <c r="P367" s="99" t="s">
        <v>75</v>
      </c>
      <c r="Q367" s="99" t="s">
        <v>75</v>
      </c>
      <c r="R367" s="99" t="s">
        <v>75</v>
      </c>
      <c r="S367" s="100" t="s">
        <v>75</v>
      </c>
      <c r="T367" s="100" t="s">
        <v>75</v>
      </c>
      <c r="U367" s="101" t="s">
        <v>75</v>
      </c>
      <c r="V367" s="101" t="s">
        <v>75</v>
      </c>
      <c r="W367" s="102" t="s">
        <v>75</v>
      </c>
      <c r="X367" s="102" t="s">
        <v>75</v>
      </c>
    </row>
    <row r="368" spans="14:24" ht="15.75" x14ac:dyDescent="0.25">
      <c r="N368" s="98">
        <v>47695</v>
      </c>
      <c r="O368" s="99" t="s">
        <v>75</v>
      </c>
      <c r="P368" s="99" t="s">
        <v>75</v>
      </c>
      <c r="Q368" s="99" t="s">
        <v>75</v>
      </c>
      <c r="R368" s="99" t="s">
        <v>75</v>
      </c>
      <c r="S368" s="100" t="s">
        <v>75</v>
      </c>
      <c r="T368" s="100" t="s">
        <v>75</v>
      </c>
      <c r="U368" s="101" t="s">
        <v>75</v>
      </c>
      <c r="V368" s="101" t="s">
        <v>75</v>
      </c>
      <c r="W368" s="102" t="s">
        <v>75</v>
      </c>
      <c r="X368" s="102" t="s">
        <v>75</v>
      </c>
    </row>
    <row r="369" spans="14:24" ht="15.75" x14ac:dyDescent="0.25">
      <c r="N369" s="98">
        <v>47726</v>
      </c>
      <c r="O369" s="99" t="s">
        <v>75</v>
      </c>
      <c r="P369" s="99" t="s">
        <v>75</v>
      </c>
      <c r="Q369" s="99" t="s">
        <v>75</v>
      </c>
      <c r="R369" s="99" t="s">
        <v>75</v>
      </c>
      <c r="S369" s="100" t="s">
        <v>75</v>
      </c>
      <c r="T369" s="100" t="s">
        <v>75</v>
      </c>
      <c r="U369" s="101" t="s">
        <v>75</v>
      </c>
      <c r="V369" s="101" t="s">
        <v>75</v>
      </c>
      <c r="W369" s="102" t="s">
        <v>75</v>
      </c>
      <c r="X369" s="102" t="s">
        <v>75</v>
      </c>
    </row>
    <row r="370" spans="14:24" ht="15.75" x14ac:dyDescent="0.25">
      <c r="N370" s="98">
        <v>47756</v>
      </c>
      <c r="O370" s="99" t="s">
        <v>75</v>
      </c>
      <c r="P370" s="99" t="s">
        <v>75</v>
      </c>
      <c r="Q370" s="99" t="s">
        <v>75</v>
      </c>
      <c r="R370" s="99" t="s">
        <v>75</v>
      </c>
      <c r="S370" s="100" t="s">
        <v>75</v>
      </c>
      <c r="T370" s="100" t="s">
        <v>75</v>
      </c>
      <c r="U370" s="101" t="s">
        <v>75</v>
      </c>
      <c r="V370" s="101" t="s">
        <v>75</v>
      </c>
      <c r="W370" s="102" t="s">
        <v>75</v>
      </c>
      <c r="X370" s="102" t="s">
        <v>75</v>
      </c>
    </row>
    <row r="371" spans="14:24" ht="15.75" x14ac:dyDescent="0.25">
      <c r="N371" s="98">
        <v>47787</v>
      </c>
      <c r="O371" s="99" t="s">
        <v>75</v>
      </c>
      <c r="P371" s="99" t="s">
        <v>75</v>
      </c>
      <c r="Q371" s="99" t="s">
        <v>75</v>
      </c>
      <c r="R371" s="99" t="s">
        <v>75</v>
      </c>
      <c r="S371" s="100" t="s">
        <v>75</v>
      </c>
      <c r="T371" s="100" t="s">
        <v>75</v>
      </c>
      <c r="U371" s="101" t="s">
        <v>75</v>
      </c>
      <c r="V371" s="101" t="s">
        <v>75</v>
      </c>
      <c r="W371" s="102" t="s">
        <v>75</v>
      </c>
      <c r="X371" s="102" t="s">
        <v>75</v>
      </c>
    </row>
    <row r="372" spans="14:24" ht="15.75" x14ac:dyDescent="0.25">
      <c r="N372" s="98">
        <v>47817</v>
      </c>
      <c r="O372" s="99" t="s">
        <v>75</v>
      </c>
      <c r="P372" s="99" t="s">
        <v>75</v>
      </c>
      <c r="Q372" s="99" t="s">
        <v>75</v>
      </c>
      <c r="R372" s="99" t="s">
        <v>75</v>
      </c>
      <c r="S372" s="100" t="s">
        <v>75</v>
      </c>
      <c r="T372" s="100" t="s">
        <v>75</v>
      </c>
      <c r="U372" s="101" t="s">
        <v>75</v>
      </c>
      <c r="V372" s="101" t="s">
        <v>75</v>
      </c>
      <c r="W372" s="102" t="s">
        <v>75</v>
      </c>
      <c r="X372" s="102" t="s">
        <v>75</v>
      </c>
    </row>
    <row r="373" spans="14:24" ht="15.75" x14ac:dyDescent="0.25">
      <c r="N373" s="98">
        <v>47848</v>
      </c>
      <c r="O373" s="99" t="s">
        <v>75</v>
      </c>
      <c r="P373" s="99" t="s">
        <v>75</v>
      </c>
      <c r="Q373" s="99" t="s">
        <v>75</v>
      </c>
      <c r="R373" s="99" t="s">
        <v>75</v>
      </c>
      <c r="S373" s="100" t="s">
        <v>75</v>
      </c>
      <c r="T373" s="100" t="s">
        <v>75</v>
      </c>
      <c r="U373" s="101" t="s">
        <v>75</v>
      </c>
      <c r="V373" s="101" t="s">
        <v>75</v>
      </c>
      <c r="W373" s="102" t="s">
        <v>75</v>
      </c>
      <c r="X373" s="102" t="s">
        <v>75</v>
      </c>
    </row>
    <row r="374" spans="14:24" ht="15.75" x14ac:dyDescent="0.25">
      <c r="N374" s="98">
        <v>47879</v>
      </c>
      <c r="O374" s="99" t="s">
        <v>75</v>
      </c>
      <c r="P374" s="99" t="s">
        <v>75</v>
      </c>
      <c r="Q374" s="99" t="s">
        <v>75</v>
      </c>
      <c r="R374" s="99" t="s">
        <v>75</v>
      </c>
      <c r="S374" s="100" t="s">
        <v>75</v>
      </c>
      <c r="T374" s="100" t="s">
        <v>75</v>
      </c>
      <c r="U374" s="101" t="s">
        <v>75</v>
      </c>
      <c r="V374" s="101" t="s">
        <v>75</v>
      </c>
      <c r="W374" s="102" t="s">
        <v>75</v>
      </c>
      <c r="X374" s="102" t="s">
        <v>75</v>
      </c>
    </row>
    <row r="375" spans="14:24" ht="15.75" x14ac:dyDescent="0.25">
      <c r="N375" s="98">
        <v>47907</v>
      </c>
      <c r="O375" s="99" t="s">
        <v>75</v>
      </c>
      <c r="P375" s="99" t="s">
        <v>75</v>
      </c>
      <c r="Q375" s="99" t="s">
        <v>75</v>
      </c>
      <c r="R375" s="99" t="s">
        <v>75</v>
      </c>
      <c r="S375" s="100" t="s">
        <v>75</v>
      </c>
      <c r="T375" s="100" t="s">
        <v>75</v>
      </c>
      <c r="U375" s="101" t="s">
        <v>75</v>
      </c>
      <c r="V375" s="101" t="s">
        <v>75</v>
      </c>
      <c r="W375" s="102" t="s">
        <v>75</v>
      </c>
      <c r="X375" s="102" t="s">
        <v>75</v>
      </c>
    </row>
    <row r="376" spans="14:24" ht="15.75" x14ac:dyDescent="0.25">
      <c r="N376" s="98">
        <v>47938</v>
      </c>
      <c r="O376" s="99" t="s">
        <v>75</v>
      </c>
      <c r="P376" s="99" t="s">
        <v>75</v>
      </c>
      <c r="Q376" s="99" t="s">
        <v>75</v>
      </c>
      <c r="R376" s="99" t="s">
        <v>75</v>
      </c>
      <c r="S376" s="100" t="s">
        <v>75</v>
      </c>
      <c r="T376" s="100" t="s">
        <v>75</v>
      </c>
      <c r="U376" s="101" t="s">
        <v>75</v>
      </c>
      <c r="V376" s="101" t="s">
        <v>75</v>
      </c>
      <c r="W376" s="102" t="s">
        <v>75</v>
      </c>
      <c r="X376" s="102" t="s">
        <v>75</v>
      </c>
    </row>
    <row r="377" spans="14:24" ht="15.75" x14ac:dyDescent="0.25">
      <c r="N377" s="98">
        <v>47968</v>
      </c>
      <c r="O377" s="99" t="s">
        <v>75</v>
      </c>
      <c r="P377" s="99" t="s">
        <v>75</v>
      </c>
      <c r="Q377" s="99" t="s">
        <v>75</v>
      </c>
      <c r="R377" s="99" t="s">
        <v>75</v>
      </c>
      <c r="S377" s="100" t="s">
        <v>75</v>
      </c>
      <c r="T377" s="100" t="s">
        <v>75</v>
      </c>
      <c r="U377" s="101" t="s">
        <v>75</v>
      </c>
      <c r="V377" s="101" t="s">
        <v>75</v>
      </c>
      <c r="W377" s="102" t="s">
        <v>75</v>
      </c>
      <c r="X377" s="102" t="s">
        <v>75</v>
      </c>
    </row>
    <row r="378" spans="14:24" ht="15.75" x14ac:dyDescent="0.25">
      <c r="N378" s="98">
        <v>47999</v>
      </c>
      <c r="O378" s="99" t="s">
        <v>75</v>
      </c>
      <c r="P378" s="99" t="s">
        <v>75</v>
      </c>
      <c r="Q378" s="99" t="s">
        <v>75</v>
      </c>
      <c r="R378" s="99" t="s">
        <v>75</v>
      </c>
      <c r="S378" s="100" t="s">
        <v>75</v>
      </c>
      <c r="T378" s="100" t="s">
        <v>75</v>
      </c>
      <c r="U378" s="101" t="s">
        <v>75</v>
      </c>
      <c r="V378" s="101" t="s">
        <v>75</v>
      </c>
      <c r="W378" s="102" t="s">
        <v>75</v>
      </c>
      <c r="X378" s="102" t="s">
        <v>75</v>
      </c>
    </row>
    <row r="379" spans="14:24" ht="15.75" x14ac:dyDescent="0.25">
      <c r="N379" s="98">
        <v>48029</v>
      </c>
      <c r="O379" s="99" t="s">
        <v>75</v>
      </c>
      <c r="P379" s="99" t="s">
        <v>75</v>
      </c>
      <c r="Q379" s="99" t="s">
        <v>75</v>
      </c>
      <c r="R379" s="99" t="s">
        <v>75</v>
      </c>
      <c r="S379" s="100" t="s">
        <v>75</v>
      </c>
      <c r="T379" s="100" t="s">
        <v>75</v>
      </c>
      <c r="U379" s="101" t="s">
        <v>75</v>
      </c>
      <c r="V379" s="101" t="s">
        <v>75</v>
      </c>
      <c r="W379" s="102" t="s">
        <v>75</v>
      </c>
      <c r="X379" s="102" t="s">
        <v>75</v>
      </c>
    </row>
    <row r="380" spans="14:24" ht="15.75" x14ac:dyDescent="0.25">
      <c r="N380" s="98">
        <v>48060</v>
      </c>
      <c r="O380" s="99" t="s">
        <v>75</v>
      </c>
      <c r="P380" s="99" t="s">
        <v>75</v>
      </c>
      <c r="Q380" s="99" t="s">
        <v>75</v>
      </c>
      <c r="R380" s="99" t="s">
        <v>75</v>
      </c>
      <c r="S380" s="100" t="s">
        <v>75</v>
      </c>
      <c r="T380" s="100" t="s">
        <v>75</v>
      </c>
      <c r="U380" s="101" t="s">
        <v>75</v>
      </c>
      <c r="V380" s="101" t="s">
        <v>75</v>
      </c>
      <c r="W380" s="102" t="s">
        <v>75</v>
      </c>
      <c r="X380" s="102" t="s">
        <v>75</v>
      </c>
    </row>
    <row r="381" spans="14:24" ht="15.75" x14ac:dyDescent="0.25">
      <c r="N381" s="98">
        <v>48091</v>
      </c>
      <c r="O381" s="99" t="s">
        <v>75</v>
      </c>
      <c r="P381" s="99" t="s">
        <v>75</v>
      </c>
      <c r="Q381" s="99" t="s">
        <v>75</v>
      </c>
      <c r="R381" s="99" t="s">
        <v>75</v>
      </c>
      <c r="S381" s="100" t="s">
        <v>75</v>
      </c>
      <c r="T381" s="100" t="s">
        <v>75</v>
      </c>
      <c r="U381" s="101" t="s">
        <v>75</v>
      </c>
      <c r="V381" s="101" t="s">
        <v>75</v>
      </c>
      <c r="W381" s="102" t="s">
        <v>75</v>
      </c>
      <c r="X381" s="102" t="s">
        <v>75</v>
      </c>
    </row>
    <row r="382" spans="14:24" ht="15.75" x14ac:dyDescent="0.25">
      <c r="N382" s="98">
        <v>48121</v>
      </c>
      <c r="O382" s="99" t="s">
        <v>75</v>
      </c>
      <c r="P382" s="99" t="s">
        <v>75</v>
      </c>
      <c r="Q382" s="99" t="s">
        <v>75</v>
      </c>
      <c r="R382" s="99" t="s">
        <v>75</v>
      </c>
      <c r="S382" s="100" t="s">
        <v>75</v>
      </c>
      <c r="T382" s="100" t="s">
        <v>75</v>
      </c>
      <c r="U382" s="101" t="s">
        <v>75</v>
      </c>
      <c r="V382" s="101" t="s">
        <v>75</v>
      </c>
      <c r="W382" s="102" t="s">
        <v>75</v>
      </c>
      <c r="X382" s="102" t="s">
        <v>75</v>
      </c>
    </row>
    <row r="383" spans="14:24" ht="15.75" x14ac:dyDescent="0.25">
      <c r="N383" s="98">
        <v>48152</v>
      </c>
      <c r="O383" s="99" t="s">
        <v>75</v>
      </c>
      <c r="P383" s="99" t="s">
        <v>75</v>
      </c>
      <c r="Q383" s="99" t="s">
        <v>75</v>
      </c>
      <c r="R383" s="99" t="s">
        <v>75</v>
      </c>
      <c r="S383" s="100" t="s">
        <v>75</v>
      </c>
      <c r="T383" s="100" t="s">
        <v>75</v>
      </c>
      <c r="U383" s="101" t="s">
        <v>75</v>
      </c>
      <c r="V383" s="101" t="s">
        <v>75</v>
      </c>
      <c r="W383" s="102" t="s">
        <v>75</v>
      </c>
      <c r="X383" s="102" t="s">
        <v>75</v>
      </c>
    </row>
    <row r="384" spans="14:24" ht="15.75" x14ac:dyDescent="0.25">
      <c r="N384" s="98">
        <v>48182</v>
      </c>
      <c r="O384" s="99" t="s">
        <v>75</v>
      </c>
      <c r="P384" s="99" t="s">
        <v>75</v>
      </c>
      <c r="Q384" s="99" t="s">
        <v>75</v>
      </c>
      <c r="R384" s="99" t="s">
        <v>75</v>
      </c>
      <c r="S384" s="100" t="s">
        <v>75</v>
      </c>
      <c r="T384" s="100" t="s">
        <v>75</v>
      </c>
      <c r="U384" s="101" t="s">
        <v>75</v>
      </c>
      <c r="V384" s="101" t="s">
        <v>75</v>
      </c>
      <c r="W384" s="102" t="s">
        <v>75</v>
      </c>
      <c r="X384" s="102" t="s">
        <v>75</v>
      </c>
    </row>
    <row r="385" spans="14:24" ht="15.75" x14ac:dyDescent="0.25">
      <c r="N385" s="98">
        <v>48213</v>
      </c>
      <c r="O385" s="99" t="s">
        <v>75</v>
      </c>
      <c r="P385" s="99" t="s">
        <v>75</v>
      </c>
      <c r="Q385" s="99" t="s">
        <v>75</v>
      </c>
      <c r="R385" s="99" t="s">
        <v>75</v>
      </c>
      <c r="S385" s="100" t="s">
        <v>75</v>
      </c>
      <c r="T385" s="100" t="s">
        <v>75</v>
      </c>
      <c r="U385" s="101" t="s">
        <v>75</v>
      </c>
      <c r="V385" s="101" t="s">
        <v>75</v>
      </c>
      <c r="W385" s="102" t="s">
        <v>75</v>
      </c>
      <c r="X385" s="102" t="s">
        <v>75</v>
      </c>
    </row>
    <row r="386" spans="14:24" ht="15.75" x14ac:dyDescent="0.25">
      <c r="N386" s="98">
        <v>48244</v>
      </c>
      <c r="O386" s="99" t="s">
        <v>75</v>
      </c>
      <c r="P386" s="99" t="s">
        <v>75</v>
      </c>
      <c r="Q386" s="99" t="s">
        <v>75</v>
      </c>
      <c r="R386" s="99" t="s">
        <v>75</v>
      </c>
      <c r="S386" s="100" t="s">
        <v>75</v>
      </c>
      <c r="T386" s="100" t="s">
        <v>75</v>
      </c>
      <c r="U386" s="101" t="s">
        <v>75</v>
      </c>
      <c r="V386" s="101" t="s">
        <v>75</v>
      </c>
      <c r="W386" s="102" t="s">
        <v>75</v>
      </c>
      <c r="X386" s="102" t="s">
        <v>75</v>
      </c>
    </row>
    <row r="387" spans="14:24" ht="15.75" x14ac:dyDescent="0.25">
      <c r="N387" s="98">
        <v>48273</v>
      </c>
      <c r="O387" s="99" t="s">
        <v>75</v>
      </c>
      <c r="P387" s="99" t="s">
        <v>75</v>
      </c>
      <c r="Q387" s="99" t="s">
        <v>75</v>
      </c>
      <c r="R387" s="99" t="s">
        <v>75</v>
      </c>
      <c r="S387" s="100" t="s">
        <v>75</v>
      </c>
      <c r="T387" s="100" t="s">
        <v>75</v>
      </c>
      <c r="U387" s="101" t="s">
        <v>75</v>
      </c>
      <c r="V387" s="101" t="s">
        <v>75</v>
      </c>
      <c r="W387" s="102" t="s">
        <v>75</v>
      </c>
      <c r="X387" s="102" t="s">
        <v>75</v>
      </c>
    </row>
    <row r="388" spans="14:24" ht="15.75" x14ac:dyDescent="0.25">
      <c r="N388" s="98">
        <v>48304</v>
      </c>
      <c r="O388" s="99" t="s">
        <v>75</v>
      </c>
      <c r="P388" s="99" t="s">
        <v>75</v>
      </c>
      <c r="Q388" s="99" t="s">
        <v>75</v>
      </c>
      <c r="R388" s="99" t="s">
        <v>75</v>
      </c>
      <c r="S388" s="100" t="s">
        <v>75</v>
      </c>
      <c r="T388" s="100" t="s">
        <v>75</v>
      </c>
      <c r="U388" s="101" t="s">
        <v>75</v>
      </c>
      <c r="V388" s="101" t="s">
        <v>75</v>
      </c>
      <c r="W388" s="102" t="s">
        <v>75</v>
      </c>
      <c r="X388" s="102" t="s">
        <v>75</v>
      </c>
    </row>
    <row r="389" spans="14:24" ht="15.75" x14ac:dyDescent="0.25">
      <c r="N389" s="98">
        <v>48334</v>
      </c>
      <c r="O389" s="99" t="s">
        <v>75</v>
      </c>
      <c r="P389" s="99" t="s">
        <v>75</v>
      </c>
      <c r="Q389" s="99" t="s">
        <v>75</v>
      </c>
      <c r="R389" s="99" t="s">
        <v>75</v>
      </c>
      <c r="S389" s="100" t="s">
        <v>75</v>
      </c>
      <c r="T389" s="100" t="s">
        <v>75</v>
      </c>
      <c r="U389" s="101" t="s">
        <v>75</v>
      </c>
      <c r="V389" s="101" t="s">
        <v>75</v>
      </c>
      <c r="W389" s="102" t="s">
        <v>75</v>
      </c>
      <c r="X389" s="102" t="s">
        <v>75</v>
      </c>
    </row>
    <row r="390" spans="14:24" ht="15.75" x14ac:dyDescent="0.25">
      <c r="N390" s="98">
        <v>48365</v>
      </c>
      <c r="O390" s="99" t="s">
        <v>75</v>
      </c>
      <c r="P390" s="99" t="s">
        <v>75</v>
      </c>
      <c r="Q390" s="99" t="s">
        <v>75</v>
      </c>
      <c r="R390" s="99" t="s">
        <v>75</v>
      </c>
      <c r="S390" s="100" t="s">
        <v>75</v>
      </c>
      <c r="T390" s="100" t="s">
        <v>75</v>
      </c>
      <c r="U390" s="101" t="s">
        <v>75</v>
      </c>
      <c r="V390" s="101" t="s">
        <v>75</v>
      </c>
      <c r="W390" s="102" t="s">
        <v>75</v>
      </c>
      <c r="X390" s="102" t="s">
        <v>75</v>
      </c>
    </row>
    <row r="391" spans="14:24" ht="15.75" x14ac:dyDescent="0.25">
      <c r="N391" s="98">
        <v>48395</v>
      </c>
      <c r="O391" s="99" t="s">
        <v>75</v>
      </c>
      <c r="P391" s="99" t="s">
        <v>75</v>
      </c>
      <c r="Q391" s="99" t="s">
        <v>75</v>
      </c>
      <c r="R391" s="99" t="s">
        <v>75</v>
      </c>
      <c r="S391" s="100" t="s">
        <v>75</v>
      </c>
      <c r="T391" s="100" t="s">
        <v>75</v>
      </c>
      <c r="U391" s="101" t="s">
        <v>75</v>
      </c>
      <c r="V391" s="101" t="s">
        <v>75</v>
      </c>
      <c r="W391" s="102" t="s">
        <v>75</v>
      </c>
      <c r="X391" s="102" t="s">
        <v>75</v>
      </c>
    </row>
    <row r="392" spans="14:24" ht="15.75" x14ac:dyDescent="0.25">
      <c r="N392" s="98">
        <v>48426</v>
      </c>
      <c r="O392" s="99" t="s">
        <v>75</v>
      </c>
      <c r="P392" s="99" t="s">
        <v>75</v>
      </c>
      <c r="Q392" s="99" t="s">
        <v>75</v>
      </c>
      <c r="R392" s="99" t="s">
        <v>75</v>
      </c>
      <c r="S392" s="100" t="s">
        <v>75</v>
      </c>
      <c r="T392" s="100" t="s">
        <v>75</v>
      </c>
      <c r="U392" s="101" t="s">
        <v>75</v>
      </c>
      <c r="V392" s="101" t="s">
        <v>75</v>
      </c>
      <c r="W392" s="102" t="s">
        <v>75</v>
      </c>
      <c r="X392" s="102" t="s">
        <v>75</v>
      </c>
    </row>
    <row r="393" spans="14:24" ht="15.75" x14ac:dyDescent="0.25">
      <c r="N393" s="98">
        <v>48457</v>
      </c>
      <c r="O393" s="99" t="s">
        <v>75</v>
      </c>
      <c r="P393" s="99" t="s">
        <v>75</v>
      </c>
      <c r="Q393" s="99" t="s">
        <v>75</v>
      </c>
      <c r="R393" s="99" t="s">
        <v>75</v>
      </c>
      <c r="S393" s="100" t="s">
        <v>75</v>
      </c>
      <c r="T393" s="100" t="s">
        <v>75</v>
      </c>
      <c r="U393" s="101" t="s">
        <v>75</v>
      </c>
      <c r="V393" s="101" t="s">
        <v>75</v>
      </c>
      <c r="W393" s="102" t="s">
        <v>75</v>
      </c>
      <c r="X393" s="102" t="s">
        <v>75</v>
      </c>
    </row>
    <row r="394" spans="14:24" ht="15.75" x14ac:dyDescent="0.25">
      <c r="N394" s="98">
        <v>48487</v>
      </c>
      <c r="O394" s="99" t="s">
        <v>75</v>
      </c>
      <c r="P394" s="99" t="s">
        <v>75</v>
      </c>
      <c r="Q394" s="99" t="s">
        <v>75</v>
      </c>
      <c r="R394" s="99" t="s">
        <v>75</v>
      </c>
      <c r="S394" s="100" t="s">
        <v>75</v>
      </c>
      <c r="T394" s="100" t="s">
        <v>75</v>
      </c>
      <c r="U394" s="101" t="s">
        <v>75</v>
      </c>
      <c r="V394" s="101" t="s">
        <v>75</v>
      </c>
      <c r="W394" s="102" t="s">
        <v>75</v>
      </c>
      <c r="X394" s="102" t="s">
        <v>75</v>
      </c>
    </row>
    <row r="395" spans="14:24" ht="15.75" x14ac:dyDescent="0.25">
      <c r="N395" s="98">
        <v>48518</v>
      </c>
      <c r="O395" s="99" t="s">
        <v>75</v>
      </c>
      <c r="P395" s="99" t="s">
        <v>75</v>
      </c>
      <c r="Q395" s="99" t="s">
        <v>75</v>
      </c>
      <c r="R395" s="99" t="s">
        <v>75</v>
      </c>
      <c r="S395" s="100" t="s">
        <v>75</v>
      </c>
      <c r="T395" s="100" t="s">
        <v>75</v>
      </c>
      <c r="U395" s="101" t="s">
        <v>75</v>
      </c>
      <c r="V395" s="101" t="s">
        <v>75</v>
      </c>
      <c r="W395" s="102" t="s">
        <v>75</v>
      </c>
      <c r="X395" s="102" t="s">
        <v>75</v>
      </c>
    </row>
    <row r="396" spans="14:24" ht="15.75" x14ac:dyDescent="0.25">
      <c r="N396" s="98">
        <v>48548</v>
      </c>
      <c r="O396" s="99" t="s">
        <v>75</v>
      </c>
      <c r="P396" s="99" t="s">
        <v>75</v>
      </c>
      <c r="Q396" s="99" t="s">
        <v>75</v>
      </c>
      <c r="R396" s="99" t="s">
        <v>75</v>
      </c>
      <c r="S396" s="100" t="s">
        <v>75</v>
      </c>
      <c r="T396" s="100" t="s">
        <v>75</v>
      </c>
      <c r="U396" s="101" t="s">
        <v>75</v>
      </c>
      <c r="V396" s="101" t="s">
        <v>75</v>
      </c>
      <c r="W396" s="102" t="s">
        <v>75</v>
      </c>
      <c r="X396" s="102" t="s">
        <v>75</v>
      </c>
    </row>
    <row r="397" spans="14:24" ht="15.75" x14ac:dyDescent="0.25">
      <c r="N397" s="98">
        <v>48579</v>
      </c>
      <c r="O397" s="99" t="s">
        <v>75</v>
      </c>
      <c r="P397" s="99" t="s">
        <v>75</v>
      </c>
      <c r="Q397" s="99" t="s">
        <v>75</v>
      </c>
      <c r="R397" s="99" t="s">
        <v>75</v>
      </c>
      <c r="S397" s="100" t="s">
        <v>75</v>
      </c>
      <c r="T397" s="100" t="s">
        <v>75</v>
      </c>
      <c r="U397" s="101" t="s">
        <v>75</v>
      </c>
      <c r="V397" s="101" t="s">
        <v>75</v>
      </c>
      <c r="W397" s="102" t="s">
        <v>75</v>
      </c>
      <c r="X397" s="102" t="s">
        <v>75</v>
      </c>
    </row>
    <row r="398" spans="14:24" ht="15.75" x14ac:dyDescent="0.25">
      <c r="N398" s="98">
        <v>48610</v>
      </c>
      <c r="O398" s="99" t="s">
        <v>75</v>
      </c>
      <c r="P398" s="99" t="s">
        <v>75</v>
      </c>
      <c r="Q398" s="99" t="s">
        <v>75</v>
      </c>
      <c r="R398" s="99" t="s">
        <v>75</v>
      </c>
      <c r="S398" s="100" t="s">
        <v>75</v>
      </c>
      <c r="T398" s="100" t="s">
        <v>75</v>
      </c>
      <c r="U398" s="101" t="s">
        <v>75</v>
      </c>
      <c r="V398" s="101" t="s">
        <v>75</v>
      </c>
      <c r="W398" s="102" t="s">
        <v>75</v>
      </c>
      <c r="X398" s="102" t="s">
        <v>75</v>
      </c>
    </row>
    <row r="399" spans="14:24" ht="15.75" x14ac:dyDescent="0.25">
      <c r="N399" s="98">
        <v>48638</v>
      </c>
      <c r="O399" s="99" t="s">
        <v>75</v>
      </c>
      <c r="P399" s="99" t="s">
        <v>75</v>
      </c>
      <c r="Q399" s="99" t="s">
        <v>75</v>
      </c>
      <c r="R399" s="99" t="s">
        <v>75</v>
      </c>
      <c r="S399" s="100" t="s">
        <v>75</v>
      </c>
      <c r="T399" s="100" t="s">
        <v>75</v>
      </c>
      <c r="U399" s="101" t="s">
        <v>75</v>
      </c>
      <c r="V399" s="101" t="s">
        <v>75</v>
      </c>
      <c r="W399" s="102" t="s">
        <v>75</v>
      </c>
      <c r="X399" s="102" t="s">
        <v>75</v>
      </c>
    </row>
    <row r="400" spans="14:24" ht="15.75" x14ac:dyDescent="0.25">
      <c r="N400" s="98">
        <v>48669</v>
      </c>
      <c r="O400" s="99" t="s">
        <v>75</v>
      </c>
      <c r="P400" s="99" t="s">
        <v>75</v>
      </c>
      <c r="Q400" s="99" t="s">
        <v>75</v>
      </c>
      <c r="R400" s="99" t="s">
        <v>75</v>
      </c>
      <c r="S400" s="100" t="s">
        <v>75</v>
      </c>
      <c r="T400" s="100" t="s">
        <v>75</v>
      </c>
      <c r="U400" s="101" t="s">
        <v>75</v>
      </c>
      <c r="V400" s="101" t="s">
        <v>75</v>
      </c>
      <c r="W400" s="102" t="s">
        <v>75</v>
      </c>
      <c r="X400" s="102" t="s">
        <v>75</v>
      </c>
    </row>
    <row r="401" spans="14:24" ht="15.75" x14ac:dyDescent="0.25">
      <c r="N401" s="98">
        <v>48699</v>
      </c>
      <c r="O401" s="99" t="s">
        <v>75</v>
      </c>
      <c r="P401" s="99" t="s">
        <v>75</v>
      </c>
      <c r="Q401" s="99" t="s">
        <v>75</v>
      </c>
      <c r="R401" s="99" t="s">
        <v>75</v>
      </c>
      <c r="S401" s="100" t="s">
        <v>75</v>
      </c>
      <c r="T401" s="100" t="s">
        <v>75</v>
      </c>
      <c r="U401" s="101" t="s">
        <v>75</v>
      </c>
      <c r="V401" s="101" t="s">
        <v>75</v>
      </c>
      <c r="W401" s="102" t="s">
        <v>75</v>
      </c>
      <c r="X401" s="102" t="s">
        <v>75</v>
      </c>
    </row>
    <row r="402" spans="14:24" ht="15.75" x14ac:dyDescent="0.25">
      <c r="N402" s="98">
        <v>48730</v>
      </c>
      <c r="O402" s="99" t="s">
        <v>75</v>
      </c>
      <c r="P402" s="99" t="s">
        <v>75</v>
      </c>
      <c r="Q402" s="99" t="s">
        <v>75</v>
      </c>
      <c r="R402" s="99" t="s">
        <v>75</v>
      </c>
      <c r="S402" s="100" t="s">
        <v>75</v>
      </c>
      <c r="T402" s="100" t="s">
        <v>75</v>
      </c>
      <c r="U402" s="101" t="s">
        <v>75</v>
      </c>
      <c r="V402" s="101" t="s">
        <v>75</v>
      </c>
      <c r="W402" s="102" t="s">
        <v>75</v>
      </c>
      <c r="X402" s="102" t="s">
        <v>75</v>
      </c>
    </row>
    <row r="403" spans="14:24" ht="15.75" x14ac:dyDescent="0.25">
      <c r="N403" s="98">
        <v>48760</v>
      </c>
      <c r="O403" s="99" t="s">
        <v>75</v>
      </c>
      <c r="P403" s="99" t="s">
        <v>75</v>
      </c>
      <c r="Q403" s="99" t="s">
        <v>75</v>
      </c>
      <c r="R403" s="99" t="s">
        <v>75</v>
      </c>
      <c r="S403" s="100" t="s">
        <v>75</v>
      </c>
      <c r="T403" s="100" t="s">
        <v>75</v>
      </c>
      <c r="U403" s="101" t="s">
        <v>75</v>
      </c>
      <c r="V403" s="101" t="s">
        <v>75</v>
      </c>
      <c r="W403" s="102" t="s">
        <v>75</v>
      </c>
      <c r="X403" s="102" t="s">
        <v>75</v>
      </c>
    </row>
    <row r="404" spans="14:24" ht="15.75" x14ac:dyDescent="0.25">
      <c r="N404" s="98">
        <v>48791</v>
      </c>
      <c r="O404" s="99" t="s">
        <v>75</v>
      </c>
      <c r="P404" s="99" t="s">
        <v>75</v>
      </c>
      <c r="Q404" s="99" t="s">
        <v>75</v>
      </c>
      <c r="R404" s="99" t="s">
        <v>75</v>
      </c>
      <c r="S404" s="100" t="s">
        <v>75</v>
      </c>
      <c r="T404" s="100" t="s">
        <v>75</v>
      </c>
      <c r="U404" s="101" t="s">
        <v>75</v>
      </c>
      <c r="V404" s="101" t="s">
        <v>75</v>
      </c>
      <c r="W404" s="102" t="s">
        <v>75</v>
      </c>
      <c r="X404" s="102" t="s">
        <v>75</v>
      </c>
    </row>
    <row r="405" spans="14:24" ht="15.75" x14ac:dyDescent="0.25">
      <c r="N405" s="98">
        <v>48822</v>
      </c>
      <c r="O405" s="99" t="s">
        <v>75</v>
      </c>
      <c r="P405" s="99" t="s">
        <v>75</v>
      </c>
      <c r="Q405" s="99" t="s">
        <v>75</v>
      </c>
      <c r="R405" s="99" t="s">
        <v>75</v>
      </c>
      <c r="S405" s="100" t="s">
        <v>75</v>
      </c>
      <c r="T405" s="100" t="s">
        <v>75</v>
      </c>
      <c r="U405" s="101" t="s">
        <v>75</v>
      </c>
      <c r="V405" s="101" t="s">
        <v>75</v>
      </c>
      <c r="W405" s="102" t="s">
        <v>75</v>
      </c>
      <c r="X405" s="102" t="s">
        <v>75</v>
      </c>
    </row>
    <row r="406" spans="14:24" ht="15.75" x14ac:dyDescent="0.25">
      <c r="N406" s="98">
        <v>48852</v>
      </c>
      <c r="O406" s="99" t="s">
        <v>75</v>
      </c>
      <c r="P406" s="99" t="s">
        <v>75</v>
      </c>
      <c r="Q406" s="99" t="s">
        <v>75</v>
      </c>
      <c r="R406" s="99" t="s">
        <v>75</v>
      </c>
      <c r="S406" s="100" t="s">
        <v>75</v>
      </c>
      <c r="T406" s="100" t="s">
        <v>75</v>
      </c>
      <c r="U406" s="101" t="s">
        <v>75</v>
      </c>
      <c r="V406" s="101" t="s">
        <v>75</v>
      </c>
      <c r="W406" s="102" t="s">
        <v>75</v>
      </c>
      <c r="X406" s="102" t="s">
        <v>75</v>
      </c>
    </row>
    <row r="407" spans="14:24" ht="15.75" x14ac:dyDescent="0.25">
      <c r="N407" s="98">
        <v>48883</v>
      </c>
      <c r="O407" s="99" t="s">
        <v>75</v>
      </c>
      <c r="P407" s="99" t="s">
        <v>75</v>
      </c>
      <c r="Q407" s="99" t="s">
        <v>75</v>
      </c>
      <c r="R407" s="99" t="s">
        <v>75</v>
      </c>
      <c r="S407" s="100" t="s">
        <v>75</v>
      </c>
      <c r="T407" s="100" t="s">
        <v>75</v>
      </c>
      <c r="U407" s="101" t="s">
        <v>75</v>
      </c>
      <c r="V407" s="101" t="s">
        <v>75</v>
      </c>
      <c r="W407" s="102" t="s">
        <v>75</v>
      </c>
      <c r="X407" s="102" t="s">
        <v>75</v>
      </c>
    </row>
    <row r="408" spans="14:24" ht="15.75" x14ac:dyDescent="0.25">
      <c r="N408" s="98">
        <v>48913</v>
      </c>
      <c r="O408" s="99" t="s">
        <v>75</v>
      </c>
      <c r="P408" s="99" t="s">
        <v>75</v>
      </c>
      <c r="Q408" s="99" t="s">
        <v>75</v>
      </c>
      <c r="R408" s="99" t="s">
        <v>75</v>
      </c>
      <c r="S408" s="100" t="s">
        <v>75</v>
      </c>
      <c r="T408" s="100" t="s">
        <v>75</v>
      </c>
      <c r="U408" s="101" t="s">
        <v>75</v>
      </c>
      <c r="V408" s="101" t="s">
        <v>75</v>
      </c>
      <c r="W408" s="102" t="s">
        <v>75</v>
      </c>
      <c r="X408" s="102" t="s">
        <v>75</v>
      </c>
    </row>
    <row r="409" spans="14:24" ht="15.75" x14ac:dyDescent="0.25">
      <c r="N409" s="98">
        <v>48944</v>
      </c>
      <c r="O409" s="99" t="s">
        <v>75</v>
      </c>
      <c r="P409" s="99" t="s">
        <v>75</v>
      </c>
      <c r="Q409" s="99" t="s">
        <v>75</v>
      </c>
      <c r="R409" s="99" t="s">
        <v>75</v>
      </c>
      <c r="S409" s="100" t="s">
        <v>75</v>
      </c>
      <c r="T409" s="100" t="s">
        <v>75</v>
      </c>
      <c r="U409" s="101" t="s">
        <v>75</v>
      </c>
      <c r="V409" s="101" t="s">
        <v>75</v>
      </c>
      <c r="W409" s="102" t="s">
        <v>75</v>
      </c>
      <c r="X409" s="102" t="s">
        <v>75</v>
      </c>
    </row>
    <row r="410" spans="14:24" ht="15.75" x14ac:dyDescent="0.25">
      <c r="N410" s="98">
        <v>48975</v>
      </c>
      <c r="O410" s="99" t="s">
        <v>75</v>
      </c>
      <c r="P410" s="99" t="s">
        <v>75</v>
      </c>
      <c r="Q410" s="99" t="s">
        <v>75</v>
      </c>
      <c r="R410" s="99" t="s">
        <v>75</v>
      </c>
      <c r="S410" s="100" t="s">
        <v>75</v>
      </c>
      <c r="T410" s="100" t="s">
        <v>75</v>
      </c>
      <c r="U410" s="101" t="s">
        <v>75</v>
      </c>
      <c r="V410" s="101" t="s">
        <v>75</v>
      </c>
      <c r="W410" s="102" t="s">
        <v>75</v>
      </c>
      <c r="X410" s="102" t="s">
        <v>75</v>
      </c>
    </row>
    <row r="411" spans="14:24" ht="15.75" x14ac:dyDescent="0.25">
      <c r="N411" s="98">
        <v>49003</v>
      </c>
      <c r="O411" s="99" t="s">
        <v>75</v>
      </c>
      <c r="P411" s="99" t="s">
        <v>75</v>
      </c>
      <c r="Q411" s="99" t="s">
        <v>75</v>
      </c>
      <c r="R411" s="99" t="s">
        <v>75</v>
      </c>
      <c r="S411" s="100" t="s">
        <v>75</v>
      </c>
      <c r="T411" s="100" t="s">
        <v>75</v>
      </c>
      <c r="U411" s="101" t="s">
        <v>75</v>
      </c>
      <c r="V411" s="101" t="s">
        <v>75</v>
      </c>
      <c r="W411" s="102" t="s">
        <v>75</v>
      </c>
      <c r="X411" s="102" t="s">
        <v>75</v>
      </c>
    </row>
    <row r="412" spans="14:24" ht="15.75" x14ac:dyDescent="0.25">
      <c r="N412" s="98">
        <v>49034</v>
      </c>
      <c r="O412" s="99" t="s">
        <v>75</v>
      </c>
      <c r="P412" s="99" t="s">
        <v>75</v>
      </c>
      <c r="Q412" s="99" t="s">
        <v>75</v>
      </c>
      <c r="R412" s="99" t="s">
        <v>75</v>
      </c>
      <c r="S412" s="100" t="s">
        <v>75</v>
      </c>
      <c r="T412" s="100" t="s">
        <v>75</v>
      </c>
      <c r="U412" s="101" t="s">
        <v>75</v>
      </c>
      <c r="V412" s="101" t="s">
        <v>75</v>
      </c>
      <c r="W412" s="102" t="s">
        <v>75</v>
      </c>
      <c r="X412" s="102" t="s">
        <v>75</v>
      </c>
    </row>
    <row r="413" spans="14:24" ht="15.75" x14ac:dyDescent="0.25">
      <c r="N413" s="98">
        <v>49064</v>
      </c>
      <c r="O413" s="99" t="s">
        <v>75</v>
      </c>
      <c r="P413" s="99" t="s">
        <v>75</v>
      </c>
      <c r="Q413" s="99" t="s">
        <v>75</v>
      </c>
      <c r="R413" s="99" t="s">
        <v>75</v>
      </c>
      <c r="S413" s="100" t="s">
        <v>75</v>
      </c>
      <c r="T413" s="100" t="s">
        <v>75</v>
      </c>
      <c r="U413" s="101" t="s">
        <v>75</v>
      </c>
      <c r="V413" s="101" t="s">
        <v>75</v>
      </c>
      <c r="W413" s="102" t="s">
        <v>75</v>
      </c>
      <c r="X413" s="102" t="s">
        <v>75</v>
      </c>
    </row>
    <row r="414" spans="14:24" ht="15.75" x14ac:dyDescent="0.25">
      <c r="N414" s="98">
        <v>49095</v>
      </c>
      <c r="O414" s="99" t="s">
        <v>75</v>
      </c>
      <c r="P414" s="99" t="s">
        <v>75</v>
      </c>
      <c r="Q414" s="99" t="s">
        <v>75</v>
      </c>
      <c r="R414" s="99" t="s">
        <v>75</v>
      </c>
      <c r="S414" s="100" t="s">
        <v>75</v>
      </c>
      <c r="T414" s="100" t="s">
        <v>75</v>
      </c>
      <c r="U414" s="101" t="s">
        <v>75</v>
      </c>
      <c r="V414" s="101" t="s">
        <v>75</v>
      </c>
      <c r="W414" s="102" t="s">
        <v>75</v>
      </c>
      <c r="X414" s="102" t="s">
        <v>75</v>
      </c>
    </row>
    <row r="415" spans="14:24" ht="15.75" x14ac:dyDescent="0.25">
      <c r="N415" s="98">
        <v>49125</v>
      </c>
      <c r="O415" s="99" t="s">
        <v>75</v>
      </c>
      <c r="P415" s="99" t="s">
        <v>75</v>
      </c>
      <c r="Q415" s="99" t="s">
        <v>75</v>
      </c>
      <c r="R415" s="99" t="s">
        <v>75</v>
      </c>
      <c r="S415" s="100" t="s">
        <v>75</v>
      </c>
      <c r="T415" s="100" t="s">
        <v>75</v>
      </c>
      <c r="U415" s="101" t="s">
        <v>75</v>
      </c>
      <c r="V415" s="101" t="s">
        <v>75</v>
      </c>
      <c r="W415" s="102" t="s">
        <v>75</v>
      </c>
      <c r="X415" s="102" t="s">
        <v>75</v>
      </c>
    </row>
    <row r="416" spans="14:24" ht="15.75" x14ac:dyDescent="0.25">
      <c r="N416" s="98">
        <v>49156</v>
      </c>
      <c r="O416" s="99" t="s">
        <v>75</v>
      </c>
      <c r="P416" s="99" t="s">
        <v>75</v>
      </c>
      <c r="Q416" s="99" t="s">
        <v>75</v>
      </c>
      <c r="R416" s="99" t="s">
        <v>75</v>
      </c>
      <c r="S416" s="100" t="s">
        <v>75</v>
      </c>
      <c r="T416" s="100" t="s">
        <v>75</v>
      </c>
      <c r="U416" s="101" t="s">
        <v>75</v>
      </c>
      <c r="V416" s="101" t="s">
        <v>75</v>
      </c>
      <c r="W416" s="102" t="s">
        <v>75</v>
      </c>
      <c r="X416" s="102" t="s">
        <v>75</v>
      </c>
    </row>
    <row r="417" spans="14:24" ht="15.75" x14ac:dyDescent="0.25">
      <c r="N417" s="98">
        <v>49187</v>
      </c>
      <c r="O417" s="99" t="s">
        <v>75</v>
      </c>
      <c r="P417" s="99" t="s">
        <v>75</v>
      </c>
      <c r="Q417" s="99" t="s">
        <v>75</v>
      </c>
      <c r="R417" s="99" t="s">
        <v>75</v>
      </c>
      <c r="S417" s="100" t="s">
        <v>75</v>
      </c>
      <c r="T417" s="100" t="s">
        <v>75</v>
      </c>
      <c r="U417" s="101" t="s">
        <v>75</v>
      </c>
      <c r="V417" s="101" t="s">
        <v>75</v>
      </c>
      <c r="W417" s="102" t="s">
        <v>75</v>
      </c>
      <c r="X417" s="102" t="s">
        <v>75</v>
      </c>
    </row>
    <row r="418" spans="14:24" ht="15.75" x14ac:dyDescent="0.25">
      <c r="N418" s="98">
        <v>49217</v>
      </c>
      <c r="O418" s="99" t="s">
        <v>75</v>
      </c>
      <c r="P418" s="99" t="s">
        <v>75</v>
      </c>
      <c r="Q418" s="99" t="s">
        <v>75</v>
      </c>
      <c r="R418" s="99" t="s">
        <v>75</v>
      </c>
      <c r="S418" s="100" t="s">
        <v>75</v>
      </c>
      <c r="T418" s="100" t="s">
        <v>75</v>
      </c>
      <c r="U418" s="101" t="s">
        <v>75</v>
      </c>
      <c r="V418" s="101" t="s">
        <v>75</v>
      </c>
      <c r="W418" s="102" t="s">
        <v>75</v>
      </c>
      <c r="X418" s="102" t="s">
        <v>75</v>
      </c>
    </row>
    <row r="419" spans="14:24" ht="15.75" x14ac:dyDescent="0.25">
      <c r="N419" s="98">
        <v>49248</v>
      </c>
      <c r="O419" s="99" t="s">
        <v>75</v>
      </c>
      <c r="P419" s="99" t="s">
        <v>75</v>
      </c>
      <c r="Q419" s="99" t="s">
        <v>75</v>
      </c>
      <c r="R419" s="99" t="s">
        <v>75</v>
      </c>
      <c r="S419" s="100" t="s">
        <v>75</v>
      </c>
      <c r="T419" s="100" t="s">
        <v>75</v>
      </c>
      <c r="U419" s="101" t="s">
        <v>75</v>
      </c>
      <c r="V419" s="101" t="s">
        <v>75</v>
      </c>
      <c r="W419" s="102" t="s">
        <v>75</v>
      </c>
      <c r="X419" s="102" t="s">
        <v>75</v>
      </c>
    </row>
    <row r="420" spans="14:24" ht="15.75" x14ac:dyDescent="0.25">
      <c r="N420" s="98">
        <v>49278</v>
      </c>
      <c r="O420" s="99" t="s">
        <v>75</v>
      </c>
      <c r="P420" s="99" t="s">
        <v>75</v>
      </c>
      <c r="Q420" s="99" t="s">
        <v>75</v>
      </c>
      <c r="R420" s="99" t="s">
        <v>75</v>
      </c>
      <c r="S420" s="100" t="s">
        <v>75</v>
      </c>
      <c r="T420" s="100" t="s">
        <v>75</v>
      </c>
      <c r="U420" s="101" t="s">
        <v>75</v>
      </c>
      <c r="V420" s="101" t="s">
        <v>75</v>
      </c>
      <c r="W420" s="102" t="s">
        <v>75</v>
      </c>
      <c r="X420" s="102" t="s">
        <v>75</v>
      </c>
    </row>
    <row r="421" spans="14:24" ht="15.75" x14ac:dyDescent="0.25">
      <c r="N421" s="98">
        <v>49309</v>
      </c>
      <c r="O421" s="99" t="s">
        <v>75</v>
      </c>
      <c r="P421" s="99" t="s">
        <v>75</v>
      </c>
      <c r="Q421" s="99" t="s">
        <v>75</v>
      </c>
      <c r="R421" s="99" t="s">
        <v>75</v>
      </c>
      <c r="S421" s="100" t="s">
        <v>75</v>
      </c>
      <c r="T421" s="100" t="s">
        <v>75</v>
      </c>
      <c r="U421" s="101" t="s">
        <v>75</v>
      </c>
      <c r="V421" s="101" t="s">
        <v>75</v>
      </c>
      <c r="W421" s="102" t="s">
        <v>75</v>
      </c>
      <c r="X421" s="102" t="s">
        <v>75</v>
      </c>
    </row>
    <row r="422" spans="14:24" ht="15.75" x14ac:dyDescent="0.25">
      <c r="N422" s="98">
        <v>49340</v>
      </c>
      <c r="O422" s="99" t="s">
        <v>75</v>
      </c>
      <c r="P422" s="99" t="s">
        <v>75</v>
      </c>
      <c r="Q422" s="99" t="s">
        <v>75</v>
      </c>
      <c r="R422" s="99" t="s">
        <v>75</v>
      </c>
      <c r="S422" s="100" t="s">
        <v>75</v>
      </c>
      <c r="T422" s="100" t="s">
        <v>75</v>
      </c>
      <c r="U422" s="101" t="s">
        <v>75</v>
      </c>
      <c r="V422" s="101" t="s">
        <v>75</v>
      </c>
      <c r="W422" s="102" t="s">
        <v>75</v>
      </c>
      <c r="X422" s="102" t="s">
        <v>75</v>
      </c>
    </row>
    <row r="423" spans="14:24" ht="15.75" x14ac:dyDescent="0.25">
      <c r="N423" s="98">
        <v>49368</v>
      </c>
      <c r="O423" s="99" t="s">
        <v>75</v>
      </c>
      <c r="P423" s="99" t="s">
        <v>75</v>
      </c>
      <c r="Q423" s="99" t="s">
        <v>75</v>
      </c>
      <c r="R423" s="99" t="s">
        <v>75</v>
      </c>
      <c r="S423" s="100" t="s">
        <v>75</v>
      </c>
      <c r="T423" s="100" t="s">
        <v>75</v>
      </c>
      <c r="U423" s="101" t="s">
        <v>75</v>
      </c>
      <c r="V423" s="101" t="s">
        <v>75</v>
      </c>
      <c r="W423" s="102" t="s">
        <v>75</v>
      </c>
      <c r="X423" s="102" t="s">
        <v>75</v>
      </c>
    </row>
    <row r="424" spans="14:24" ht="15.75" x14ac:dyDescent="0.25">
      <c r="N424" s="98">
        <v>49399</v>
      </c>
      <c r="O424" s="99" t="s">
        <v>75</v>
      </c>
      <c r="P424" s="99" t="s">
        <v>75</v>
      </c>
      <c r="Q424" s="99" t="s">
        <v>75</v>
      </c>
      <c r="R424" s="99" t="s">
        <v>75</v>
      </c>
      <c r="S424" s="100" t="s">
        <v>75</v>
      </c>
      <c r="T424" s="100" t="s">
        <v>75</v>
      </c>
      <c r="U424" s="101" t="s">
        <v>75</v>
      </c>
      <c r="V424" s="101" t="s">
        <v>75</v>
      </c>
      <c r="W424" s="102" t="s">
        <v>75</v>
      </c>
      <c r="X424" s="102" t="s">
        <v>75</v>
      </c>
    </row>
    <row r="425" spans="14:24" ht="15.75" x14ac:dyDescent="0.25">
      <c r="N425" s="98">
        <v>49429</v>
      </c>
      <c r="O425" s="99" t="s">
        <v>75</v>
      </c>
      <c r="P425" s="99" t="s">
        <v>75</v>
      </c>
      <c r="Q425" s="99" t="s">
        <v>75</v>
      </c>
      <c r="R425" s="99" t="s">
        <v>75</v>
      </c>
      <c r="S425" s="100" t="s">
        <v>75</v>
      </c>
      <c r="T425" s="100" t="s">
        <v>75</v>
      </c>
      <c r="U425" s="101" t="s">
        <v>75</v>
      </c>
      <c r="V425" s="101" t="s">
        <v>75</v>
      </c>
      <c r="W425" s="102" t="s">
        <v>75</v>
      </c>
      <c r="X425" s="102" t="s">
        <v>75</v>
      </c>
    </row>
    <row r="426" spans="14:24" ht="15.75" x14ac:dyDescent="0.25">
      <c r="N426" s="98">
        <v>49460</v>
      </c>
      <c r="O426" s="99" t="s">
        <v>75</v>
      </c>
      <c r="P426" s="99" t="s">
        <v>75</v>
      </c>
      <c r="Q426" s="99" t="s">
        <v>75</v>
      </c>
      <c r="R426" s="99" t="s">
        <v>75</v>
      </c>
      <c r="S426" s="100" t="s">
        <v>75</v>
      </c>
      <c r="T426" s="100" t="s">
        <v>75</v>
      </c>
      <c r="U426" s="101" t="s">
        <v>75</v>
      </c>
      <c r="V426" s="101" t="s">
        <v>75</v>
      </c>
      <c r="W426" s="102" t="s">
        <v>75</v>
      </c>
      <c r="X426" s="102" t="s">
        <v>75</v>
      </c>
    </row>
    <row r="427" spans="14:24" ht="15.75" x14ac:dyDescent="0.25">
      <c r="N427" s="98">
        <v>49490</v>
      </c>
      <c r="O427" s="99" t="s">
        <v>75</v>
      </c>
      <c r="P427" s="99" t="s">
        <v>75</v>
      </c>
      <c r="Q427" s="99" t="s">
        <v>75</v>
      </c>
      <c r="R427" s="99" t="s">
        <v>75</v>
      </c>
      <c r="S427" s="100" t="s">
        <v>75</v>
      </c>
      <c r="T427" s="100" t="s">
        <v>75</v>
      </c>
      <c r="U427" s="101" t="s">
        <v>75</v>
      </c>
      <c r="V427" s="101" t="s">
        <v>75</v>
      </c>
      <c r="W427" s="102" t="s">
        <v>75</v>
      </c>
      <c r="X427" s="102" t="s">
        <v>75</v>
      </c>
    </row>
    <row r="428" spans="14:24" ht="15.75" x14ac:dyDescent="0.25">
      <c r="N428" s="98">
        <v>49521</v>
      </c>
      <c r="O428" s="99" t="s">
        <v>75</v>
      </c>
      <c r="P428" s="99" t="s">
        <v>75</v>
      </c>
      <c r="Q428" s="99" t="s">
        <v>75</v>
      </c>
      <c r="R428" s="99" t="s">
        <v>75</v>
      </c>
      <c r="S428" s="100" t="s">
        <v>75</v>
      </c>
      <c r="T428" s="100" t="s">
        <v>75</v>
      </c>
      <c r="U428" s="101" t="s">
        <v>75</v>
      </c>
      <c r="V428" s="101" t="s">
        <v>75</v>
      </c>
      <c r="W428" s="102" t="s">
        <v>75</v>
      </c>
      <c r="X428" s="102" t="s">
        <v>75</v>
      </c>
    </row>
    <row r="429" spans="14:24" ht="15.75" x14ac:dyDescent="0.25">
      <c r="N429" s="98">
        <v>49552</v>
      </c>
      <c r="O429" s="99" t="s">
        <v>75</v>
      </c>
      <c r="P429" s="99" t="s">
        <v>75</v>
      </c>
      <c r="Q429" s="99" t="s">
        <v>75</v>
      </c>
      <c r="R429" s="99" t="s">
        <v>75</v>
      </c>
      <c r="S429" s="100" t="s">
        <v>75</v>
      </c>
      <c r="T429" s="100" t="s">
        <v>75</v>
      </c>
      <c r="U429" s="101" t="s">
        <v>75</v>
      </c>
      <c r="V429" s="101" t="s">
        <v>75</v>
      </c>
      <c r="W429" s="102" t="s">
        <v>75</v>
      </c>
      <c r="X429" s="102" t="s">
        <v>75</v>
      </c>
    </row>
    <row r="430" spans="14:24" ht="15.75" x14ac:dyDescent="0.25">
      <c r="N430" s="98">
        <v>49582</v>
      </c>
      <c r="O430" s="99" t="s">
        <v>75</v>
      </c>
      <c r="P430" s="99" t="s">
        <v>75</v>
      </c>
      <c r="Q430" s="99" t="s">
        <v>75</v>
      </c>
      <c r="R430" s="99" t="s">
        <v>75</v>
      </c>
      <c r="S430" s="100" t="s">
        <v>75</v>
      </c>
      <c r="T430" s="100" t="s">
        <v>75</v>
      </c>
      <c r="U430" s="101" t="s">
        <v>75</v>
      </c>
      <c r="V430" s="101" t="s">
        <v>75</v>
      </c>
      <c r="W430" s="102" t="s">
        <v>75</v>
      </c>
      <c r="X430" s="102" t="s">
        <v>75</v>
      </c>
    </row>
    <row r="431" spans="14:24" ht="15.75" x14ac:dyDescent="0.25">
      <c r="N431" s="98">
        <v>49613</v>
      </c>
      <c r="O431" s="99" t="s">
        <v>75</v>
      </c>
      <c r="P431" s="99" t="s">
        <v>75</v>
      </c>
      <c r="Q431" s="99" t="s">
        <v>75</v>
      </c>
      <c r="R431" s="99" t="s">
        <v>75</v>
      </c>
      <c r="S431" s="100" t="s">
        <v>75</v>
      </c>
      <c r="T431" s="100" t="s">
        <v>75</v>
      </c>
      <c r="U431" s="101" t="s">
        <v>75</v>
      </c>
      <c r="V431" s="101" t="s">
        <v>75</v>
      </c>
      <c r="W431" s="102" t="s">
        <v>75</v>
      </c>
      <c r="X431" s="102" t="s">
        <v>75</v>
      </c>
    </row>
    <row r="432" spans="14:24" ht="15.75" x14ac:dyDescent="0.25">
      <c r="N432" s="98">
        <v>49643</v>
      </c>
      <c r="O432" s="99" t="s">
        <v>75</v>
      </c>
      <c r="P432" s="99" t="s">
        <v>75</v>
      </c>
      <c r="Q432" s="99" t="s">
        <v>75</v>
      </c>
      <c r="R432" s="99" t="s">
        <v>75</v>
      </c>
      <c r="S432" s="100" t="s">
        <v>75</v>
      </c>
      <c r="T432" s="100" t="s">
        <v>75</v>
      </c>
      <c r="U432" s="101" t="s">
        <v>75</v>
      </c>
      <c r="V432" s="101" t="s">
        <v>75</v>
      </c>
      <c r="W432" s="102" t="s">
        <v>75</v>
      </c>
      <c r="X432" s="102" t="s">
        <v>75</v>
      </c>
    </row>
    <row r="433" spans="14:24" ht="15.75" x14ac:dyDescent="0.25">
      <c r="N433" s="98">
        <v>49674</v>
      </c>
      <c r="O433" s="99" t="s">
        <v>75</v>
      </c>
      <c r="P433" s="99" t="s">
        <v>75</v>
      </c>
      <c r="Q433" s="99" t="s">
        <v>75</v>
      </c>
      <c r="R433" s="99" t="s">
        <v>75</v>
      </c>
      <c r="S433" s="100" t="s">
        <v>75</v>
      </c>
      <c r="T433" s="100" t="s">
        <v>75</v>
      </c>
      <c r="U433" s="101" t="s">
        <v>75</v>
      </c>
      <c r="V433" s="101" t="s">
        <v>75</v>
      </c>
      <c r="W433" s="102" t="s">
        <v>75</v>
      </c>
      <c r="X433" s="102" t="s">
        <v>75</v>
      </c>
    </row>
    <row r="434" spans="14:24" ht="15.75" x14ac:dyDescent="0.25">
      <c r="N434" s="98">
        <v>49705</v>
      </c>
      <c r="O434" s="99" t="s">
        <v>75</v>
      </c>
      <c r="P434" s="99" t="s">
        <v>75</v>
      </c>
      <c r="Q434" s="99" t="s">
        <v>75</v>
      </c>
      <c r="R434" s="99" t="s">
        <v>75</v>
      </c>
      <c r="S434" s="100" t="s">
        <v>75</v>
      </c>
      <c r="T434" s="100" t="s">
        <v>75</v>
      </c>
      <c r="U434" s="101" t="s">
        <v>75</v>
      </c>
      <c r="V434" s="101" t="s">
        <v>75</v>
      </c>
      <c r="W434" s="102" t="s">
        <v>75</v>
      </c>
      <c r="X434" s="102" t="s">
        <v>75</v>
      </c>
    </row>
    <row r="435" spans="14:24" ht="15.75" x14ac:dyDescent="0.25">
      <c r="N435" s="98">
        <v>49734</v>
      </c>
      <c r="O435" s="99" t="s">
        <v>75</v>
      </c>
      <c r="P435" s="99" t="s">
        <v>75</v>
      </c>
      <c r="Q435" s="99" t="s">
        <v>75</v>
      </c>
      <c r="R435" s="99" t="s">
        <v>75</v>
      </c>
      <c r="S435" s="100" t="s">
        <v>75</v>
      </c>
      <c r="T435" s="100" t="s">
        <v>75</v>
      </c>
      <c r="U435" s="101" t="s">
        <v>75</v>
      </c>
      <c r="V435" s="101" t="s">
        <v>75</v>
      </c>
      <c r="W435" s="102" t="s">
        <v>75</v>
      </c>
      <c r="X435" s="102" t="s">
        <v>75</v>
      </c>
    </row>
    <row r="436" spans="14:24" ht="15.75" x14ac:dyDescent="0.25">
      <c r="N436" s="98">
        <v>49765</v>
      </c>
      <c r="O436" s="99" t="s">
        <v>75</v>
      </c>
      <c r="P436" s="99" t="s">
        <v>75</v>
      </c>
      <c r="Q436" s="99" t="s">
        <v>75</v>
      </c>
      <c r="R436" s="99" t="s">
        <v>75</v>
      </c>
      <c r="S436" s="100" t="s">
        <v>75</v>
      </c>
      <c r="T436" s="100" t="s">
        <v>75</v>
      </c>
      <c r="U436" s="101" t="s">
        <v>75</v>
      </c>
      <c r="V436" s="101" t="s">
        <v>75</v>
      </c>
      <c r="W436" s="102" t="s">
        <v>75</v>
      </c>
      <c r="X436" s="102" t="s">
        <v>75</v>
      </c>
    </row>
    <row r="437" spans="14:24" ht="15.75" x14ac:dyDescent="0.25">
      <c r="N437" s="98">
        <v>49795</v>
      </c>
      <c r="O437" s="99" t="s">
        <v>75</v>
      </c>
      <c r="P437" s="99" t="s">
        <v>75</v>
      </c>
      <c r="Q437" s="99" t="s">
        <v>75</v>
      </c>
      <c r="R437" s="99" t="s">
        <v>75</v>
      </c>
      <c r="S437" s="100" t="s">
        <v>75</v>
      </c>
      <c r="T437" s="100" t="s">
        <v>75</v>
      </c>
      <c r="U437" s="101" t="s">
        <v>75</v>
      </c>
      <c r="V437" s="101" t="s">
        <v>75</v>
      </c>
      <c r="W437" s="102" t="s">
        <v>75</v>
      </c>
      <c r="X437" s="102" t="s">
        <v>75</v>
      </c>
    </row>
    <row r="438" spans="14:24" ht="15.75" x14ac:dyDescent="0.25">
      <c r="N438" s="98">
        <v>49826</v>
      </c>
      <c r="O438" s="99" t="s">
        <v>75</v>
      </c>
      <c r="P438" s="99" t="s">
        <v>75</v>
      </c>
      <c r="Q438" s="99" t="s">
        <v>75</v>
      </c>
      <c r="R438" s="99" t="s">
        <v>75</v>
      </c>
      <c r="S438" s="100" t="s">
        <v>75</v>
      </c>
      <c r="T438" s="100" t="s">
        <v>75</v>
      </c>
      <c r="U438" s="101" t="s">
        <v>75</v>
      </c>
      <c r="V438" s="101" t="s">
        <v>75</v>
      </c>
      <c r="W438" s="102" t="s">
        <v>75</v>
      </c>
      <c r="X438" s="102" t="s">
        <v>75</v>
      </c>
    </row>
    <row r="439" spans="14:24" ht="15.75" x14ac:dyDescent="0.25">
      <c r="N439" s="98">
        <v>49856</v>
      </c>
      <c r="O439" s="99" t="s">
        <v>75</v>
      </c>
      <c r="P439" s="99" t="s">
        <v>75</v>
      </c>
      <c r="Q439" s="99" t="s">
        <v>75</v>
      </c>
      <c r="R439" s="99" t="s">
        <v>75</v>
      </c>
      <c r="S439" s="100" t="s">
        <v>75</v>
      </c>
      <c r="T439" s="100" t="s">
        <v>75</v>
      </c>
      <c r="U439" s="101" t="s">
        <v>75</v>
      </c>
      <c r="V439" s="101" t="s">
        <v>75</v>
      </c>
      <c r="W439" s="102" t="s">
        <v>75</v>
      </c>
      <c r="X439" s="102" t="s">
        <v>75</v>
      </c>
    </row>
    <row r="440" spans="14:24" ht="15.75" x14ac:dyDescent="0.25">
      <c r="N440" s="98">
        <v>49887</v>
      </c>
      <c r="O440" s="99" t="s">
        <v>75</v>
      </c>
      <c r="P440" s="99" t="s">
        <v>75</v>
      </c>
      <c r="Q440" s="99" t="s">
        <v>75</v>
      </c>
      <c r="R440" s="99" t="s">
        <v>75</v>
      </c>
      <c r="S440" s="100" t="s">
        <v>75</v>
      </c>
      <c r="T440" s="100" t="s">
        <v>75</v>
      </c>
      <c r="U440" s="101" t="s">
        <v>75</v>
      </c>
      <c r="V440" s="101" t="s">
        <v>75</v>
      </c>
      <c r="W440" s="102" t="s">
        <v>75</v>
      </c>
      <c r="X440" s="102" t="s">
        <v>75</v>
      </c>
    </row>
    <row r="441" spans="14:24" ht="15.75" x14ac:dyDescent="0.25">
      <c r="N441" s="98">
        <v>49918</v>
      </c>
      <c r="O441" s="99" t="s">
        <v>75</v>
      </c>
      <c r="P441" s="99" t="s">
        <v>75</v>
      </c>
      <c r="Q441" s="99" t="s">
        <v>75</v>
      </c>
      <c r="R441" s="99" t="s">
        <v>75</v>
      </c>
      <c r="S441" s="100" t="s">
        <v>75</v>
      </c>
      <c r="T441" s="100" t="s">
        <v>75</v>
      </c>
      <c r="U441" s="101" t="s">
        <v>75</v>
      </c>
      <c r="V441" s="101" t="s">
        <v>75</v>
      </c>
      <c r="W441" s="102" t="s">
        <v>75</v>
      </c>
      <c r="X441" s="102" t="s">
        <v>75</v>
      </c>
    </row>
    <row r="442" spans="14:24" ht="15.75" x14ac:dyDescent="0.25">
      <c r="N442" s="98">
        <v>49948</v>
      </c>
      <c r="O442" s="99" t="s">
        <v>75</v>
      </c>
      <c r="P442" s="99" t="s">
        <v>75</v>
      </c>
      <c r="Q442" s="99" t="s">
        <v>75</v>
      </c>
      <c r="R442" s="99" t="s">
        <v>75</v>
      </c>
      <c r="S442" s="100" t="s">
        <v>75</v>
      </c>
      <c r="T442" s="100" t="s">
        <v>75</v>
      </c>
      <c r="U442" s="101" t="s">
        <v>75</v>
      </c>
      <c r="V442" s="101" t="s">
        <v>75</v>
      </c>
      <c r="W442" s="102" t="s">
        <v>75</v>
      </c>
      <c r="X442" s="102" t="s">
        <v>75</v>
      </c>
    </row>
    <row r="443" spans="14:24" ht="15.75" x14ac:dyDescent="0.25">
      <c r="N443" s="98">
        <v>49979</v>
      </c>
      <c r="O443" s="99" t="s">
        <v>75</v>
      </c>
      <c r="P443" s="99" t="s">
        <v>75</v>
      </c>
      <c r="Q443" s="99" t="s">
        <v>75</v>
      </c>
      <c r="R443" s="99" t="s">
        <v>75</v>
      </c>
      <c r="S443" s="100" t="s">
        <v>75</v>
      </c>
      <c r="T443" s="100" t="s">
        <v>75</v>
      </c>
      <c r="U443" s="101" t="s">
        <v>75</v>
      </c>
      <c r="V443" s="101" t="s">
        <v>75</v>
      </c>
      <c r="W443" s="102" t="s">
        <v>75</v>
      </c>
      <c r="X443" s="102" t="s">
        <v>75</v>
      </c>
    </row>
    <row r="444" spans="14:24" ht="15.75" x14ac:dyDescent="0.25">
      <c r="N444" s="98">
        <v>50009</v>
      </c>
      <c r="O444" s="99" t="s">
        <v>75</v>
      </c>
      <c r="P444" s="99" t="s">
        <v>75</v>
      </c>
      <c r="Q444" s="99" t="s">
        <v>75</v>
      </c>
      <c r="R444" s="99" t="s">
        <v>75</v>
      </c>
      <c r="S444" s="100" t="s">
        <v>75</v>
      </c>
      <c r="T444" s="100" t="s">
        <v>75</v>
      </c>
      <c r="U444" s="101" t="s">
        <v>75</v>
      </c>
      <c r="V444" s="101" t="s">
        <v>75</v>
      </c>
      <c r="W444" s="102" t="s">
        <v>75</v>
      </c>
      <c r="X444" s="102" t="s">
        <v>75</v>
      </c>
    </row>
    <row r="445" spans="14:24" ht="15.75" x14ac:dyDescent="0.25">
      <c r="N445" s="98">
        <v>50040</v>
      </c>
      <c r="O445" s="99" t="s">
        <v>75</v>
      </c>
      <c r="P445" s="99" t="s">
        <v>75</v>
      </c>
      <c r="Q445" s="99" t="s">
        <v>75</v>
      </c>
      <c r="R445" s="99" t="s">
        <v>75</v>
      </c>
      <c r="S445" s="100" t="s">
        <v>75</v>
      </c>
      <c r="T445" s="100" t="s">
        <v>75</v>
      </c>
      <c r="U445" s="101" t="s">
        <v>75</v>
      </c>
      <c r="V445" s="101" t="s">
        <v>75</v>
      </c>
      <c r="W445" s="102" t="s">
        <v>75</v>
      </c>
      <c r="X445" s="102" t="s">
        <v>75</v>
      </c>
    </row>
    <row r="446" spans="14:24" ht="15.75" x14ac:dyDescent="0.25">
      <c r="N446" s="98">
        <v>50071</v>
      </c>
      <c r="O446" s="99" t="s">
        <v>75</v>
      </c>
      <c r="P446" s="99" t="s">
        <v>75</v>
      </c>
      <c r="Q446" s="99" t="s">
        <v>75</v>
      </c>
      <c r="R446" s="99" t="s">
        <v>75</v>
      </c>
      <c r="S446" s="100" t="s">
        <v>75</v>
      </c>
      <c r="T446" s="100" t="s">
        <v>75</v>
      </c>
      <c r="U446" s="101" t="s">
        <v>75</v>
      </c>
      <c r="V446" s="101" t="s">
        <v>75</v>
      </c>
      <c r="W446" s="102" t="s">
        <v>75</v>
      </c>
      <c r="X446" s="102" t="s">
        <v>75</v>
      </c>
    </row>
    <row r="447" spans="14:24" ht="15.75" x14ac:dyDescent="0.25">
      <c r="N447" s="98">
        <v>50099</v>
      </c>
      <c r="O447" s="99" t="s">
        <v>75</v>
      </c>
      <c r="P447" s="99" t="s">
        <v>75</v>
      </c>
      <c r="Q447" s="99" t="s">
        <v>75</v>
      </c>
      <c r="R447" s="99" t="s">
        <v>75</v>
      </c>
      <c r="S447" s="100" t="s">
        <v>75</v>
      </c>
      <c r="T447" s="100" t="s">
        <v>75</v>
      </c>
      <c r="U447" s="101" t="s">
        <v>75</v>
      </c>
      <c r="V447" s="101" t="s">
        <v>75</v>
      </c>
      <c r="W447" s="102" t="s">
        <v>75</v>
      </c>
      <c r="X447" s="102" t="s">
        <v>75</v>
      </c>
    </row>
    <row r="448" spans="14:24" ht="15.75" x14ac:dyDescent="0.25">
      <c r="N448" s="98">
        <v>50130</v>
      </c>
      <c r="O448" s="99" t="s">
        <v>75</v>
      </c>
      <c r="P448" s="99" t="s">
        <v>75</v>
      </c>
      <c r="Q448" s="99" t="s">
        <v>75</v>
      </c>
      <c r="R448" s="99" t="s">
        <v>75</v>
      </c>
      <c r="S448" s="100" t="s">
        <v>75</v>
      </c>
      <c r="T448" s="100" t="s">
        <v>75</v>
      </c>
      <c r="U448" s="101" t="s">
        <v>75</v>
      </c>
      <c r="V448" s="101" t="s">
        <v>75</v>
      </c>
      <c r="W448" s="102" t="s">
        <v>75</v>
      </c>
      <c r="X448" s="102" t="s">
        <v>75</v>
      </c>
    </row>
    <row r="449" spans="14:24" ht="15.75" x14ac:dyDescent="0.25">
      <c r="N449" s="98">
        <v>50160</v>
      </c>
      <c r="O449" s="99" t="s">
        <v>75</v>
      </c>
      <c r="P449" s="99" t="s">
        <v>75</v>
      </c>
      <c r="Q449" s="99" t="s">
        <v>75</v>
      </c>
      <c r="R449" s="99" t="s">
        <v>75</v>
      </c>
      <c r="S449" s="100" t="s">
        <v>75</v>
      </c>
      <c r="T449" s="100" t="s">
        <v>75</v>
      </c>
      <c r="U449" s="101" t="s">
        <v>75</v>
      </c>
      <c r="V449" s="101" t="s">
        <v>75</v>
      </c>
      <c r="W449" s="102" t="s">
        <v>75</v>
      </c>
      <c r="X449" s="102" t="s">
        <v>75</v>
      </c>
    </row>
    <row r="450" spans="14:24" ht="15.75" x14ac:dyDescent="0.25">
      <c r="N450" s="98">
        <v>50191</v>
      </c>
      <c r="O450" s="99" t="s">
        <v>75</v>
      </c>
      <c r="P450" s="99" t="s">
        <v>75</v>
      </c>
      <c r="Q450" s="99" t="s">
        <v>75</v>
      </c>
      <c r="R450" s="99" t="s">
        <v>75</v>
      </c>
      <c r="S450" s="100" t="s">
        <v>75</v>
      </c>
      <c r="T450" s="100" t="s">
        <v>75</v>
      </c>
      <c r="U450" s="101" t="s">
        <v>75</v>
      </c>
      <c r="V450" s="101" t="s">
        <v>75</v>
      </c>
      <c r="W450" s="102" t="s">
        <v>75</v>
      </c>
      <c r="X450" s="102" t="s">
        <v>75</v>
      </c>
    </row>
    <row r="451" spans="14:24" ht="15.75" x14ac:dyDescent="0.25">
      <c r="N451" s="98">
        <v>50221</v>
      </c>
      <c r="O451" s="99" t="s">
        <v>75</v>
      </c>
      <c r="P451" s="99" t="s">
        <v>75</v>
      </c>
      <c r="Q451" s="99" t="s">
        <v>75</v>
      </c>
      <c r="R451" s="99" t="s">
        <v>75</v>
      </c>
      <c r="S451" s="100" t="s">
        <v>75</v>
      </c>
      <c r="T451" s="100" t="s">
        <v>75</v>
      </c>
      <c r="U451" s="101" t="s">
        <v>75</v>
      </c>
      <c r="V451" s="101" t="s">
        <v>75</v>
      </c>
      <c r="W451" s="102" t="s">
        <v>75</v>
      </c>
      <c r="X451" s="102" t="s">
        <v>75</v>
      </c>
    </row>
    <row r="452" spans="14:24" ht="15.75" x14ac:dyDescent="0.25">
      <c r="N452" s="98">
        <v>50252</v>
      </c>
      <c r="O452" s="99" t="s">
        <v>75</v>
      </c>
      <c r="P452" s="99" t="s">
        <v>75</v>
      </c>
      <c r="Q452" s="99" t="s">
        <v>75</v>
      </c>
      <c r="R452" s="99" t="s">
        <v>75</v>
      </c>
      <c r="S452" s="100" t="s">
        <v>75</v>
      </c>
      <c r="T452" s="100" t="s">
        <v>75</v>
      </c>
      <c r="U452" s="101" t="s">
        <v>75</v>
      </c>
      <c r="V452" s="101" t="s">
        <v>75</v>
      </c>
      <c r="W452" s="102" t="s">
        <v>75</v>
      </c>
      <c r="X452" s="102" t="s">
        <v>75</v>
      </c>
    </row>
    <row r="453" spans="14:24" ht="15.75" x14ac:dyDescent="0.25">
      <c r="N453" s="98">
        <v>50283</v>
      </c>
      <c r="O453" s="99" t="s">
        <v>75</v>
      </c>
      <c r="P453" s="99" t="s">
        <v>75</v>
      </c>
      <c r="Q453" s="99" t="s">
        <v>75</v>
      </c>
      <c r="R453" s="99" t="s">
        <v>75</v>
      </c>
      <c r="S453" s="100" t="s">
        <v>75</v>
      </c>
      <c r="T453" s="100" t="s">
        <v>75</v>
      </c>
      <c r="U453" s="101" t="s">
        <v>75</v>
      </c>
      <c r="V453" s="101" t="s">
        <v>75</v>
      </c>
      <c r="W453" s="102" t="s">
        <v>75</v>
      </c>
      <c r="X453" s="102" t="s">
        <v>75</v>
      </c>
    </row>
    <row r="454" spans="14:24" ht="15.75" x14ac:dyDescent="0.25">
      <c r="N454" s="98">
        <v>50313</v>
      </c>
      <c r="O454" s="99" t="s">
        <v>75</v>
      </c>
      <c r="P454" s="99" t="s">
        <v>75</v>
      </c>
      <c r="Q454" s="99" t="s">
        <v>75</v>
      </c>
      <c r="R454" s="99" t="s">
        <v>75</v>
      </c>
      <c r="S454" s="100" t="s">
        <v>75</v>
      </c>
      <c r="T454" s="100" t="s">
        <v>75</v>
      </c>
      <c r="U454" s="101" t="s">
        <v>75</v>
      </c>
      <c r="V454" s="101" t="s">
        <v>75</v>
      </c>
      <c r="W454" s="102" t="s">
        <v>75</v>
      </c>
      <c r="X454" s="102" t="s">
        <v>75</v>
      </c>
    </row>
    <row r="455" spans="14:24" ht="15.75" x14ac:dyDescent="0.25">
      <c r="N455" s="98">
        <v>50344</v>
      </c>
      <c r="O455" s="99" t="s">
        <v>75</v>
      </c>
      <c r="P455" s="99" t="s">
        <v>75</v>
      </c>
      <c r="Q455" s="99" t="s">
        <v>75</v>
      </c>
      <c r="R455" s="99" t="s">
        <v>75</v>
      </c>
      <c r="S455" s="100" t="s">
        <v>75</v>
      </c>
      <c r="T455" s="100" t="s">
        <v>75</v>
      </c>
      <c r="U455" s="101" t="s">
        <v>75</v>
      </c>
      <c r="V455" s="101" t="s">
        <v>75</v>
      </c>
      <c r="W455" s="102" t="s">
        <v>75</v>
      </c>
      <c r="X455" s="102" t="s">
        <v>75</v>
      </c>
    </row>
    <row r="456" spans="14:24" ht="15.75" x14ac:dyDescent="0.25">
      <c r="N456" s="98">
        <v>50374</v>
      </c>
      <c r="O456" s="99" t="s">
        <v>75</v>
      </c>
      <c r="P456" s="99" t="s">
        <v>75</v>
      </c>
      <c r="Q456" s="99" t="s">
        <v>75</v>
      </c>
      <c r="R456" s="99" t="s">
        <v>75</v>
      </c>
      <c r="S456" s="100" t="s">
        <v>75</v>
      </c>
      <c r="T456" s="100" t="s">
        <v>75</v>
      </c>
      <c r="U456" s="101" t="s">
        <v>75</v>
      </c>
      <c r="V456" s="101" t="s">
        <v>75</v>
      </c>
      <c r="W456" s="102" t="s">
        <v>75</v>
      </c>
      <c r="X456" s="102" t="s">
        <v>75</v>
      </c>
    </row>
    <row r="457" spans="14:24" ht="15.75" x14ac:dyDescent="0.25">
      <c r="N457" s="98">
        <v>50405</v>
      </c>
      <c r="O457" s="99" t="s">
        <v>75</v>
      </c>
      <c r="P457" s="99" t="s">
        <v>75</v>
      </c>
      <c r="Q457" s="99" t="s">
        <v>75</v>
      </c>
      <c r="R457" s="99" t="s">
        <v>75</v>
      </c>
      <c r="S457" s="100" t="s">
        <v>75</v>
      </c>
      <c r="T457" s="100" t="s">
        <v>75</v>
      </c>
      <c r="U457" s="101" t="s">
        <v>75</v>
      </c>
      <c r="V457" s="101" t="s">
        <v>75</v>
      </c>
      <c r="W457" s="102" t="s">
        <v>75</v>
      </c>
      <c r="X457" s="102" t="s">
        <v>75</v>
      </c>
    </row>
    <row r="458" spans="14:24" ht="15.75" x14ac:dyDescent="0.25">
      <c r="N458" s="98">
        <v>50436</v>
      </c>
      <c r="O458" s="99" t="s">
        <v>75</v>
      </c>
      <c r="P458" s="99" t="s">
        <v>75</v>
      </c>
      <c r="Q458" s="99" t="s">
        <v>75</v>
      </c>
      <c r="R458" s="99" t="s">
        <v>75</v>
      </c>
      <c r="S458" s="100" t="s">
        <v>75</v>
      </c>
      <c r="T458" s="100" t="s">
        <v>75</v>
      </c>
      <c r="U458" s="101" t="s">
        <v>75</v>
      </c>
      <c r="V458" s="101" t="s">
        <v>75</v>
      </c>
      <c r="W458" s="102" t="s">
        <v>75</v>
      </c>
      <c r="X458" s="102" t="s">
        <v>75</v>
      </c>
    </row>
    <row r="459" spans="14:24" ht="15.75" x14ac:dyDescent="0.25">
      <c r="N459" s="98">
        <v>50464</v>
      </c>
      <c r="O459" s="99" t="s">
        <v>75</v>
      </c>
      <c r="P459" s="99" t="s">
        <v>75</v>
      </c>
      <c r="Q459" s="99" t="s">
        <v>75</v>
      </c>
      <c r="R459" s="99" t="s">
        <v>75</v>
      </c>
      <c r="S459" s="100" t="s">
        <v>75</v>
      </c>
      <c r="T459" s="100" t="s">
        <v>75</v>
      </c>
      <c r="U459" s="101" t="s">
        <v>75</v>
      </c>
      <c r="V459" s="101" t="s">
        <v>75</v>
      </c>
      <c r="W459" s="102" t="s">
        <v>75</v>
      </c>
      <c r="X459" s="102" t="s">
        <v>75</v>
      </c>
    </row>
    <row r="460" spans="14:24" ht="15.75" x14ac:dyDescent="0.25">
      <c r="N460" s="98">
        <v>50495</v>
      </c>
      <c r="O460" s="99" t="s">
        <v>75</v>
      </c>
      <c r="P460" s="99" t="s">
        <v>75</v>
      </c>
      <c r="Q460" s="99" t="s">
        <v>75</v>
      </c>
      <c r="R460" s="99" t="s">
        <v>75</v>
      </c>
      <c r="S460" s="100" t="s">
        <v>75</v>
      </c>
      <c r="T460" s="100" t="s">
        <v>75</v>
      </c>
      <c r="U460" s="101" t="s">
        <v>75</v>
      </c>
      <c r="V460" s="101" t="s">
        <v>75</v>
      </c>
      <c r="W460" s="102" t="s">
        <v>75</v>
      </c>
      <c r="X460" s="102" t="s">
        <v>75</v>
      </c>
    </row>
    <row r="461" spans="14:24" ht="15.75" x14ac:dyDescent="0.25">
      <c r="N461" s="98">
        <v>50525</v>
      </c>
      <c r="O461" s="99" t="s">
        <v>75</v>
      </c>
      <c r="P461" s="99" t="s">
        <v>75</v>
      </c>
      <c r="Q461" s="99" t="s">
        <v>75</v>
      </c>
      <c r="R461" s="99" t="s">
        <v>75</v>
      </c>
      <c r="S461" s="100" t="s">
        <v>75</v>
      </c>
      <c r="T461" s="100" t="s">
        <v>75</v>
      </c>
      <c r="U461" s="101" t="s">
        <v>75</v>
      </c>
      <c r="V461" s="101" t="s">
        <v>75</v>
      </c>
      <c r="W461" s="102" t="s">
        <v>75</v>
      </c>
      <c r="X461" s="102" t="s">
        <v>75</v>
      </c>
    </row>
    <row r="462" spans="14:24" ht="15.75" x14ac:dyDescent="0.25">
      <c r="N462" s="98">
        <v>50556</v>
      </c>
      <c r="O462" s="99" t="s">
        <v>75</v>
      </c>
      <c r="P462" s="99" t="s">
        <v>75</v>
      </c>
      <c r="Q462" s="99" t="s">
        <v>75</v>
      </c>
      <c r="R462" s="99" t="s">
        <v>75</v>
      </c>
      <c r="S462" s="100" t="s">
        <v>75</v>
      </c>
      <c r="T462" s="100" t="s">
        <v>75</v>
      </c>
      <c r="U462" s="101" t="s">
        <v>75</v>
      </c>
      <c r="V462" s="101" t="s">
        <v>75</v>
      </c>
      <c r="W462" s="102" t="s">
        <v>75</v>
      </c>
      <c r="X462" s="102" t="s">
        <v>75</v>
      </c>
    </row>
    <row r="463" spans="14:24" ht="15.75" x14ac:dyDescent="0.25">
      <c r="N463" s="98">
        <v>50586</v>
      </c>
      <c r="O463" s="99" t="s">
        <v>75</v>
      </c>
      <c r="P463" s="99" t="s">
        <v>75</v>
      </c>
      <c r="Q463" s="99" t="s">
        <v>75</v>
      </c>
      <c r="R463" s="99" t="s">
        <v>75</v>
      </c>
      <c r="S463" s="100" t="s">
        <v>75</v>
      </c>
      <c r="T463" s="100" t="s">
        <v>75</v>
      </c>
      <c r="U463" s="101" t="s">
        <v>75</v>
      </c>
      <c r="V463" s="101" t="s">
        <v>75</v>
      </c>
      <c r="W463" s="102" t="s">
        <v>75</v>
      </c>
      <c r="X463" s="102" t="s">
        <v>75</v>
      </c>
    </row>
    <row r="464" spans="14:24" ht="15.75" x14ac:dyDescent="0.25">
      <c r="N464" s="98">
        <v>50617</v>
      </c>
      <c r="O464" s="99" t="s">
        <v>75</v>
      </c>
      <c r="P464" s="99" t="s">
        <v>75</v>
      </c>
      <c r="Q464" s="99" t="s">
        <v>75</v>
      </c>
      <c r="R464" s="99" t="s">
        <v>75</v>
      </c>
      <c r="S464" s="100" t="s">
        <v>75</v>
      </c>
      <c r="T464" s="100" t="s">
        <v>75</v>
      </c>
      <c r="U464" s="101" t="s">
        <v>75</v>
      </c>
      <c r="V464" s="101" t="s">
        <v>75</v>
      </c>
      <c r="W464" s="102" t="s">
        <v>75</v>
      </c>
      <c r="X464" s="102" t="s">
        <v>75</v>
      </c>
    </row>
    <row r="465" spans="14:24" ht="15.75" x14ac:dyDescent="0.25">
      <c r="N465" s="98">
        <v>50648</v>
      </c>
      <c r="O465" s="99" t="s">
        <v>75</v>
      </c>
      <c r="P465" s="99" t="s">
        <v>75</v>
      </c>
      <c r="Q465" s="99" t="s">
        <v>75</v>
      </c>
      <c r="R465" s="99" t="s">
        <v>75</v>
      </c>
      <c r="S465" s="100" t="s">
        <v>75</v>
      </c>
      <c r="T465" s="100" t="s">
        <v>75</v>
      </c>
      <c r="U465" s="101" t="s">
        <v>75</v>
      </c>
      <c r="V465" s="101" t="s">
        <v>75</v>
      </c>
      <c r="W465" s="102" t="s">
        <v>75</v>
      </c>
      <c r="X465" s="102" t="s">
        <v>75</v>
      </c>
    </row>
    <row r="466" spans="14:24" ht="15.75" x14ac:dyDescent="0.25">
      <c r="N466" s="98">
        <v>50678</v>
      </c>
      <c r="O466" s="99" t="s">
        <v>75</v>
      </c>
      <c r="P466" s="99" t="s">
        <v>75</v>
      </c>
      <c r="Q466" s="99" t="s">
        <v>75</v>
      </c>
      <c r="R466" s="99" t="s">
        <v>75</v>
      </c>
      <c r="S466" s="100" t="s">
        <v>75</v>
      </c>
      <c r="T466" s="100" t="s">
        <v>75</v>
      </c>
      <c r="U466" s="101" t="s">
        <v>75</v>
      </c>
      <c r="V466" s="101" t="s">
        <v>75</v>
      </c>
      <c r="W466" s="102" t="s">
        <v>75</v>
      </c>
      <c r="X466" s="102" t="s">
        <v>75</v>
      </c>
    </row>
    <row r="467" spans="14:24" ht="15.75" x14ac:dyDescent="0.25">
      <c r="N467" s="98">
        <v>50709</v>
      </c>
      <c r="O467" s="99" t="s">
        <v>75</v>
      </c>
      <c r="P467" s="99" t="s">
        <v>75</v>
      </c>
      <c r="Q467" s="99" t="s">
        <v>75</v>
      </c>
      <c r="R467" s="99" t="s">
        <v>75</v>
      </c>
      <c r="S467" s="100" t="s">
        <v>75</v>
      </c>
      <c r="T467" s="100" t="s">
        <v>75</v>
      </c>
      <c r="U467" s="101" t="s">
        <v>75</v>
      </c>
      <c r="V467" s="101" t="s">
        <v>75</v>
      </c>
      <c r="W467" s="102" t="s">
        <v>75</v>
      </c>
      <c r="X467" s="102" t="s">
        <v>75</v>
      </c>
    </row>
    <row r="468" spans="14:24" ht="15.75" x14ac:dyDescent="0.25">
      <c r="N468" s="98">
        <v>50739</v>
      </c>
      <c r="O468" s="99" t="s">
        <v>75</v>
      </c>
      <c r="P468" s="99" t="s">
        <v>75</v>
      </c>
      <c r="Q468" s="99" t="s">
        <v>75</v>
      </c>
      <c r="R468" s="99" t="s">
        <v>75</v>
      </c>
      <c r="S468" s="100" t="s">
        <v>75</v>
      </c>
      <c r="T468" s="100" t="s">
        <v>75</v>
      </c>
      <c r="U468" s="101" t="s">
        <v>75</v>
      </c>
      <c r="V468" s="101" t="s">
        <v>75</v>
      </c>
      <c r="W468" s="102" t="s">
        <v>75</v>
      </c>
      <c r="X468" s="102" t="s">
        <v>75</v>
      </c>
    </row>
    <row r="469" spans="14:24" ht="15.75" x14ac:dyDescent="0.25">
      <c r="N469" s="98">
        <v>50770</v>
      </c>
      <c r="O469" s="99" t="s">
        <v>75</v>
      </c>
      <c r="P469" s="99" t="s">
        <v>75</v>
      </c>
      <c r="Q469" s="99" t="s">
        <v>75</v>
      </c>
      <c r="R469" s="99" t="s">
        <v>75</v>
      </c>
      <c r="S469" s="100" t="s">
        <v>75</v>
      </c>
      <c r="T469" s="100" t="s">
        <v>75</v>
      </c>
      <c r="U469" s="101" t="s">
        <v>75</v>
      </c>
      <c r="V469" s="101" t="s">
        <v>75</v>
      </c>
      <c r="W469" s="102" t="s">
        <v>75</v>
      </c>
      <c r="X469" s="102" t="s">
        <v>75</v>
      </c>
    </row>
    <row r="470" spans="14:24" ht="15.75" x14ac:dyDescent="0.25">
      <c r="N470" s="98">
        <v>50801</v>
      </c>
      <c r="O470" s="99" t="s">
        <v>75</v>
      </c>
      <c r="P470" s="99" t="s">
        <v>75</v>
      </c>
      <c r="Q470" s="99" t="s">
        <v>75</v>
      </c>
      <c r="R470" s="99" t="s">
        <v>75</v>
      </c>
      <c r="S470" s="100" t="s">
        <v>75</v>
      </c>
      <c r="T470" s="100" t="s">
        <v>75</v>
      </c>
      <c r="U470" s="101" t="s">
        <v>75</v>
      </c>
      <c r="V470" s="101" t="s">
        <v>75</v>
      </c>
      <c r="W470" s="102" t="s">
        <v>75</v>
      </c>
      <c r="X470" s="102" t="s">
        <v>75</v>
      </c>
    </row>
    <row r="471" spans="14:24" ht="15.75" x14ac:dyDescent="0.25">
      <c r="N471" s="98">
        <v>50829</v>
      </c>
      <c r="O471" s="99" t="s">
        <v>75</v>
      </c>
      <c r="P471" s="99" t="s">
        <v>75</v>
      </c>
      <c r="Q471" s="99" t="s">
        <v>75</v>
      </c>
      <c r="R471" s="99" t="s">
        <v>75</v>
      </c>
      <c r="S471" s="100" t="s">
        <v>75</v>
      </c>
      <c r="T471" s="100" t="s">
        <v>75</v>
      </c>
      <c r="U471" s="101" t="s">
        <v>75</v>
      </c>
      <c r="V471" s="101" t="s">
        <v>75</v>
      </c>
      <c r="W471" s="102" t="s">
        <v>75</v>
      </c>
      <c r="X471" s="102" t="s">
        <v>75</v>
      </c>
    </row>
    <row r="472" spans="14:24" ht="15.75" x14ac:dyDescent="0.25">
      <c r="N472" s="98">
        <v>50860</v>
      </c>
      <c r="O472" s="99" t="s">
        <v>75</v>
      </c>
      <c r="P472" s="99" t="s">
        <v>75</v>
      </c>
      <c r="Q472" s="99" t="s">
        <v>75</v>
      </c>
      <c r="R472" s="99" t="s">
        <v>75</v>
      </c>
      <c r="S472" s="100" t="s">
        <v>75</v>
      </c>
      <c r="T472" s="100" t="s">
        <v>75</v>
      </c>
      <c r="U472" s="101" t="s">
        <v>75</v>
      </c>
      <c r="V472" s="101" t="s">
        <v>75</v>
      </c>
      <c r="W472" s="102" t="s">
        <v>75</v>
      </c>
      <c r="X472" s="102" t="s">
        <v>75</v>
      </c>
    </row>
    <row r="473" spans="14:24" ht="15.75" x14ac:dyDescent="0.25">
      <c r="N473" s="98">
        <v>50890</v>
      </c>
      <c r="O473" s="99" t="s">
        <v>75</v>
      </c>
      <c r="P473" s="99" t="s">
        <v>75</v>
      </c>
      <c r="Q473" s="99" t="s">
        <v>75</v>
      </c>
      <c r="R473" s="99" t="s">
        <v>75</v>
      </c>
      <c r="S473" s="100" t="s">
        <v>75</v>
      </c>
      <c r="T473" s="100" t="s">
        <v>75</v>
      </c>
      <c r="U473" s="101" t="s">
        <v>75</v>
      </c>
      <c r="V473" s="101" t="s">
        <v>75</v>
      </c>
      <c r="W473" s="102" t="s">
        <v>75</v>
      </c>
      <c r="X473" s="102" t="s">
        <v>75</v>
      </c>
    </row>
    <row r="474" spans="14:24" ht="15.75" x14ac:dyDescent="0.25">
      <c r="N474" s="98">
        <v>50921</v>
      </c>
      <c r="O474" s="99" t="s">
        <v>75</v>
      </c>
      <c r="P474" s="99" t="s">
        <v>75</v>
      </c>
      <c r="Q474" s="99" t="s">
        <v>75</v>
      </c>
      <c r="R474" s="99" t="s">
        <v>75</v>
      </c>
      <c r="S474" s="100" t="s">
        <v>75</v>
      </c>
      <c r="T474" s="100" t="s">
        <v>75</v>
      </c>
      <c r="U474" s="101" t="s">
        <v>75</v>
      </c>
      <c r="V474" s="101" t="s">
        <v>75</v>
      </c>
      <c r="W474" s="102" t="s">
        <v>75</v>
      </c>
      <c r="X474" s="102" t="s">
        <v>75</v>
      </c>
    </row>
    <row r="475" spans="14:24" ht="15.75" x14ac:dyDescent="0.25">
      <c r="N475" s="98">
        <v>50951</v>
      </c>
      <c r="O475" s="99" t="s">
        <v>75</v>
      </c>
      <c r="P475" s="99" t="s">
        <v>75</v>
      </c>
      <c r="Q475" s="99" t="s">
        <v>75</v>
      </c>
      <c r="R475" s="99" t="s">
        <v>75</v>
      </c>
      <c r="S475" s="100" t="s">
        <v>75</v>
      </c>
      <c r="T475" s="100" t="s">
        <v>75</v>
      </c>
      <c r="U475" s="101" t="s">
        <v>75</v>
      </c>
      <c r="V475" s="101" t="s">
        <v>75</v>
      </c>
      <c r="W475" s="102" t="s">
        <v>75</v>
      </c>
      <c r="X475" s="102" t="s">
        <v>75</v>
      </c>
    </row>
    <row r="476" spans="14:24" ht="15.75" x14ac:dyDescent="0.25">
      <c r="N476" s="98">
        <v>50982</v>
      </c>
      <c r="O476" s="99" t="s">
        <v>75</v>
      </c>
      <c r="P476" s="99" t="s">
        <v>75</v>
      </c>
      <c r="Q476" s="99" t="s">
        <v>75</v>
      </c>
      <c r="R476" s="99" t="s">
        <v>75</v>
      </c>
      <c r="S476" s="100" t="s">
        <v>75</v>
      </c>
      <c r="T476" s="100" t="s">
        <v>75</v>
      </c>
      <c r="U476" s="101" t="s">
        <v>75</v>
      </c>
      <c r="V476" s="101" t="s">
        <v>75</v>
      </c>
      <c r="W476" s="102" t="s">
        <v>75</v>
      </c>
      <c r="X476" s="102" t="s">
        <v>75</v>
      </c>
    </row>
    <row r="477" spans="14:24" ht="15.75" x14ac:dyDescent="0.25">
      <c r="N477" s="98">
        <v>51013</v>
      </c>
      <c r="O477" s="99" t="s">
        <v>75</v>
      </c>
      <c r="P477" s="99" t="s">
        <v>75</v>
      </c>
      <c r="Q477" s="99" t="s">
        <v>75</v>
      </c>
      <c r="R477" s="99" t="s">
        <v>75</v>
      </c>
      <c r="S477" s="100" t="s">
        <v>75</v>
      </c>
      <c r="T477" s="100" t="s">
        <v>75</v>
      </c>
      <c r="U477" s="101" t="s">
        <v>75</v>
      </c>
      <c r="V477" s="101" t="s">
        <v>75</v>
      </c>
      <c r="W477" s="102" t="s">
        <v>75</v>
      </c>
      <c r="X477" s="102" t="s">
        <v>75</v>
      </c>
    </row>
    <row r="478" spans="14:24" ht="15.75" x14ac:dyDescent="0.25">
      <c r="N478" s="98">
        <v>51043</v>
      </c>
      <c r="O478" s="99" t="s">
        <v>75</v>
      </c>
      <c r="P478" s="99" t="s">
        <v>75</v>
      </c>
      <c r="Q478" s="99" t="s">
        <v>75</v>
      </c>
      <c r="R478" s="99" t="s">
        <v>75</v>
      </c>
      <c r="S478" s="100" t="s">
        <v>75</v>
      </c>
      <c r="T478" s="100" t="s">
        <v>75</v>
      </c>
      <c r="U478" s="101" t="s">
        <v>75</v>
      </c>
      <c r="V478" s="101" t="s">
        <v>75</v>
      </c>
      <c r="W478" s="102" t="s">
        <v>75</v>
      </c>
      <c r="X478" s="102" t="s">
        <v>75</v>
      </c>
    </row>
    <row r="479" spans="14:24" ht="15.75" x14ac:dyDescent="0.25">
      <c r="N479" s="98">
        <v>51074</v>
      </c>
      <c r="O479" s="99" t="s">
        <v>75</v>
      </c>
      <c r="P479" s="99" t="s">
        <v>75</v>
      </c>
      <c r="Q479" s="99" t="s">
        <v>75</v>
      </c>
      <c r="R479" s="99" t="s">
        <v>75</v>
      </c>
      <c r="S479" s="100" t="s">
        <v>75</v>
      </c>
      <c r="T479" s="100" t="s">
        <v>75</v>
      </c>
      <c r="U479" s="101" t="s">
        <v>75</v>
      </c>
      <c r="V479" s="101" t="s">
        <v>75</v>
      </c>
      <c r="W479" s="102" t="s">
        <v>75</v>
      </c>
      <c r="X479" s="102" t="s">
        <v>75</v>
      </c>
    </row>
    <row r="480" spans="14:24" ht="15.75" x14ac:dyDescent="0.25">
      <c r="N480" s="98">
        <v>51104</v>
      </c>
      <c r="O480" s="99" t="s">
        <v>75</v>
      </c>
      <c r="P480" s="99" t="s">
        <v>75</v>
      </c>
      <c r="Q480" s="99" t="s">
        <v>75</v>
      </c>
      <c r="R480" s="99" t="s">
        <v>75</v>
      </c>
      <c r="S480" s="100" t="s">
        <v>75</v>
      </c>
      <c r="T480" s="100" t="s">
        <v>75</v>
      </c>
      <c r="U480" s="101" t="s">
        <v>75</v>
      </c>
      <c r="V480" s="101" t="s">
        <v>75</v>
      </c>
      <c r="W480" s="102" t="s">
        <v>75</v>
      </c>
      <c r="X480" s="102" t="s">
        <v>75</v>
      </c>
    </row>
    <row r="481" spans="14:24" ht="15.75" x14ac:dyDescent="0.25">
      <c r="N481" s="98">
        <v>51135</v>
      </c>
      <c r="O481" s="99" t="s">
        <v>75</v>
      </c>
      <c r="P481" s="99" t="s">
        <v>75</v>
      </c>
      <c r="Q481" s="99" t="s">
        <v>75</v>
      </c>
      <c r="R481" s="99" t="s">
        <v>75</v>
      </c>
      <c r="S481" s="100" t="s">
        <v>75</v>
      </c>
      <c r="T481" s="100" t="s">
        <v>75</v>
      </c>
      <c r="U481" s="101" t="s">
        <v>75</v>
      </c>
      <c r="V481" s="101" t="s">
        <v>75</v>
      </c>
      <c r="W481" s="102" t="s">
        <v>75</v>
      </c>
      <c r="X481" s="102" t="s">
        <v>75</v>
      </c>
    </row>
    <row r="482" spans="14:24" ht="15.75" x14ac:dyDescent="0.25">
      <c r="N482" s="98">
        <v>51166</v>
      </c>
      <c r="O482" s="99" t="s">
        <v>75</v>
      </c>
      <c r="P482" s="99" t="s">
        <v>75</v>
      </c>
      <c r="Q482" s="99" t="s">
        <v>75</v>
      </c>
      <c r="R482" s="99" t="s">
        <v>75</v>
      </c>
      <c r="S482" s="100" t="s">
        <v>75</v>
      </c>
      <c r="T482" s="100" t="s">
        <v>75</v>
      </c>
      <c r="U482" s="101" t="s">
        <v>75</v>
      </c>
      <c r="V482" s="101" t="s">
        <v>75</v>
      </c>
      <c r="W482" s="102" t="s">
        <v>75</v>
      </c>
      <c r="X482" s="102" t="s">
        <v>75</v>
      </c>
    </row>
    <row r="483" spans="14:24" ht="15.75" x14ac:dyDescent="0.25">
      <c r="N483" s="98">
        <v>51195</v>
      </c>
      <c r="O483" s="99" t="s">
        <v>75</v>
      </c>
      <c r="P483" s="99" t="s">
        <v>75</v>
      </c>
      <c r="Q483" s="99" t="s">
        <v>75</v>
      </c>
      <c r="R483" s="99" t="s">
        <v>75</v>
      </c>
      <c r="S483" s="100" t="s">
        <v>75</v>
      </c>
      <c r="T483" s="100" t="s">
        <v>75</v>
      </c>
      <c r="U483" s="101" t="s">
        <v>75</v>
      </c>
      <c r="V483" s="101" t="s">
        <v>75</v>
      </c>
      <c r="W483" s="102" t="s">
        <v>75</v>
      </c>
      <c r="X483" s="102" t="s">
        <v>75</v>
      </c>
    </row>
    <row r="484" spans="14:24" ht="15.75" x14ac:dyDescent="0.25">
      <c r="N484" s="98">
        <v>51226</v>
      </c>
      <c r="O484" s="99" t="s">
        <v>75</v>
      </c>
      <c r="P484" s="99" t="s">
        <v>75</v>
      </c>
      <c r="Q484" s="99" t="s">
        <v>75</v>
      </c>
      <c r="R484" s="99" t="s">
        <v>75</v>
      </c>
      <c r="S484" s="100" t="s">
        <v>75</v>
      </c>
      <c r="T484" s="100" t="s">
        <v>75</v>
      </c>
      <c r="U484" s="101" t="s">
        <v>75</v>
      </c>
      <c r="V484" s="101" t="s">
        <v>75</v>
      </c>
      <c r="W484" s="102" t="s">
        <v>75</v>
      </c>
      <c r="X484" s="102" t="s">
        <v>75</v>
      </c>
    </row>
    <row r="485" spans="14:24" ht="15.75" x14ac:dyDescent="0.25">
      <c r="N485" s="98">
        <v>51256</v>
      </c>
      <c r="O485" s="99" t="s">
        <v>75</v>
      </c>
      <c r="P485" s="99" t="s">
        <v>75</v>
      </c>
      <c r="Q485" s="99" t="s">
        <v>75</v>
      </c>
      <c r="R485" s="99" t="s">
        <v>75</v>
      </c>
      <c r="S485" s="100" t="s">
        <v>75</v>
      </c>
      <c r="T485" s="100" t="s">
        <v>75</v>
      </c>
      <c r="U485" s="101" t="s">
        <v>75</v>
      </c>
      <c r="V485" s="101" t="s">
        <v>75</v>
      </c>
      <c r="W485" s="102" t="s">
        <v>75</v>
      </c>
      <c r="X485" s="102" t="s">
        <v>75</v>
      </c>
    </row>
    <row r="486" spans="14:24" ht="15.75" x14ac:dyDescent="0.25">
      <c r="N486" s="98">
        <v>51287</v>
      </c>
      <c r="O486" s="99" t="s">
        <v>75</v>
      </c>
      <c r="P486" s="99" t="s">
        <v>75</v>
      </c>
      <c r="Q486" s="99" t="s">
        <v>75</v>
      </c>
      <c r="R486" s="99" t="s">
        <v>75</v>
      </c>
      <c r="S486" s="100" t="s">
        <v>75</v>
      </c>
      <c r="T486" s="100" t="s">
        <v>75</v>
      </c>
      <c r="U486" s="101" t="s">
        <v>75</v>
      </c>
      <c r="V486" s="101" t="s">
        <v>75</v>
      </c>
      <c r="W486" s="102" t="s">
        <v>75</v>
      </c>
      <c r="X486" s="102" t="s">
        <v>75</v>
      </c>
    </row>
    <row r="487" spans="14:24" ht="15.75" x14ac:dyDescent="0.25">
      <c r="N487" s="98">
        <v>51317</v>
      </c>
      <c r="O487" s="99" t="s">
        <v>75</v>
      </c>
      <c r="P487" s="99" t="s">
        <v>75</v>
      </c>
      <c r="Q487" s="99" t="s">
        <v>75</v>
      </c>
      <c r="R487" s="99" t="s">
        <v>75</v>
      </c>
      <c r="S487" s="100" t="s">
        <v>75</v>
      </c>
      <c r="T487" s="100" t="s">
        <v>75</v>
      </c>
      <c r="U487" s="101" t="s">
        <v>75</v>
      </c>
      <c r="V487" s="101" t="s">
        <v>75</v>
      </c>
      <c r="W487" s="102" t="s">
        <v>75</v>
      </c>
      <c r="X487" s="102" t="s">
        <v>75</v>
      </c>
    </row>
    <row r="488" spans="14:24" ht="15.75" x14ac:dyDescent="0.25">
      <c r="N488" s="98">
        <v>51348</v>
      </c>
      <c r="O488" s="99" t="s">
        <v>75</v>
      </c>
      <c r="P488" s="99" t="s">
        <v>75</v>
      </c>
      <c r="Q488" s="99" t="s">
        <v>75</v>
      </c>
      <c r="R488" s="99" t="s">
        <v>75</v>
      </c>
      <c r="S488" s="100" t="s">
        <v>75</v>
      </c>
      <c r="T488" s="100" t="s">
        <v>75</v>
      </c>
      <c r="U488" s="101" t="s">
        <v>75</v>
      </c>
      <c r="V488" s="101" t="s">
        <v>75</v>
      </c>
      <c r="W488" s="102" t="s">
        <v>75</v>
      </c>
      <c r="X488" s="102" t="s">
        <v>75</v>
      </c>
    </row>
    <row r="489" spans="14:24" ht="15.75" x14ac:dyDescent="0.25">
      <c r="N489" s="98">
        <v>51379</v>
      </c>
      <c r="O489" s="99" t="s">
        <v>75</v>
      </c>
      <c r="P489" s="99" t="s">
        <v>75</v>
      </c>
      <c r="Q489" s="99" t="s">
        <v>75</v>
      </c>
      <c r="R489" s="99" t="s">
        <v>75</v>
      </c>
      <c r="S489" s="100" t="s">
        <v>75</v>
      </c>
      <c r="T489" s="100" t="s">
        <v>75</v>
      </c>
      <c r="U489" s="101" t="s">
        <v>75</v>
      </c>
      <c r="V489" s="101" t="s">
        <v>75</v>
      </c>
      <c r="W489" s="102" t="s">
        <v>75</v>
      </c>
      <c r="X489" s="102" t="s">
        <v>75</v>
      </c>
    </row>
    <row r="490" spans="14:24" ht="15.75" x14ac:dyDescent="0.25">
      <c r="N490" s="98">
        <v>51409</v>
      </c>
      <c r="O490" s="99" t="s">
        <v>75</v>
      </c>
      <c r="P490" s="99" t="s">
        <v>75</v>
      </c>
      <c r="Q490" s="99" t="s">
        <v>75</v>
      </c>
      <c r="R490" s="99" t="s">
        <v>75</v>
      </c>
      <c r="S490" s="100" t="s">
        <v>75</v>
      </c>
      <c r="T490" s="100" t="s">
        <v>75</v>
      </c>
      <c r="U490" s="101" t="s">
        <v>75</v>
      </c>
      <c r="V490" s="101" t="s">
        <v>75</v>
      </c>
      <c r="W490" s="102" t="s">
        <v>75</v>
      </c>
      <c r="X490" s="102" t="s">
        <v>75</v>
      </c>
    </row>
    <row r="491" spans="14:24" ht="15.75" x14ac:dyDescent="0.25">
      <c r="N491" s="98">
        <v>51440</v>
      </c>
      <c r="O491" s="99" t="s">
        <v>75</v>
      </c>
      <c r="P491" s="99" t="s">
        <v>75</v>
      </c>
      <c r="Q491" s="99" t="s">
        <v>75</v>
      </c>
      <c r="R491" s="99" t="s">
        <v>75</v>
      </c>
      <c r="S491" s="100" t="s">
        <v>75</v>
      </c>
      <c r="T491" s="100" t="s">
        <v>75</v>
      </c>
      <c r="U491" s="101" t="s">
        <v>75</v>
      </c>
      <c r="V491" s="101" t="s">
        <v>75</v>
      </c>
      <c r="W491" s="102" t="s">
        <v>75</v>
      </c>
      <c r="X491" s="102" t="s">
        <v>75</v>
      </c>
    </row>
    <row r="492" spans="14:24" ht="15.75" x14ac:dyDescent="0.25">
      <c r="N492" s="98">
        <v>51470</v>
      </c>
      <c r="O492" s="99" t="s">
        <v>75</v>
      </c>
      <c r="P492" s="99" t="s">
        <v>75</v>
      </c>
      <c r="Q492" s="99" t="s">
        <v>75</v>
      </c>
      <c r="R492" s="99" t="s">
        <v>75</v>
      </c>
      <c r="S492" s="100" t="s">
        <v>75</v>
      </c>
      <c r="T492" s="100" t="s">
        <v>75</v>
      </c>
      <c r="U492" s="101" t="s">
        <v>75</v>
      </c>
      <c r="V492" s="101" t="s">
        <v>75</v>
      </c>
      <c r="W492" s="102" t="s">
        <v>75</v>
      </c>
      <c r="X492" s="102" t="s">
        <v>75</v>
      </c>
    </row>
    <row r="493" spans="14:24" ht="15.75" x14ac:dyDescent="0.25">
      <c r="N493" s="98">
        <v>51501</v>
      </c>
      <c r="O493" s="99" t="s">
        <v>75</v>
      </c>
      <c r="P493" s="99" t="s">
        <v>75</v>
      </c>
      <c r="Q493" s="99" t="s">
        <v>75</v>
      </c>
      <c r="R493" s="99" t="s">
        <v>75</v>
      </c>
      <c r="S493" s="100" t="s">
        <v>75</v>
      </c>
      <c r="T493" s="100" t="s">
        <v>75</v>
      </c>
      <c r="U493" s="101" t="s">
        <v>75</v>
      </c>
      <c r="V493" s="101" t="s">
        <v>75</v>
      </c>
      <c r="W493" s="102" t="s">
        <v>75</v>
      </c>
      <c r="X493" s="102" t="s">
        <v>75</v>
      </c>
    </row>
    <row r="494" spans="14:24" ht="15.75" x14ac:dyDescent="0.25">
      <c r="N494" s="98">
        <v>51532</v>
      </c>
      <c r="O494" s="99" t="s">
        <v>75</v>
      </c>
      <c r="P494" s="99" t="s">
        <v>75</v>
      </c>
      <c r="Q494" s="99" t="s">
        <v>75</v>
      </c>
      <c r="R494" s="99" t="s">
        <v>75</v>
      </c>
      <c r="S494" s="100" t="s">
        <v>75</v>
      </c>
      <c r="T494" s="100" t="s">
        <v>75</v>
      </c>
      <c r="U494" s="101" t="s">
        <v>75</v>
      </c>
      <c r="V494" s="101" t="s">
        <v>75</v>
      </c>
      <c r="W494" s="102" t="s">
        <v>75</v>
      </c>
      <c r="X494" s="102" t="s">
        <v>75</v>
      </c>
    </row>
    <row r="495" spans="14:24" ht="15.75" x14ac:dyDescent="0.25">
      <c r="N495" s="98">
        <v>51560</v>
      </c>
      <c r="O495" s="99" t="s">
        <v>75</v>
      </c>
      <c r="P495" s="99" t="s">
        <v>75</v>
      </c>
      <c r="Q495" s="99" t="s">
        <v>75</v>
      </c>
      <c r="R495" s="99" t="s">
        <v>75</v>
      </c>
      <c r="S495" s="100" t="s">
        <v>75</v>
      </c>
      <c r="T495" s="100" t="s">
        <v>75</v>
      </c>
      <c r="U495" s="101" t="s">
        <v>75</v>
      </c>
      <c r="V495" s="101" t="s">
        <v>75</v>
      </c>
      <c r="W495" s="102" t="s">
        <v>75</v>
      </c>
      <c r="X495" s="102" t="s">
        <v>75</v>
      </c>
    </row>
    <row r="496" spans="14:24" ht="15.75" x14ac:dyDescent="0.25">
      <c r="N496" s="98">
        <v>51591</v>
      </c>
      <c r="O496" s="99" t="s">
        <v>75</v>
      </c>
      <c r="P496" s="99" t="s">
        <v>75</v>
      </c>
      <c r="Q496" s="99" t="s">
        <v>75</v>
      </c>
      <c r="R496" s="99" t="s">
        <v>75</v>
      </c>
      <c r="S496" s="100" t="s">
        <v>75</v>
      </c>
      <c r="T496" s="100" t="s">
        <v>75</v>
      </c>
      <c r="U496" s="101" t="s">
        <v>75</v>
      </c>
      <c r="V496" s="101" t="s">
        <v>75</v>
      </c>
      <c r="W496" s="102" t="s">
        <v>75</v>
      </c>
      <c r="X496" s="102" t="s">
        <v>75</v>
      </c>
    </row>
    <row r="497" spans="14:24" ht="15.75" x14ac:dyDescent="0.25">
      <c r="N497" s="98">
        <v>51621</v>
      </c>
      <c r="O497" s="99" t="s">
        <v>75</v>
      </c>
      <c r="P497" s="99" t="s">
        <v>75</v>
      </c>
      <c r="Q497" s="99" t="s">
        <v>75</v>
      </c>
      <c r="R497" s="99" t="s">
        <v>75</v>
      </c>
      <c r="S497" s="100" t="s">
        <v>75</v>
      </c>
      <c r="T497" s="100" t="s">
        <v>75</v>
      </c>
      <c r="U497" s="101" t="s">
        <v>75</v>
      </c>
      <c r="V497" s="101" t="s">
        <v>75</v>
      </c>
      <c r="W497" s="102" t="s">
        <v>75</v>
      </c>
      <c r="X497" s="102" t="s">
        <v>75</v>
      </c>
    </row>
    <row r="498" spans="14:24" ht="15.75" x14ac:dyDescent="0.25">
      <c r="N498" s="98">
        <v>51652</v>
      </c>
      <c r="O498" s="99" t="s">
        <v>75</v>
      </c>
      <c r="P498" s="99" t="s">
        <v>75</v>
      </c>
      <c r="Q498" s="99" t="s">
        <v>75</v>
      </c>
      <c r="R498" s="99" t="s">
        <v>75</v>
      </c>
      <c r="S498" s="100" t="s">
        <v>75</v>
      </c>
      <c r="T498" s="100" t="s">
        <v>75</v>
      </c>
      <c r="U498" s="101" t="s">
        <v>75</v>
      </c>
      <c r="V498" s="101" t="s">
        <v>75</v>
      </c>
      <c r="W498" s="102" t="s">
        <v>75</v>
      </c>
      <c r="X498" s="102" t="s">
        <v>75</v>
      </c>
    </row>
    <row r="499" spans="14:24" ht="15.75" x14ac:dyDescent="0.25">
      <c r="N499" s="98">
        <v>51682</v>
      </c>
      <c r="O499" s="99" t="s">
        <v>75</v>
      </c>
      <c r="P499" s="99" t="s">
        <v>75</v>
      </c>
      <c r="Q499" s="99" t="s">
        <v>75</v>
      </c>
      <c r="R499" s="99" t="s">
        <v>75</v>
      </c>
      <c r="S499" s="100" t="s">
        <v>75</v>
      </c>
      <c r="T499" s="100" t="s">
        <v>75</v>
      </c>
      <c r="U499" s="101" t="s">
        <v>75</v>
      </c>
      <c r="V499" s="101" t="s">
        <v>75</v>
      </c>
      <c r="W499" s="102" t="s">
        <v>75</v>
      </c>
      <c r="X499" s="102" t="s">
        <v>75</v>
      </c>
    </row>
    <row r="500" spans="14:24" ht="15.75" x14ac:dyDescent="0.25">
      <c r="N500" s="98">
        <v>51713</v>
      </c>
      <c r="O500" s="99" t="s">
        <v>75</v>
      </c>
      <c r="P500" s="99" t="s">
        <v>75</v>
      </c>
      <c r="Q500" s="99" t="s">
        <v>75</v>
      </c>
      <c r="R500" s="99" t="s">
        <v>75</v>
      </c>
      <c r="S500" s="100" t="s">
        <v>75</v>
      </c>
      <c r="T500" s="100" t="s">
        <v>75</v>
      </c>
      <c r="U500" s="101" t="s">
        <v>75</v>
      </c>
      <c r="V500" s="101" t="s">
        <v>75</v>
      </c>
      <c r="W500" s="102" t="s">
        <v>75</v>
      </c>
      <c r="X500" s="102" t="s">
        <v>75</v>
      </c>
    </row>
    <row r="501" spans="14:24" ht="15.75" x14ac:dyDescent="0.25">
      <c r="N501" s="98">
        <v>51744</v>
      </c>
      <c r="O501" s="99" t="s">
        <v>75</v>
      </c>
      <c r="P501" s="99" t="s">
        <v>75</v>
      </c>
      <c r="Q501" s="99" t="s">
        <v>75</v>
      </c>
      <c r="R501" s="99" t="s">
        <v>75</v>
      </c>
      <c r="S501" s="100" t="s">
        <v>75</v>
      </c>
      <c r="T501" s="100" t="s">
        <v>75</v>
      </c>
      <c r="U501" s="101" t="s">
        <v>75</v>
      </c>
      <c r="V501" s="101" t="s">
        <v>75</v>
      </c>
      <c r="W501" s="102" t="s">
        <v>75</v>
      </c>
      <c r="X501" s="102" t="s">
        <v>75</v>
      </c>
    </row>
    <row r="502" spans="14:24" ht="15.75" x14ac:dyDescent="0.25">
      <c r="N502" s="98">
        <v>51774</v>
      </c>
      <c r="O502" s="99" t="s">
        <v>75</v>
      </c>
      <c r="P502" s="99" t="s">
        <v>75</v>
      </c>
      <c r="Q502" s="99" t="s">
        <v>75</v>
      </c>
      <c r="R502" s="99" t="s">
        <v>75</v>
      </c>
      <c r="S502" s="100" t="s">
        <v>75</v>
      </c>
      <c r="T502" s="100" t="s">
        <v>75</v>
      </c>
      <c r="U502" s="101" t="s">
        <v>75</v>
      </c>
      <c r="V502" s="101" t="s">
        <v>75</v>
      </c>
      <c r="W502" s="102" t="s">
        <v>75</v>
      </c>
      <c r="X502" s="102" t="s">
        <v>75</v>
      </c>
    </row>
    <row r="503" spans="14:24" ht="15.75" x14ac:dyDescent="0.25">
      <c r="N503" s="98">
        <v>51805</v>
      </c>
      <c r="O503" s="99" t="s">
        <v>75</v>
      </c>
      <c r="P503" s="99" t="s">
        <v>75</v>
      </c>
      <c r="Q503" s="99" t="s">
        <v>75</v>
      </c>
      <c r="R503" s="99" t="s">
        <v>75</v>
      </c>
      <c r="S503" s="100" t="s">
        <v>75</v>
      </c>
      <c r="T503" s="100" t="s">
        <v>75</v>
      </c>
      <c r="U503" s="101" t="s">
        <v>75</v>
      </c>
      <c r="V503" s="101" t="s">
        <v>75</v>
      </c>
      <c r="W503" s="102" t="s">
        <v>75</v>
      </c>
      <c r="X503" s="102" t="s">
        <v>75</v>
      </c>
    </row>
    <row r="504" spans="14:24" ht="15.75" x14ac:dyDescent="0.25">
      <c r="N504" s="98">
        <v>51835</v>
      </c>
      <c r="O504" s="99" t="s">
        <v>75</v>
      </c>
      <c r="P504" s="99" t="s">
        <v>75</v>
      </c>
      <c r="Q504" s="99" t="s">
        <v>75</v>
      </c>
      <c r="R504" s="99" t="s">
        <v>75</v>
      </c>
      <c r="S504" s="100" t="s">
        <v>75</v>
      </c>
      <c r="T504" s="100" t="s">
        <v>75</v>
      </c>
      <c r="U504" s="101" t="s">
        <v>75</v>
      </c>
      <c r="V504" s="101" t="s">
        <v>75</v>
      </c>
      <c r="W504" s="102" t="s">
        <v>75</v>
      </c>
      <c r="X504" s="102" t="s">
        <v>75</v>
      </c>
    </row>
    <row r="505" spans="14:24" ht="15.75" x14ac:dyDescent="0.25">
      <c r="N505" s="98">
        <v>51866</v>
      </c>
      <c r="O505" s="99" t="s">
        <v>75</v>
      </c>
      <c r="P505" s="99" t="s">
        <v>75</v>
      </c>
      <c r="Q505" s="99" t="s">
        <v>75</v>
      </c>
      <c r="R505" s="99" t="s">
        <v>75</v>
      </c>
      <c r="S505" s="100" t="s">
        <v>75</v>
      </c>
      <c r="T505" s="100" t="s">
        <v>75</v>
      </c>
      <c r="U505" s="101" t="s">
        <v>75</v>
      </c>
      <c r="V505" s="101" t="s">
        <v>75</v>
      </c>
      <c r="W505" s="102" t="s">
        <v>75</v>
      </c>
      <c r="X505" s="102" t="s">
        <v>75</v>
      </c>
    </row>
    <row r="506" spans="14:24" ht="15.75" x14ac:dyDescent="0.25">
      <c r="N506" s="98">
        <v>51897</v>
      </c>
      <c r="O506" s="99" t="s">
        <v>75</v>
      </c>
      <c r="P506" s="99" t="s">
        <v>75</v>
      </c>
      <c r="Q506" s="99" t="s">
        <v>75</v>
      </c>
      <c r="R506" s="99" t="s">
        <v>75</v>
      </c>
      <c r="S506" s="100" t="s">
        <v>75</v>
      </c>
      <c r="T506" s="100" t="s">
        <v>75</v>
      </c>
      <c r="U506" s="101" t="s">
        <v>75</v>
      </c>
      <c r="V506" s="101" t="s">
        <v>75</v>
      </c>
      <c r="W506" s="102" t="s">
        <v>75</v>
      </c>
      <c r="X506" s="102" t="s">
        <v>75</v>
      </c>
    </row>
    <row r="507" spans="14:24" ht="15.75" x14ac:dyDescent="0.25">
      <c r="N507" s="98">
        <v>51925</v>
      </c>
      <c r="O507" s="99" t="s">
        <v>75</v>
      </c>
      <c r="P507" s="99" t="s">
        <v>75</v>
      </c>
      <c r="Q507" s="99" t="s">
        <v>75</v>
      </c>
      <c r="R507" s="99" t="s">
        <v>75</v>
      </c>
      <c r="S507" s="100" t="s">
        <v>75</v>
      </c>
      <c r="T507" s="100" t="s">
        <v>75</v>
      </c>
      <c r="U507" s="101" t="s">
        <v>75</v>
      </c>
      <c r="V507" s="101" t="s">
        <v>75</v>
      </c>
      <c r="W507" s="102" t="s">
        <v>75</v>
      </c>
      <c r="X507" s="102" t="s">
        <v>75</v>
      </c>
    </row>
    <row r="508" spans="14:24" ht="15.75" x14ac:dyDescent="0.25">
      <c r="N508" s="98">
        <v>51956</v>
      </c>
      <c r="O508" s="99" t="s">
        <v>75</v>
      </c>
      <c r="P508" s="99" t="s">
        <v>75</v>
      </c>
      <c r="Q508" s="99" t="s">
        <v>75</v>
      </c>
      <c r="R508" s="99" t="s">
        <v>75</v>
      </c>
      <c r="S508" s="100" t="s">
        <v>75</v>
      </c>
      <c r="T508" s="100" t="s">
        <v>75</v>
      </c>
      <c r="U508" s="101" t="s">
        <v>75</v>
      </c>
      <c r="V508" s="101" t="s">
        <v>75</v>
      </c>
      <c r="W508" s="102" t="s">
        <v>75</v>
      </c>
      <c r="X508" s="102" t="s">
        <v>75</v>
      </c>
    </row>
    <row r="509" spans="14:24" ht="15.75" x14ac:dyDescent="0.25">
      <c r="N509" s="98">
        <v>51986</v>
      </c>
      <c r="O509" s="99" t="s">
        <v>75</v>
      </c>
      <c r="P509" s="99" t="s">
        <v>75</v>
      </c>
      <c r="Q509" s="99" t="s">
        <v>75</v>
      </c>
      <c r="R509" s="99" t="s">
        <v>75</v>
      </c>
      <c r="S509" s="100" t="s">
        <v>75</v>
      </c>
      <c r="T509" s="100" t="s">
        <v>75</v>
      </c>
      <c r="U509" s="101" t="s">
        <v>75</v>
      </c>
      <c r="V509" s="101" t="s">
        <v>75</v>
      </c>
      <c r="W509" s="102" t="s">
        <v>75</v>
      </c>
      <c r="X509" s="102" t="s">
        <v>75</v>
      </c>
    </row>
    <row r="510" spans="14:24" ht="15.75" x14ac:dyDescent="0.25">
      <c r="N510" s="98">
        <v>52017</v>
      </c>
      <c r="O510" s="99" t="s">
        <v>75</v>
      </c>
      <c r="P510" s="99" t="s">
        <v>75</v>
      </c>
      <c r="Q510" s="99" t="s">
        <v>75</v>
      </c>
      <c r="R510" s="99" t="s">
        <v>75</v>
      </c>
      <c r="S510" s="100" t="s">
        <v>75</v>
      </c>
      <c r="T510" s="100" t="s">
        <v>75</v>
      </c>
      <c r="U510" s="101" t="s">
        <v>75</v>
      </c>
      <c r="V510" s="101" t="s">
        <v>75</v>
      </c>
      <c r="W510" s="102" t="s">
        <v>75</v>
      </c>
      <c r="X510" s="102" t="s">
        <v>75</v>
      </c>
    </row>
    <row r="511" spans="14:24" ht="15.75" x14ac:dyDescent="0.25">
      <c r="N511" s="98">
        <v>52047</v>
      </c>
      <c r="O511" s="99" t="s">
        <v>75</v>
      </c>
      <c r="P511" s="99" t="s">
        <v>75</v>
      </c>
      <c r="Q511" s="99" t="s">
        <v>75</v>
      </c>
      <c r="R511" s="99" t="s">
        <v>75</v>
      </c>
      <c r="S511" s="100" t="s">
        <v>75</v>
      </c>
      <c r="T511" s="100" t="s">
        <v>75</v>
      </c>
      <c r="U511" s="101" t="s">
        <v>75</v>
      </c>
      <c r="V511" s="101" t="s">
        <v>75</v>
      </c>
      <c r="W511" s="102" t="s">
        <v>75</v>
      </c>
      <c r="X511" s="102" t="s">
        <v>75</v>
      </c>
    </row>
    <row r="512" spans="14:24" ht="15.75" x14ac:dyDescent="0.25">
      <c r="N512" s="98">
        <v>52078</v>
      </c>
      <c r="O512" s="99" t="s">
        <v>75</v>
      </c>
      <c r="P512" s="99" t="s">
        <v>75</v>
      </c>
      <c r="Q512" s="99" t="s">
        <v>75</v>
      </c>
      <c r="R512" s="99" t="s">
        <v>75</v>
      </c>
      <c r="S512" s="100" t="s">
        <v>75</v>
      </c>
      <c r="T512" s="100" t="s">
        <v>75</v>
      </c>
      <c r="U512" s="101" t="s">
        <v>75</v>
      </c>
      <c r="V512" s="101" t="s">
        <v>75</v>
      </c>
      <c r="W512" s="102" t="s">
        <v>75</v>
      </c>
      <c r="X512" s="102" t="s">
        <v>75</v>
      </c>
    </row>
    <row r="513" spans="14:24" ht="15.75" x14ac:dyDescent="0.25">
      <c r="N513" s="98">
        <v>52109</v>
      </c>
      <c r="O513" s="99" t="s">
        <v>75</v>
      </c>
      <c r="P513" s="99" t="s">
        <v>75</v>
      </c>
      <c r="Q513" s="99" t="s">
        <v>75</v>
      </c>
      <c r="R513" s="99" t="s">
        <v>75</v>
      </c>
      <c r="S513" s="100" t="s">
        <v>75</v>
      </c>
      <c r="T513" s="100" t="s">
        <v>75</v>
      </c>
      <c r="U513" s="101" t="s">
        <v>75</v>
      </c>
      <c r="V513" s="101" t="s">
        <v>75</v>
      </c>
      <c r="W513" s="102" t="s">
        <v>75</v>
      </c>
      <c r="X513" s="102" t="s">
        <v>75</v>
      </c>
    </row>
    <row r="514" spans="14:24" ht="15.75" x14ac:dyDescent="0.25">
      <c r="N514" s="98">
        <v>52139</v>
      </c>
      <c r="O514" s="99" t="s">
        <v>75</v>
      </c>
      <c r="P514" s="99" t="s">
        <v>75</v>
      </c>
      <c r="Q514" s="99" t="s">
        <v>75</v>
      </c>
      <c r="R514" s="99" t="s">
        <v>75</v>
      </c>
      <c r="S514" s="100" t="s">
        <v>75</v>
      </c>
      <c r="T514" s="100" t="s">
        <v>75</v>
      </c>
      <c r="U514" s="101" t="s">
        <v>75</v>
      </c>
      <c r="V514" s="101" t="s">
        <v>75</v>
      </c>
      <c r="W514" s="102" t="s">
        <v>75</v>
      </c>
      <c r="X514" s="102" t="s">
        <v>75</v>
      </c>
    </row>
    <row r="515" spans="14:24" ht="15.75" x14ac:dyDescent="0.25">
      <c r="N515" s="98">
        <v>52170</v>
      </c>
      <c r="O515" s="99" t="s">
        <v>75</v>
      </c>
      <c r="P515" s="99" t="s">
        <v>75</v>
      </c>
      <c r="Q515" s="99" t="s">
        <v>75</v>
      </c>
      <c r="R515" s="99" t="s">
        <v>75</v>
      </c>
      <c r="S515" s="100" t="s">
        <v>75</v>
      </c>
      <c r="T515" s="100" t="s">
        <v>75</v>
      </c>
      <c r="U515" s="101" t="s">
        <v>75</v>
      </c>
      <c r="V515" s="101" t="s">
        <v>75</v>
      </c>
      <c r="W515" s="102" t="s">
        <v>75</v>
      </c>
      <c r="X515" s="102" t="s">
        <v>75</v>
      </c>
    </row>
    <row r="516" spans="14:24" ht="15.75" x14ac:dyDescent="0.25">
      <c r="N516" s="98">
        <v>52200</v>
      </c>
      <c r="O516" s="99" t="s">
        <v>75</v>
      </c>
      <c r="P516" s="99" t="s">
        <v>75</v>
      </c>
      <c r="Q516" s="99" t="s">
        <v>75</v>
      </c>
      <c r="R516" s="99" t="s">
        <v>75</v>
      </c>
      <c r="S516" s="100" t="s">
        <v>75</v>
      </c>
      <c r="T516" s="100" t="s">
        <v>75</v>
      </c>
      <c r="U516" s="101" t="s">
        <v>75</v>
      </c>
      <c r="V516" s="101" t="s">
        <v>75</v>
      </c>
      <c r="W516" s="102" t="s">
        <v>75</v>
      </c>
      <c r="X516" s="102" t="s">
        <v>75</v>
      </c>
    </row>
    <row r="517" spans="14:24" ht="15.75" x14ac:dyDescent="0.25">
      <c r="N517" s="98">
        <v>52231</v>
      </c>
      <c r="O517" s="99" t="s">
        <v>75</v>
      </c>
      <c r="P517" s="99" t="s">
        <v>75</v>
      </c>
      <c r="Q517" s="99" t="s">
        <v>75</v>
      </c>
      <c r="R517" s="99" t="s">
        <v>75</v>
      </c>
      <c r="S517" s="100" t="s">
        <v>75</v>
      </c>
      <c r="T517" s="100" t="s">
        <v>75</v>
      </c>
      <c r="U517" s="101" t="s">
        <v>75</v>
      </c>
      <c r="V517" s="101" t="s">
        <v>75</v>
      </c>
      <c r="W517" s="102" t="s">
        <v>75</v>
      </c>
      <c r="X517" s="102" t="s">
        <v>75</v>
      </c>
    </row>
    <row r="518" spans="14:24" ht="15.75" x14ac:dyDescent="0.25">
      <c r="N518" s="98">
        <v>52262</v>
      </c>
      <c r="O518" s="99" t="s">
        <v>75</v>
      </c>
      <c r="P518" s="99" t="s">
        <v>75</v>
      </c>
      <c r="Q518" s="99" t="s">
        <v>75</v>
      </c>
      <c r="R518" s="99" t="s">
        <v>75</v>
      </c>
      <c r="S518" s="100" t="s">
        <v>75</v>
      </c>
      <c r="T518" s="100" t="s">
        <v>75</v>
      </c>
      <c r="U518" s="101" t="s">
        <v>75</v>
      </c>
      <c r="V518" s="101" t="s">
        <v>75</v>
      </c>
      <c r="W518" s="102" t="s">
        <v>75</v>
      </c>
      <c r="X518" s="102" t="s">
        <v>75</v>
      </c>
    </row>
    <row r="519" spans="14:24" ht="15.75" x14ac:dyDescent="0.25">
      <c r="N519" s="98">
        <v>52290</v>
      </c>
      <c r="O519" s="99" t="s">
        <v>75</v>
      </c>
      <c r="P519" s="99" t="s">
        <v>75</v>
      </c>
      <c r="Q519" s="99" t="s">
        <v>75</v>
      </c>
      <c r="R519" s="99" t="s">
        <v>75</v>
      </c>
      <c r="S519" s="100" t="s">
        <v>75</v>
      </c>
      <c r="T519" s="100" t="s">
        <v>75</v>
      </c>
      <c r="U519" s="101" t="s">
        <v>75</v>
      </c>
      <c r="V519" s="101" t="s">
        <v>75</v>
      </c>
      <c r="W519" s="102" t="s">
        <v>75</v>
      </c>
      <c r="X519" s="102" t="s">
        <v>75</v>
      </c>
    </row>
    <row r="520" spans="14:24" ht="15.75" x14ac:dyDescent="0.25">
      <c r="N520" s="98">
        <v>52321</v>
      </c>
      <c r="O520" s="99" t="s">
        <v>75</v>
      </c>
      <c r="P520" s="99" t="s">
        <v>75</v>
      </c>
      <c r="Q520" s="99" t="s">
        <v>75</v>
      </c>
      <c r="R520" s="99" t="s">
        <v>75</v>
      </c>
      <c r="S520" s="100" t="s">
        <v>75</v>
      </c>
      <c r="T520" s="100" t="s">
        <v>75</v>
      </c>
      <c r="U520" s="101" t="s">
        <v>75</v>
      </c>
      <c r="V520" s="101" t="s">
        <v>75</v>
      </c>
      <c r="W520" s="102" t="s">
        <v>75</v>
      </c>
      <c r="X520" s="102" t="s">
        <v>75</v>
      </c>
    </row>
    <row r="521" spans="14:24" ht="15.75" x14ac:dyDescent="0.25">
      <c r="N521" s="98">
        <v>52351</v>
      </c>
      <c r="O521" s="99" t="s">
        <v>75</v>
      </c>
      <c r="P521" s="99" t="s">
        <v>75</v>
      </c>
      <c r="Q521" s="99" t="s">
        <v>75</v>
      </c>
      <c r="R521" s="99" t="s">
        <v>75</v>
      </c>
      <c r="S521" s="100" t="s">
        <v>75</v>
      </c>
      <c r="T521" s="100" t="s">
        <v>75</v>
      </c>
      <c r="U521" s="101" t="s">
        <v>75</v>
      </c>
      <c r="V521" s="101" t="s">
        <v>75</v>
      </c>
      <c r="W521" s="102" t="s">
        <v>75</v>
      </c>
      <c r="X521" s="102" t="s">
        <v>75</v>
      </c>
    </row>
    <row r="522" spans="14:24" ht="15.75" x14ac:dyDescent="0.25">
      <c r="N522" s="98">
        <v>52382</v>
      </c>
      <c r="O522" s="99" t="s">
        <v>75</v>
      </c>
      <c r="P522" s="99" t="s">
        <v>75</v>
      </c>
      <c r="Q522" s="99" t="s">
        <v>75</v>
      </c>
      <c r="R522" s="99" t="s">
        <v>75</v>
      </c>
      <c r="S522" s="100" t="s">
        <v>75</v>
      </c>
      <c r="T522" s="100" t="s">
        <v>75</v>
      </c>
      <c r="U522" s="101" t="s">
        <v>75</v>
      </c>
      <c r="V522" s="101" t="s">
        <v>75</v>
      </c>
      <c r="W522" s="102" t="s">
        <v>75</v>
      </c>
      <c r="X522" s="102" t="s">
        <v>75</v>
      </c>
    </row>
    <row r="523" spans="14:24" ht="15.75" x14ac:dyDescent="0.25">
      <c r="N523" s="98">
        <v>52412</v>
      </c>
      <c r="O523" s="99" t="s">
        <v>75</v>
      </c>
      <c r="P523" s="99" t="s">
        <v>75</v>
      </c>
      <c r="Q523" s="99" t="s">
        <v>75</v>
      </c>
      <c r="R523" s="99" t="s">
        <v>75</v>
      </c>
      <c r="S523" s="100" t="s">
        <v>75</v>
      </c>
      <c r="T523" s="100" t="s">
        <v>75</v>
      </c>
      <c r="U523" s="101" t="s">
        <v>75</v>
      </c>
      <c r="V523" s="101" t="s">
        <v>75</v>
      </c>
      <c r="W523" s="102" t="s">
        <v>75</v>
      </c>
      <c r="X523" s="102" t="s">
        <v>75</v>
      </c>
    </row>
    <row r="524" spans="14:24" ht="15.75" x14ac:dyDescent="0.25">
      <c r="N524" s="98">
        <v>52443</v>
      </c>
      <c r="O524" s="99" t="s">
        <v>75</v>
      </c>
      <c r="P524" s="99" t="s">
        <v>75</v>
      </c>
      <c r="Q524" s="99" t="s">
        <v>75</v>
      </c>
      <c r="R524" s="99" t="s">
        <v>75</v>
      </c>
      <c r="S524" s="100" t="s">
        <v>75</v>
      </c>
      <c r="T524" s="100" t="s">
        <v>75</v>
      </c>
      <c r="U524" s="101" t="s">
        <v>75</v>
      </c>
      <c r="V524" s="101" t="s">
        <v>75</v>
      </c>
      <c r="W524" s="102" t="s">
        <v>75</v>
      </c>
      <c r="X524" s="102" t="s">
        <v>75</v>
      </c>
    </row>
    <row r="525" spans="14:24" ht="15.75" x14ac:dyDescent="0.25">
      <c r="N525" s="98">
        <v>52474</v>
      </c>
      <c r="O525" s="99" t="s">
        <v>75</v>
      </c>
      <c r="P525" s="99" t="s">
        <v>75</v>
      </c>
      <c r="Q525" s="99" t="s">
        <v>75</v>
      </c>
      <c r="R525" s="99" t="s">
        <v>75</v>
      </c>
      <c r="S525" s="100" t="s">
        <v>75</v>
      </c>
      <c r="T525" s="100" t="s">
        <v>75</v>
      </c>
      <c r="U525" s="101" t="s">
        <v>75</v>
      </c>
      <c r="V525" s="101" t="s">
        <v>75</v>
      </c>
      <c r="W525" s="102" t="s">
        <v>75</v>
      </c>
      <c r="X525" s="102" t="s">
        <v>75</v>
      </c>
    </row>
    <row r="526" spans="14:24" ht="15.75" x14ac:dyDescent="0.25">
      <c r="N526" s="98">
        <v>52504</v>
      </c>
      <c r="O526" s="99" t="s">
        <v>75</v>
      </c>
      <c r="P526" s="99" t="s">
        <v>75</v>
      </c>
      <c r="Q526" s="99" t="s">
        <v>75</v>
      </c>
      <c r="R526" s="99" t="s">
        <v>75</v>
      </c>
      <c r="S526" s="100" t="s">
        <v>75</v>
      </c>
      <c r="T526" s="100" t="s">
        <v>75</v>
      </c>
      <c r="U526" s="101" t="s">
        <v>75</v>
      </c>
      <c r="V526" s="101" t="s">
        <v>75</v>
      </c>
      <c r="W526" s="102" t="s">
        <v>75</v>
      </c>
      <c r="X526" s="102" t="s">
        <v>75</v>
      </c>
    </row>
    <row r="527" spans="14:24" ht="15.75" x14ac:dyDescent="0.25">
      <c r="N527" s="98">
        <v>52535</v>
      </c>
      <c r="O527" s="99" t="s">
        <v>75</v>
      </c>
      <c r="P527" s="99" t="s">
        <v>75</v>
      </c>
      <c r="Q527" s="99" t="s">
        <v>75</v>
      </c>
      <c r="R527" s="99" t="s">
        <v>75</v>
      </c>
      <c r="S527" s="100" t="s">
        <v>75</v>
      </c>
      <c r="T527" s="100" t="s">
        <v>75</v>
      </c>
      <c r="U527" s="101" t="s">
        <v>75</v>
      </c>
      <c r="V527" s="101" t="s">
        <v>75</v>
      </c>
      <c r="W527" s="102" t="s">
        <v>75</v>
      </c>
      <c r="X527" s="102" t="s">
        <v>75</v>
      </c>
    </row>
    <row r="528" spans="14:24" ht="15.75" x14ac:dyDescent="0.25">
      <c r="N528" s="98">
        <v>52565</v>
      </c>
      <c r="O528" s="99" t="s">
        <v>75</v>
      </c>
      <c r="P528" s="99" t="s">
        <v>75</v>
      </c>
      <c r="Q528" s="99" t="s">
        <v>75</v>
      </c>
      <c r="R528" s="99" t="s">
        <v>75</v>
      </c>
      <c r="S528" s="100" t="s">
        <v>75</v>
      </c>
      <c r="T528" s="100" t="s">
        <v>75</v>
      </c>
      <c r="U528" s="101" t="s">
        <v>75</v>
      </c>
      <c r="V528" s="101" t="s">
        <v>75</v>
      </c>
      <c r="W528" s="102" t="s">
        <v>75</v>
      </c>
      <c r="X528" s="102" t="s">
        <v>75</v>
      </c>
    </row>
    <row r="529" spans="14:24" ht="15.75" x14ac:dyDescent="0.25">
      <c r="N529" s="98">
        <v>52596</v>
      </c>
      <c r="O529" s="99" t="s">
        <v>75</v>
      </c>
      <c r="P529" s="99" t="s">
        <v>75</v>
      </c>
      <c r="Q529" s="99" t="s">
        <v>75</v>
      </c>
      <c r="R529" s="99" t="s">
        <v>75</v>
      </c>
      <c r="S529" s="100" t="s">
        <v>75</v>
      </c>
      <c r="T529" s="100" t="s">
        <v>75</v>
      </c>
      <c r="U529" s="101" t="s">
        <v>75</v>
      </c>
      <c r="V529" s="101" t="s">
        <v>75</v>
      </c>
      <c r="W529" s="102" t="s">
        <v>75</v>
      </c>
      <c r="X529" s="102" t="s">
        <v>75</v>
      </c>
    </row>
    <row r="530" spans="14:24" ht="15.75" x14ac:dyDescent="0.25">
      <c r="N530" s="98">
        <v>52627</v>
      </c>
      <c r="O530" s="99" t="s">
        <v>75</v>
      </c>
      <c r="P530" s="99" t="s">
        <v>75</v>
      </c>
      <c r="Q530" s="99" t="s">
        <v>75</v>
      </c>
      <c r="R530" s="99" t="s">
        <v>75</v>
      </c>
      <c r="S530" s="100" t="s">
        <v>75</v>
      </c>
      <c r="T530" s="100" t="s">
        <v>75</v>
      </c>
      <c r="U530" s="101" t="s">
        <v>75</v>
      </c>
      <c r="V530" s="101" t="s">
        <v>75</v>
      </c>
      <c r="W530" s="102" t="s">
        <v>75</v>
      </c>
      <c r="X530" s="102" t="s">
        <v>75</v>
      </c>
    </row>
    <row r="531" spans="14:24" ht="15.75" x14ac:dyDescent="0.25">
      <c r="N531" s="98">
        <v>52656</v>
      </c>
      <c r="O531" s="99" t="s">
        <v>75</v>
      </c>
      <c r="P531" s="99" t="s">
        <v>75</v>
      </c>
      <c r="Q531" s="99" t="s">
        <v>75</v>
      </c>
      <c r="R531" s="99" t="s">
        <v>75</v>
      </c>
      <c r="S531" s="100" t="s">
        <v>75</v>
      </c>
      <c r="T531" s="100" t="s">
        <v>75</v>
      </c>
      <c r="U531" s="101" t="s">
        <v>75</v>
      </c>
      <c r="V531" s="101" t="s">
        <v>75</v>
      </c>
      <c r="W531" s="102" t="s">
        <v>75</v>
      </c>
      <c r="X531" s="102" t="s">
        <v>75</v>
      </c>
    </row>
    <row r="532" spans="14:24" ht="15.75" x14ac:dyDescent="0.25">
      <c r="N532" s="98">
        <v>52687</v>
      </c>
      <c r="O532" s="99" t="s">
        <v>75</v>
      </c>
      <c r="P532" s="99" t="s">
        <v>75</v>
      </c>
      <c r="Q532" s="99" t="s">
        <v>75</v>
      </c>
      <c r="R532" s="99" t="s">
        <v>75</v>
      </c>
      <c r="S532" s="100" t="s">
        <v>75</v>
      </c>
      <c r="T532" s="100" t="s">
        <v>75</v>
      </c>
      <c r="U532" s="101" t="s">
        <v>75</v>
      </c>
      <c r="V532" s="101" t="s">
        <v>75</v>
      </c>
      <c r="W532" s="102" t="s">
        <v>75</v>
      </c>
      <c r="X532" s="102" t="s">
        <v>75</v>
      </c>
    </row>
    <row r="533" spans="14:24" ht="15.75" x14ac:dyDescent="0.25">
      <c r="N533" s="98">
        <v>52717</v>
      </c>
      <c r="O533" s="99" t="s">
        <v>75</v>
      </c>
      <c r="P533" s="99" t="s">
        <v>75</v>
      </c>
      <c r="Q533" s="99" t="s">
        <v>75</v>
      </c>
      <c r="R533" s="99" t="s">
        <v>75</v>
      </c>
      <c r="S533" s="100" t="s">
        <v>75</v>
      </c>
      <c r="T533" s="100" t="s">
        <v>75</v>
      </c>
      <c r="U533" s="101" t="s">
        <v>75</v>
      </c>
      <c r="V533" s="101" t="s">
        <v>75</v>
      </c>
      <c r="W533" s="102" t="s">
        <v>75</v>
      </c>
      <c r="X533" s="102" t="s">
        <v>75</v>
      </c>
    </row>
    <row r="534" spans="14:24" ht="15.75" x14ac:dyDescent="0.25">
      <c r="N534" s="98">
        <v>52748</v>
      </c>
      <c r="O534" s="99" t="s">
        <v>75</v>
      </c>
      <c r="P534" s="99" t="s">
        <v>75</v>
      </c>
      <c r="Q534" s="99" t="s">
        <v>75</v>
      </c>
      <c r="R534" s="99" t="s">
        <v>75</v>
      </c>
      <c r="S534" s="100" t="s">
        <v>75</v>
      </c>
      <c r="T534" s="100" t="s">
        <v>75</v>
      </c>
      <c r="U534" s="101" t="s">
        <v>75</v>
      </c>
      <c r="V534" s="101" t="s">
        <v>75</v>
      </c>
      <c r="W534" s="102" t="s">
        <v>75</v>
      </c>
      <c r="X534" s="102" t="s">
        <v>75</v>
      </c>
    </row>
    <row r="535" spans="14:24" ht="15.75" x14ac:dyDescent="0.25">
      <c r="N535" s="98">
        <v>52778</v>
      </c>
      <c r="O535" s="99" t="s">
        <v>75</v>
      </c>
      <c r="P535" s="99" t="s">
        <v>75</v>
      </c>
      <c r="Q535" s="99" t="s">
        <v>75</v>
      </c>
      <c r="R535" s="99" t="s">
        <v>75</v>
      </c>
      <c r="S535" s="100" t="s">
        <v>75</v>
      </c>
      <c r="T535" s="100" t="s">
        <v>75</v>
      </c>
      <c r="U535" s="101" t="s">
        <v>75</v>
      </c>
      <c r="V535" s="101" t="s">
        <v>75</v>
      </c>
      <c r="W535" s="102" t="s">
        <v>75</v>
      </c>
      <c r="X535" s="102" t="s">
        <v>75</v>
      </c>
    </row>
    <row r="536" spans="14:24" ht="15.75" x14ac:dyDescent="0.25">
      <c r="N536" s="98">
        <v>52809</v>
      </c>
      <c r="O536" s="99" t="s">
        <v>75</v>
      </c>
      <c r="P536" s="99" t="s">
        <v>75</v>
      </c>
      <c r="Q536" s="99" t="s">
        <v>75</v>
      </c>
      <c r="R536" s="99" t="s">
        <v>75</v>
      </c>
      <c r="S536" s="100" t="s">
        <v>75</v>
      </c>
      <c r="T536" s="100" t="s">
        <v>75</v>
      </c>
      <c r="U536" s="101" t="s">
        <v>75</v>
      </c>
      <c r="V536" s="101" t="s">
        <v>75</v>
      </c>
      <c r="W536" s="102" t="s">
        <v>75</v>
      </c>
      <c r="X536" s="102" t="s">
        <v>75</v>
      </c>
    </row>
    <row r="537" spans="14:24" ht="15.75" x14ac:dyDescent="0.25">
      <c r="N537" s="98">
        <v>52840</v>
      </c>
      <c r="O537" s="99" t="s">
        <v>75</v>
      </c>
      <c r="P537" s="99" t="s">
        <v>75</v>
      </c>
      <c r="Q537" s="99" t="s">
        <v>75</v>
      </c>
      <c r="R537" s="99" t="s">
        <v>75</v>
      </c>
      <c r="S537" s="100" t="s">
        <v>75</v>
      </c>
      <c r="T537" s="100" t="s">
        <v>75</v>
      </c>
      <c r="U537" s="101" t="s">
        <v>75</v>
      </c>
      <c r="V537" s="101" t="s">
        <v>75</v>
      </c>
      <c r="W537" s="102" t="s">
        <v>75</v>
      </c>
      <c r="X537" s="102" t="s">
        <v>75</v>
      </c>
    </row>
    <row r="538" spans="14:24" ht="15.75" x14ac:dyDescent="0.25">
      <c r="N538" s="98">
        <v>52870</v>
      </c>
      <c r="O538" s="99" t="s">
        <v>75</v>
      </c>
      <c r="P538" s="99" t="s">
        <v>75</v>
      </c>
      <c r="Q538" s="99" t="s">
        <v>75</v>
      </c>
      <c r="R538" s="99" t="s">
        <v>75</v>
      </c>
      <c r="S538" s="100" t="s">
        <v>75</v>
      </c>
      <c r="T538" s="100" t="s">
        <v>75</v>
      </c>
      <c r="U538" s="101" t="s">
        <v>75</v>
      </c>
      <c r="V538" s="101" t="s">
        <v>75</v>
      </c>
      <c r="W538" s="102" t="s">
        <v>75</v>
      </c>
      <c r="X538" s="102" t="s">
        <v>75</v>
      </c>
    </row>
    <row r="539" spans="14:24" ht="15.75" x14ac:dyDescent="0.25">
      <c r="N539" s="98">
        <v>52901</v>
      </c>
      <c r="O539" s="99" t="s">
        <v>75</v>
      </c>
      <c r="P539" s="99" t="s">
        <v>75</v>
      </c>
      <c r="Q539" s="99" t="s">
        <v>75</v>
      </c>
      <c r="R539" s="99" t="s">
        <v>75</v>
      </c>
      <c r="S539" s="100" t="s">
        <v>75</v>
      </c>
      <c r="T539" s="100" t="s">
        <v>75</v>
      </c>
      <c r="U539" s="101" t="s">
        <v>75</v>
      </c>
      <c r="V539" s="101" t="s">
        <v>75</v>
      </c>
      <c r="W539" s="102" t="s">
        <v>75</v>
      </c>
      <c r="X539" s="102" t="s">
        <v>75</v>
      </c>
    </row>
    <row r="540" spans="14:24" ht="15.75" x14ac:dyDescent="0.25">
      <c r="N540" s="98">
        <v>52931</v>
      </c>
      <c r="O540" s="99" t="s">
        <v>75</v>
      </c>
      <c r="P540" s="99" t="s">
        <v>75</v>
      </c>
      <c r="Q540" s="99" t="s">
        <v>75</v>
      </c>
      <c r="R540" s="99" t="s">
        <v>75</v>
      </c>
      <c r="S540" s="100" t="s">
        <v>75</v>
      </c>
      <c r="T540" s="100" t="s">
        <v>75</v>
      </c>
      <c r="U540" s="101" t="s">
        <v>75</v>
      </c>
      <c r="V540" s="101" t="s">
        <v>75</v>
      </c>
      <c r="W540" s="102" t="s">
        <v>75</v>
      </c>
      <c r="X540" s="102" t="s">
        <v>75</v>
      </c>
    </row>
    <row r="541" spans="14:24" ht="15.75" x14ac:dyDescent="0.25">
      <c r="N541" s="98">
        <v>52962</v>
      </c>
      <c r="O541" s="99" t="s">
        <v>75</v>
      </c>
      <c r="P541" s="99" t="s">
        <v>75</v>
      </c>
      <c r="Q541" s="99" t="s">
        <v>75</v>
      </c>
      <c r="R541" s="99" t="s">
        <v>75</v>
      </c>
      <c r="S541" s="100" t="s">
        <v>75</v>
      </c>
      <c r="T541" s="100" t="s">
        <v>75</v>
      </c>
      <c r="U541" s="101" t="s">
        <v>75</v>
      </c>
      <c r="V541" s="101" t="s">
        <v>75</v>
      </c>
      <c r="W541" s="102" t="s">
        <v>75</v>
      </c>
      <c r="X541" s="102" t="s">
        <v>75</v>
      </c>
    </row>
    <row r="542" spans="14:24" ht="15.75" x14ac:dyDescent="0.25">
      <c r="N542" s="98">
        <v>52993</v>
      </c>
      <c r="O542" s="99" t="s">
        <v>75</v>
      </c>
      <c r="P542" s="99" t="s">
        <v>75</v>
      </c>
      <c r="Q542" s="99" t="s">
        <v>75</v>
      </c>
      <c r="R542" s="99" t="s">
        <v>75</v>
      </c>
      <c r="S542" s="100" t="s">
        <v>75</v>
      </c>
      <c r="T542" s="100" t="s">
        <v>75</v>
      </c>
      <c r="U542" s="101" t="s">
        <v>75</v>
      </c>
      <c r="V542" s="101" t="s">
        <v>75</v>
      </c>
      <c r="W542" s="102" t="s">
        <v>75</v>
      </c>
      <c r="X542" s="102" t="s">
        <v>75</v>
      </c>
    </row>
    <row r="543" spans="14:24" ht="15.75" x14ac:dyDescent="0.25">
      <c r="N543" s="98">
        <v>53021</v>
      </c>
      <c r="O543" s="99" t="s">
        <v>75</v>
      </c>
      <c r="P543" s="99" t="s">
        <v>75</v>
      </c>
      <c r="Q543" s="99" t="s">
        <v>75</v>
      </c>
      <c r="R543" s="99" t="s">
        <v>75</v>
      </c>
      <c r="S543" s="100" t="s">
        <v>75</v>
      </c>
      <c r="T543" s="100" t="s">
        <v>75</v>
      </c>
      <c r="U543" s="101" t="s">
        <v>75</v>
      </c>
      <c r="V543" s="101" t="s">
        <v>75</v>
      </c>
      <c r="W543" s="102" t="s">
        <v>75</v>
      </c>
      <c r="X543" s="102" t="s">
        <v>75</v>
      </c>
    </row>
    <row r="544" spans="14:24" ht="15.75" x14ac:dyDescent="0.25">
      <c r="N544" s="98">
        <v>53052</v>
      </c>
      <c r="O544" s="99" t="s">
        <v>75</v>
      </c>
      <c r="P544" s="99" t="s">
        <v>75</v>
      </c>
      <c r="Q544" s="99" t="s">
        <v>75</v>
      </c>
      <c r="R544" s="99" t="s">
        <v>75</v>
      </c>
      <c r="S544" s="100" t="s">
        <v>75</v>
      </c>
      <c r="T544" s="100" t="s">
        <v>75</v>
      </c>
      <c r="U544" s="101" t="s">
        <v>75</v>
      </c>
      <c r="V544" s="101" t="s">
        <v>75</v>
      </c>
      <c r="W544" s="102" t="s">
        <v>75</v>
      </c>
      <c r="X544" s="102" t="s">
        <v>75</v>
      </c>
    </row>
    <row r="545" spans="14:24" ht="15.75" x14ac:dyDescent="0.25">
      <c r="N545" s="98">
        <v>53082</v>
      </c>
      <c r="O545" s="99" t="s">
        <v>75</v>
      </c>
      <c r="P545" s="99" t="s">
        <v>75</v>
      </c>
      <c r="Q545" s="99" t="s">
        <v>75</v>
      </c>
      <c r="R545" s="99" t="s">
        <v>75</v>
      </c>
      <c r="S545" s="100" t="s">
        <v>75</v>
      </c>
      <c r="T545" s="100" t="s">
        <v>75</v>
      </c>
      <c r="U545" s="101" t="s">
        <v>75</v>
      </c>
      <c r="V545" s="101" t="s">
        <v>75</v>
      </c>
      <c r="W545" s="102" t="s">
        <v>75</v>
      </c>
      <c r="X545" s="102" t="s">
        <v>75</v>
      </c>
    </row>
    <row r="546" spans="14:24" ht="15.75" x14ac:dyDescent="0.25">
      <c r="N546" s="98">
        <v>53113</v>
      </c>
      <c r="O546" s="99" t="s">
        <v>75</v>
      </c>
      <c r="P546" s="99" t="s">
        <v>75</v>
      </c>
      <c r="Q546" s="99" t="s">
        <v>75</v>
      </c>
      <c r="R546" s="99" t="s">
        <v>75</v>
      </c>
      <c r="S546" s="100" t="s">
        <v>75</v>
      </c>
      <c r="T546" s="100" t="s">
        <v>75</v>
      </c>
      <c r="U546" s="101" t="s">
        <v>75</v>
      </c>
      <c r="V546" s="101" t="s">
        <v>75</v>
      </c>
      <c r="W546" s="102" t="s">
        <v>75</v>
      </c>
      <c r="X546" s="102" t="s">
        <v>75</v>
      </c>
    </row>
    <row r="547" spans="14:24" ht="15.75" x14ac:dyDescent="0.25">
      <c r="N547" s="98">
        <v>53143</v>
      </c>
      <c r="O547" s="99" t="s">
        <v>75</v>
      </c>
      <c r="P547" s="99" t="s">
        <v>75</v>
      </c>
      <c r="Q547" s="99" t="s">
        <v>75</v>
      </c>
      <c r="R547" s="99" t="s">
        <v>75</v>
      </c>
      <c r="S547" s="100" t="s">
        <v>75</v>
      </c>
      <c r="T547" s="100" t="s">
        <v>75</v>
      </c>
      <c r="U547" s="101" t="s">
        <v>75</v>
      </c>
      <c r="V547" s="101" t="s">
        <v>75</v>
      </c>
      <c r="W547" s="102" t="s">
        <v>75</v>
      </c>
      <c r="X547" s="102" t="s">
        <v>75</v>
      </c>
    </row>
    <row r="548" spans="14:24" ht="15.75" x14ac:dyDescent="0.25">
      <c r="N548" s="98">
        <v>53174</v>
      </c>
      <c r="O548" s="99" t="s">
        <v>75</v>
      </c>
      <c r="P548" s="99" t="s">
        <v>75</v>
      </c>
      <c r="Q548" s="99" t="s">
        <v>75</v>
      </c>
      <c r="R548" s="99" t="s">
        <v>75</v>
      </c>
      <c r="S548" s="100" t="s">
        <v>75</v>
      </c>
      <c r="T548" s="100" t="s">
        <v>75</v>
      </c>
      <c r="U548" s="101" t="s">
        <v>75</v>
      </c>
      <c r="V548" s="101" t="s">
        <v>75</v>
      </c>
      <c r="W548" s="102" t="s">
        <v>75</v>
      </c>
      <c r="X548" s="102" t="s">
        <v>75</v>
      </c>
    </row>
    <row r="549" spans="14:24" ht="15.75" x14ac:dyDescent="0.25">
      <c r="N549" s="98">
        <v>53205</v>
      </c>
      <c r="O549" s="99" t="s">
        <v>75</v>
      </c>
      <c r="P549" s="99" t="s">
        <v>75</v>
      </c>
      <c r="Q549" s="99" t="s">
        <v>75</v>
      </c>
      <c r="R549" s="99" t="s">
        <v>75</v>
      </c>
      <c r="S549" s="100" t="s">
        <v>75</v>
      </c>
      <c r="T549" s="100" t="s">
        <v>75</v>
      </c>
      <c r="U549" s="101" t="s">
        <v>75</v>
      </c>
      <c r="V549" s="101" t="s">
        <v>75</v>
      </c>
      <c r="W549" s="102" t="s">
        <v>75</v>
      </c>
      <c r="X549" s="102" t="s">
        <v>75</v>
      </c>
    </row>
    <row r="550" spans="14:24" ht="15.75" x14ac:dyDescent="0.25">
      <c r="N550" s="98">
        <v>53235</v>
      </c>
      <c r="O550" s="99" t="s">
        <v>75</v>
      </c>
      <c r="P550" s="99" t="s">
        <v>75</v>
      </c>
      <c r="Q550" s="99" t="s">
        <v>75</v>
      </c>
      <c r="R550" s="99" t="s">
        <v>75</v>
      </c>
      <c r="S550" s="100" t="s">
        <v>75</v>
      </c>
      <c r="T550" s="100" t="s">
        <v>75</v>
      </c>
      <c r="U550" s="101" t="s">
        <v>75</v>
      </c>
      <c r="V550" s="101" t="s">
        <v>75</v>
      </c>
      <c r="W550" s="102" t="s">
        <v>75</v>
      </c>
      <c r="X550" s="102" t="s">
        <v>75</v>
      </c>
    </row>
    <row r="551" spans="14:24" ht="15.75" x14ac:dyDescent="0.25">
      <c r="N551" s="98">
        <v>53266</v>
      </c>
      <c r="O551" s="99" t="s">
        <v>75</v>
      </c>
      <c r="P551" s="99" t="s">
        <v>75</v>
      </c>
      <c r="Q551" s="99" t="s">
        <v>75</v>
      </c>
      <c r="R551" s="99" t="s">
        <v>75</v>
      </c>
      <c r="S551" s="100" t="s">
        <v>75</v>
      </c>
      <c r="T551" s="100" t="s">
        <v>75</v>
      </c>
      <c r="U551" s="101" t="s">
        <v>75</v>
      </c>
      <c r="V551" s="101" t="s">
        <v>75</v>
      </c>
      <c r="W551" s="102" t="s">
        <v>75</v>
      </c>
      <c r="X551" s="102" t="s">
        <v>75</v>
      </c>
    </row>
    <row r="552" spans="14:24" ht="15.75" x14ac:dyDescent="0.25">
      <c r="N552" s="98">
        <v>53296</v>
      </c>
      <c r="O552" s="99" t="s">
        <v>75</v>
      </c>
      <c r="P552" s="99" t="s">
        <v>75</v>
      </c>
      <c r="Q552" s="99" t="s">
        <v>75</v>
      </c>
      <c r="R552" s="99" t="s">
        <v>75</v>
      </c>
      <c r="S552" s="100" t="s">
        <v>75</v>
      </c>
      <c r="T552" s="100" t="s">
        <v>75</v>
      </c>
      <c r="U552" s="101" t="s">
        <v>75</v>
      </c>
      <c r="V552" s="101" t="s">
        <v>75</v>
      </c>
      <c r="W552" s="102" t="s">
        <v>75</v>
      </c>
      <c r="X552" s="102" t="s">
        <v>75</v>
      </c>
    </row>
    <row r="553" spans="14:24" ht="15.75" x14ac:dyDescent="0.25">
      <c r="N553" s="98">
        <v>53327</v>
      </c>
      <c r="O553" s="99" t="s">
        <v>75</v>
      </c>
      <c r="P553" s="99" t="s">
        <v>75</v>
      </c>
      <c r="Q553" s="99" t="s">
        <v>75</v>
      </c>
      <c r="R553" s="99" t="s">
        <v>75</v>
      </c>
      <c r="S553" s="100" t="s">
        <v>75</v>
      </c>
      <c r="T553" s="100" t="s">
        <v>75</v>
      </c>
      <c r="U553" s="101" t="s">
        <v>75</v>
      </c>
      <c r="V553" s="101" t="s">
        <v>75</v>
      </c>
      <c r="W553" s="102" t="s">
        <v>75</v>
      </c>
      <c r="X553" s="102" t="s">
        <v>75</v>
      </c>
    </row>
    <row r="554" spans="14:24" ht="15.75" x14ac:dyDescent="0.25">
      <c r="N554" s="98">
        <v>53358</v>
      </c>
      <c r="O554" s="99" t="s">
        <v>75</v>
      </c>
      <c r="P554" s="99" t="s">
        <v>75</v>
      </c>
      <c r="Q554" s="99" t="s">
        <v>75</v>
      </c>
      <c r="R554" s="99" t="s">
        <v>75</v>
      </c>
      <c r="S554" s="100" t="s">
        <v>75</v>
      </c>
      <c r="T554" s="100" t="s">
        <v>75</v>
      </c>
      <c r="U554" s="101" t="s">
        <v>75</v>
      </c>
      <c r="V554" s="101" t="s">
        <v>75</v>
      </c>
      <c r="W554" s="102" t="s">
        <v>75</v>
      </c>
      <c r="X554" s="102" t="s">
        <v>75</v>
      </c>
    </row>
    <row r="555" spans="14:24" ht="15.75" x14ac:dyDescent="0.25">
      <c r="N555" s="98">
        <v>53386</v>
      </c>
      <c r="O555" s="99" t="s">
        <v>75</v>
      </c>
      <c r="P555" s="99" t="s">
        <v>75</v>
      </c>
      <c r="Q555" s="99" t="s">
        <v>75</v>
      </c>
      <c r="R555" s="99" t="s">
        <v>75</v>
      </c>
      <c r="S555" s="100" t="s">
        <v>75</v>
      </c>
      <c r="T555" s="100" t="s">
        <v>75</v>
      </c>
      <c r="U555" s="101" t="s">
        <v>75</v>
      </c>
      <c r="V555" s="101" t="s">
        <v>75</v>
      </c>
      <c r="W555" s="102" t="s">
        <v>75</v>
      </c>
      <c r="X555" s="102" t="s">
        <v>75</v>
      </c>
    </row>
    <row r="556" spans="14:24" ht="15.75" x14ac:dyDescent="0.25">
      <c r="N556" s="98">
        <v>53417</v>
      </c>
      <c r="O556" s="99" t="s">
        <v>75</v>
      </c>
      <c r="P556" s="99" t="s">
        <v>75</v>
      </c>
      <c r="Q556" s="99" t="s">
        <v>75</v>
      </c>
      <c r="R556" s="99" t="s">
        <v>75</v>
      </c>
      <c r="S556" s="100" t="s">
        <v>75</v>
      </c>
      <c r="T556" s="100" t="s">
        <v>75</v>
      </c>
      <c r="U556" s="101" t="s">
        <v>75</v>
      </c>
      <c r="V556" s="101" t="s">
        <v>75</v>
      </c>
      <c r="W556" s="102" t="s">
        <v>75</v>
      </c>
      <c r="X556" s="102" t="s">
        <v>75</v>
      </c>
    </row>
    <row r="557" spans="14:24" ht="15.75" x14ac:dyDescent="0.25">
      <c r="N557" s="98">
        <v>53447</v>
      </c>
      <c r="O557" s="99" t="s">
        <v>75</v>
      </c>
      <c r="P557" s="99" t="s">
        <v>75</v>
      </c>
      <c r="Q557" s="99" t="s">
        <v>75</v>
      </c>
      <c r="R557" s="99" t="s">
        <v>75</v>
      </c>
      <c r="S557" s="100" t="s">
        <v>75</v>
      </c>
      <c r="T557" s="100" t="s">
        <v>75</v>
      </c>
      <c r="U557" s="101" t="s">
        <v>75</v>
      </c>
      <c r="V557" s="101" t="s">
        <v>75</v>
      </c>
      <c r="W557" s="102" t="s">
        <v>75</v>
      </c>
      <c r="X557" s="102" t="s">
        <v>75</v>
      </c>
    </row>
    <row r="558" spans="14:24" ht="15.75" x14ac:dyDescent="0.25">
      <c r="N558" s="98">
        <v>53478</v>
      </c>
      <c r="O558" s="99" t="s">
        <v>75</v>
      </c>
      <c r="P558" s="99" t="s">
        <v>75</v>
      </c>
      <c r="Q558" s="99" t="s">
        <v>75</v>
      </c>
      <c r="R558" s="99" t="s">
        <v>75</v>
      </c>
      <c r="S558" s="100" t="s">
        <v>75</v>
      </c>
      <c r="T558" s="100" t="s">
        <v>75</v>
      </c>
      <c r="U558" s="101" t="s">
        <v>75</v>
      </c>
      <c r="V558" s="101" t="s">
        <v>75</v>
      </c>
      <c r="W558" s="102" t="s">
        <v>75</v>
      </c>
      <c r="X558" s="102" t="s">
        <v>75</v>
      </c>
    </row>
    <row r="559" spans="14:24" ht="15.75" x14ac:dyDescent="0.25">
      <c r="N559" s="98">
        <v>53508</v>
      </c>
      <c r="O559" s="99" t="s">
        <v>75</v>
      </c>
      <c r="P559" s="99" t="s">
        <v>75</v>
      </c>
      <c r="Q559" s="99" t="s">
        <v>75</v>
      </c>
      <c r="R559" s="99" t="s">
        <v>75</v>
      </c>
      <c r="S559" s="100" t="s">
        <v>75</v>
      </c>
      <c r="T559" s="100" t="s">
        <v>75</v>
      </c>
      <c r="U559" s="101" t="s">
        <v>75</v>
      </c>
      <c r="V559" s="101" t="s">
        <v>75</v>
      </c>
      <c r="W559" s="102" t="s">
        <v>75</v>
      </c>
      <c r="X559" s="102" t="s">
        <v>75</v>
      </c>
    </row>
    <row r="560" spans="14:24" ht="15.75" x14ac:dyDescent="0.25">
      <c r="N560" s="98">
        <v>53539</v>
      </c>
      <c r="O560" s="99" t="s">
        <v>75</v>
      </c>
      <c r="P560" s="99" t="s">
        <v>75</v>
      </c>
      <c r="Q560" s="99" t="s">
        <v>75</v>
      </c>
      <c r="R560" s="99" t="s">
        <v>75</v>
      </c>
      <c r="S560" s="100" t="s">
        <v>75</v>
      </c>
      <c r="T560" s="100" t="s">
        <v>75</v>
      </c>
      <c r="U560" s="101" t="s">
        <v>75</v>
      </c>
      <c r="V560" s="101" t="s">
        <v>75</v>
      </c>
      <c r="W560" s="102" t="s">
        <v>75</v>
      </c>
      <c r="X560" s="102" t="s">
        <v>75</v>
      </c>
    </row>
    <row r="561" spans="14:24" ht="15.75" x14ac:dyDescent="0.25">
      <c r="N561" s="98">
        <v>53570</v>
      </c>
      <c r="O561" s="99" t="s">
        <v>75</v>
      </c>
      <c r="P561" s="99" t="s">
        <v>75</v>
      </c>
      <c r="Q561" s="99" t="s">
        <v>75</v>
      </c>
      <c r="R561" s="99" t="s">
        <v>75</v>
      </c>
      <c r="S561" s="100" t="s">
        <v>75</v>
      </c>
      <c r="T561" s="100" t="s">
        <v>75</v>
      </c>
      <c r="U561" s="101" t="s">
        <v>75</v>
      </c>
      <c r="V561" s="101" t="s">
        <v>75</v>
      </c>
      <c r="W561" s="102" t="s">
        <v>75</v>
      </c>
      <c r="X561" s="102" t="s">
        <v>75</v>
      </c>
    </row>
    <row r="562" spans="14:24" ht="15.75" x14ac:dyDescent="0.25">
      <c r="N562" s="98">
        <v>53600</v>
      </c>
      <c r="O562" s="99" t="s">
        <v>75</v>
      </c>
      <c r="P562" s="99" t="s">
        <v>75</v>
      </c>
      <c r="Q562" s="99" t="s">
        <v>75</v>
      </c>
      <c r="R562" s="99" t="s">
        <v>75</v>
      </c>
      <c r="S562" s="100" t="s">
        <v>75</v>
      </c>
      <c r="T562" s="100" t="s">
        <v>75</v>
      </c>
      <c r="U562" s="101" t="s">
        <v>75</v>
      </c>
      <c r="V562" s="101" t="s">
        <v>75</v>
      </c>
      <c r="W562" s="102" t="s">
        <v>75</v>
      </c>
      <c r="X562" s="102" t="s">
        <v>75</v>
      </c>
    </row>
    <row r="563" spans="14:24" ht="15.75" x14ac:dyDescent="0.25">
      <c r="N563" s="98">
        <v>53631</v>
      </c>
      <c r="O563" s="99" t="s">
        <v>75</v>
      </c>
      <c r="P563" s="99" t="s">
        <v>75</v>
      </c>
      <c r="Q563" s="99" t="s">
        <v>75</v>
      </c>
      <c r="R563" s="99" t="s">
        <v>75</v>
      </c>
      <c r="S563" s="100" t="s">
        <v>75</v>
      </c>
      <c r="T563" s="100" t="s">
        <v>75</v>
      </c>
      <c r="U563" s="101" t="s">
        <v>75</v>
      </c>
      <c r="V563" s="101" t="s">
        <v>75</v>
      </c>
      <c r="W563" s="102" t="s">
        <v>75</v>
      </c>
      <c r="X563" s="102" t="s">
        <v>75</v>
      </c>
    </row>
    <row r="564" spans="14:24" ht="15.75" x14ac:dyDescent="0.25">
      <c r="N564" s="98">
        <v>53661</v>
      </c>
      <c r="O564" s="99" t="s">
        <v>75</v>
      </c>
      <c r="P564" s="99" t="s">
        <v>75</v>
      </c>
      <c r="Q564" s="99" t="s">
        <v>75</v>
      </c>
      <c r="R564" s="99" t="s">
        <v>75</v>
      </c>
      <c r="S564" s="100" t="s">
        <v>75</v>
      </c>
      <c r="T564" s="100" t="s">
        <v>75</v>
      </c>
      <c r="U564" s="101" t="s">
        <v>75</v>
      </c>
      <c r="V564" s="101" t="s">
        <v>75</v>
      </c>
      <c r="W564" s="102" t="s">
        <v>75</v>
      </c>
      <c r="X564" s="102" t="s">
        <v>75</v>
      </c>
    </row>
    <row r="565" spans="14:24" ht="15.75" x14ac:dyDescent="0.25">
      <c r="N565" s="98">
        <v>53692</v>
      </c>
      <c r="O565" s="99" t="s">
        <v>75</v>
      </c>
      <c r="P565" s="99" t="s">
        <v>75</v>
      </c>
      <c r="Q565" s="99" t="s">
        <v>75</v>
      </c>
      <c r="R565" s="99" t="s">
        <v>75</v>
      </c>
      <c r="S565" s="100" t="s">
        <v>75</v>
      </c>
      <c r="T565" s="100" t="s">
        <v>75</v>
      </c>
      <c r="U565" s="101" t="s">
        <v>75</v>
      </c>
      <c r="V565" s="101" t="s">
        <v>75</v>
      </c>
      <c r="W565" s="102" t="s">
        <v>75</v>
      </c>
      <c r="X565" s="102" t="s">
        <v>75</v>
      </c>
    </row>
    <row r="566" spans="14:24" ht="15.75" x14ac:dyDescent="0.25">
      <c r="N566" s="98">
        <v>53723</v>
      </c>
      <c r="O566" s="99" t="s">
        <v>75</v>
      </c>
      <c r="P566" s="99" t="s">
        <v>75</v>
      </c>
      <c r="Q566" s="99" t="s">
        <v>75</v>
      </c>
      <c r="R566" s="99" t="s">
        <v>75</v>
      </c>
      <c r="S566" s="100" t="s">
        <v>75</v>
      </c>
      <c r="T566" s="100" t="s">
        <v>75</v>
      </c>
      <c r="U566" s="101" t="s">
        <v>75</v>
      </c>
      <c r="V566" s="101" t="s">
        <v>75</v>
      </c>
      <c r="W566" s="102" t="s">
        <v>75</v>
      </c>
      <c r="X566" s="102" t="s">
        <v>75</v>
      </c>
    </row>
    <row r="567" spans="14:24" ht="15.75" x14ac:dyDescent="0.25">
      <c r="N567" s="98">
        <v>53751</v>
      </c>
      <c r="O567" s="99" t="s">
        <v>75</v>
      </c>
      <c r="P567" s="99" t="s">
        <v>75</v>
      </c>
      <c r="Q567" s="99" t="s">
        <v>75</v>
      </c>
      <c r="R567" s="99" t="s">
        <v>75</v>
      </c>
      <c r="S567" s="100" t="s">
        <v>75</v>
      </c>
      <c r="T567" s="100" t="s">
        <v>75</v>
      </c>
      <c r="U567" s="101" t="s">
        <v>75</v>
      </c>
      <c r="V567" s="101" t="s">
        <v>75</v>
      </c>
      <c r="W567" s="102" t="s">
        <v>75</v>
      </c>
      <c r="X567" s="102" t="s">
        <v>75</v>
      </c>
    </row>
    <row r="568" spans="14:24" ht="15.75" x14ac:dyDescent="0.25">
      <c r="N568" s="98">
        <v>53782</v>
      </c>
      <c r="O568" s="99" t="s">
        <v>75</v>
      </c>
      <c r="P568" s="99" t="s">
        <v>75</v>
      </c>
      <c r="Q568" s="99" t="s">
        <v>75</v>
      </c>
      <c r="R568" s="99" t="s">
        <v>75</v>
      </c>
      <c r="S568" s="100" t="s">
        <v>75</v>
      </c>
      <c r="T568" s="100" t="s">
        <v>75</v>
      </c>
      <c r="U568" s="101" t="s">
        <v>75</v>
      </c>
      <c r="V568" s="101" t="s">
        <v>75</v>
      </c>
      <c r="W568" s="102" t="s">
        <v>75</v>
      </c>
      <c r="X568" s="102" t="s">
        <v>75</v>
      </c>
    </row>
    <row r="569" spans="14:24" ht="15.75" x14ac:dyDescent="0.25">
      <c r="N569" s="98">
        <v>53812</v>
      </c>
      <c r="O569" s="99" t="s">
        <v>75</v>
      </c>
      <c r="P569" s="99" t="s">
        <v>75</v>
      </c>
      <c r="Q569" s="99" t="s">
        <v>75</v>
      </c>
      <c r="R569" s="99" t="s">
        <v>75</v>
      </c>
      <c r="S569" s="100" t="s">
        <v>75</v>
      </c>
      <c r="T569" s="100" t="s">
        <v>75</v>
      </c>
      <c r="U569" s="101" t="s">
        <v>75</v>
      </c>
      <c r="V569" s="101" t="s">
        <v>75</v>
      </c>
      <c r="W569" s="102" t="s">
        <v>75</v>
      </c>
      <c r="X569" s="102" t="s">
        <v>75</v>
      </c>
    </row>
    <row r="570" spans="14:24" ht="15.75" x14ac:dyDescent="0.25">
      <c r="N570" s="98">
        <v>53843</v>
      </c>
      <c r="O570" s="99" t="s">
        <v>75</v>
      </c>
      <c r="P570" s="99" t="s">
        <v>75</v>
      </c>
      <c r="Q570" s="99" t="s">
        <v>75</v>
      </c>
      <c r="R570" s="99" t="s">
        <v>75</v>
      </c>
      <c r="S570" s="100" t="s">
        <v>75</v>
      </c>
      <c r="T570" s="100" t="s">
        <v>75</v>
      </c>
      <c r="U570" s="101" t="s">
        <v>75</v>
      </c>
      <c r="V570" s="101" t="s">
        <v>75</v>
      </c>
      <c r="W570" s="102" t="s">
        <v>75</v>
      </c>
      <c r="X570" s="102" t="s">
        <v>75</v>
      </c>
    </row>
    <row r="571" spans="14:24" ht="15.75" x14ac:dyDescent="0.25">
      <c r="N571" s="98">
        <v>53873</v>
      </c>
      <c r="O571" s="99" t="s">
        <v>75</v>
      </c>
      <c r="P571" s="99" t="s">
        <v>75</v>
      </c>
      <c r="Q571" s="99" t="s">
        <v>75</v>
      </c>
      <c r="R571" s="99" t="s">
        <v>75</v>
      </c>
      <c r="S571" s="100" t="s">
        <v>75</v>
      </c>
      <c r="T571" s="100" t="s">
        <v>75</v>
      </c>
      <c r="U571" s="101" t="s">
        <v>75</v>
      </c>
      <c r="V571" s="101" t="s">
        <v>75</v>
      </c>
      <c r="W571" s="102" t="s">
        <v>75</v>
      </c>
      <c r="X571" s="102" t="s">
        <v>75</v>
      </c>
    </row>
    <row r="572" spans="14:24" ht="15.75" x14ac:dyDescent="0.25">
      <c r="N572" s="98">
        <v>53904</v>
      </c>
      <c r="O572" s="99" t="s">
        <v>75</v>
      </c>
      <c r="P572" s="99" t="s">
        <v>75</v>
      </c>
      <c r="Q572" s="99" t="s">
        <v>75</v>
      </c>
      <c r="R572" s="99" t="s">
        <v>75</v>
      </c>
      <c r="S572" s="100" t="s">
        <v>75</v>
      </c>
      <c r="T572" s="100" t="s">
        <v>75</v>
      </c>
      <c r="U572" s="101" t="s">
        <v>75</v>
      </c>
      <c r="V572" s="101" t="s">
        <v>75</v>
      </c>
      <c r="W572" s="102" t="s">
        <v>75</v>
      </c>
      <c r="X572" s="102" t="s">
        <v>75</v>
      </c>
    </row>
    <row r="573" spans="14:24" ht="15.75" x14ac:dyDescent="0.25">
      <c r="N573" s="98">
        <v>53935</v>
      </c>
      <c r="O573" s="99" t="s">
        <v>75</v>
      </c>
      <c r="P573" s="99" t="s">
        <v>75</v>
      </c>
      <c r="Q573" s="99" t="s">
        <v>75</v>
      </c>
      <c r="R573" s="99" t="s">
        <v>75</v>
      </c>
      <c r="S573" s="100" t="s">
        <v>75</v>
      </c>
      <c r="T573" s="100" t="s">
        <v>75</v>
      </c>
      <c r="U573" s="101" t="s">
        <v>75</v>
      </c>
      <c r="V573" s="101" t="s">
        <v>75</v>
      </c>
      <c r="W573" s="102" t="s">
        <v>75</v>
      </c>
      <c r="X573" s="102" t="s">
        <v>75</v>
      </c>
    </row>
    <row r="574" spans="14:24" ht="15.75" x14ac:dyDescent="0.25">
      <c r="N574" s="98">
        <v>53965</v>
      </c>
      <c r="O574" s="99" t="s">
        <v>75</v>
      </c>
      <c r="P574" s="99" t="s">
        <v>75</v>
      </c>
      <c r="Q574" s="99" t="s">
        <v>75</v>
      </c>
      <c r="R574" s="99" t="s">
        <v>75</v>
      </c>
      <c r="S574" s="100" t="s">
        <v>75</v>
      </c>
      <c r="T574" s="100" t="s">
        <v>75</v>
      </c>
      <c r="U574" s="101" t="s">
        <v>75</v>
      </c>
      <c r="V574" s="101" t="s">
        <v>75</v>
      </c>
      <c r="W574" s="102" t="s">
        <v>75</v>
      </c>
      <c r="X574" s="102" t="s">
        <v>75</v>
      </c>
    </row>
    <row r="575" spans="14:24" ht="15.75" x14ac:dyDescent="0.25">
      <c r="N575" s="98">
        <v>53996</v>
      </c>
      <c r="O575" s="99" t="s">
        <v>75</v>
      </c>
      <c r="P575" s="99" t="s">
        <v>75</v>
      </c>
      <c r="Q575" s="99" t="s">
        <v>75</v>
      </c>
      <c r="R575" s="99" t="s">
        <v>75</v>
      </c>
      <c r="S575" s="100" t="s">
        <v>75</v>
      </c>
      <c r="T575" s="100" t="s">
        <v>75</v>
      </c>
      <c r="U575" s="101" t="s">
        <v>75</v>
      </c>
      <c r="V575" s="101" t="s">
        <v>75</v>
      </c>
      <c r="W575" s="102" t="s">
        <v>75</v>
      </c>
      <c r="X575" s="102" t="s">
        <v>75</v>
      </c>
    </row>
    <row r="576" spans="14:24" ht="15.75" x14ac:dyDescent="0.25">
      <c r="N576" s="98">
        <v>54026</v>
      </c>
      <c r="O576" s="99" t="s">
        <v>75</v>
      </c>
      <c r="P576" s="99" t="s">
        <v>75</v>
      </c>
      <c r="Q576" s="99" t="s">
        <v>75</v>
      </c>
      <c r="R576" s="99" t="s">
        <v>75</v>
      </c>
      <c r="S576" s="100" t="s">
        <v>75</v>
      </c>
      <c r="T576" s="100" t="s">
        <v>75</v>
      </c>
      <c r="U576" s="101" t="s">
        <v>75</v>
      </c>
      <c r="V576" s="101" t="s">
        <v>75</v>
      </c>
      <c r="W576" s="102" t="s">
        <v>75</v>
      </c>
      <c r="X576" s="102" t="s">
        <v>75</v>
      </c>
    </row>
    <row r="577" spans="14:24" ht="15.75" x14ac:dyDescent="0.25">
      <c r="N577" s="98">
        <v>54057</v>
      </c>
      <c r="O577" s="99" t="s">
        <v>75</v>
      </c>
      <c r="P577" s="99" t="s">
        <v>75</v>
      </c>
      <c r="Q577" s="99" t="s">
        <v>75</v>
      </c>
      <c r="R577" s="99" t="s">
        <v>75</v>
      </c>
      <c r="S577" s="100" t="s">
        <v>75</v>
      </c>
      <c r="T577" s="100" t="s">
        <v>75</v>
      </c>
      <c r="U577" s="101" t="s">
        <v>75</v>
      </c>
      <c r="V577" s="101" t="s">
        <v>75</v>
      </c>
      <c r="W577" s="102" t="s">
        <v>75</v>
      </c>
      <c r="X577" s="102" t="s">
        <v>75</v>
      </c>
    </row>
    <row r="578" spans="14:24" ht="15.75" x14ac:dyDescent="0.25">
      <c r="N578" s="98">
        <v>54088</v>
      </c>
      <c r="O578" s="99" t="s">
        <v>75</v>
      </c>
      <c r="P578" s="99" t="s">
        <v>75</v>
      </c>
      <c r="Q578" s="99" t="s">
        <v>75</v>
      </c>
      <c r="R578" s="99" t="s">
        <v>75</v>
      </c>
      <c r="S578" s="100" t="s">
        <v>75</v>
      </c>
      <c r="T578" s="100" t="s">
        <v>75</v>
      </c>
      <c r="U578" s="101" t="s">
        <v>75</v>
      </c>
      <c r="V578" s="101" t="s">
        <v>75</v>
      </c>
      <c r="W578" s="102" t="s">
        <v>75</v>
      </c>
      <c r="X578" s="102" t="s">
        <v>75</v>
      </c>
    </row>
    <row r="579" spans="14:24" ht="15.75" x14ac:dyDescent="0.25">
      <c r="N579" s="98">
        <v>54117</v>
      </c>
      <c r="O579" s="99" t="s">
        <v>75</v>
      </c>
      <c r="P579" s="99" t="s">
        <v>75</v>
      </c>
      <c r="Q579" s="99" t="s">
        <v>75</v>
      </c>
      <c r="R579" s="99" t="s">
        <v>75</v>
      </c>
      <c r="S579" s="100" t="s">
        <v>75</v>
      </c>
      <c r="T579" s="100" t="s">
        <v>75</v>
      </c>
      <c r="U579" s="101" t="s">
        <v>75</v>
      </c>
      <c r="V579" s="101" t="s">
        <v>75</v>
      </c>
      <c r="W579" s="102" t="s">
        <v>75</v>
      </c>
      <c r="X579" s="102" t="s">
        <v>75</v>
      </c>
    </row>
    <row r="580" spans="14:24" ht="15.75" x14ac:dyDescent="0.25">
      <c r="N580" s="98">
        <v>54148</v>
      </c>
      <c r="O580" s="99" t="s">
        <v>75</v>
      </c>
      <c r="P580" s="99" t="s">
        <v>75</v>
      </c>
      <c r="Q580" s="99" t="s">
        <v>75</v>
      </c>
      <c r="R580" s="99" t="s">
        <v>75</v>
      </c>
      <c r="S580" s="100" t="s">
        <v>75</v>
      </c>
      <c r="T580" s="100" t="s">
        <v>75</v>
      </c>
      <c r="U580" s="101" t="s">
        <v>75</v>
      </c>
      <c r="V580" s="101" t="s">
        <v>75</v>
      </c>
      <c r="W580" s="102" t="s">
        <v>75</v>
      </c>
      <c r="X580" s="102" t="s">
        <v>75</v>
      </c>
    </row>
    <row r="581" spans="14:24" ht="15.75" x14ac:dyDescent="0.25">
      <c r="N581" s="98">
        <v>54178</v>
      </c>
      <c r="O581" s="99" t="s">
        <v>75</v>
      </c>
      <c r="P581" s="99" t="s">
        <v>75</v>
      </c>
      <c r="Q581" s="99" t="s">
        <v>75</v>
      </c>
      <c r="R581" s="99" t="s">
        <v>75</v>
      </c>
      <c r="S581" s="100" t="s">
        <v>75</v>
      </c>
      <c r="T581" s="100" t="s">
        <v>75</v>
      </c>
      <c r="U581" s="101" t="s">
        <v>75</v>
      </c>
      <c r="V581" s="101" t="s">
        <v>75</v>
      </c>
      <c r="W581" s="102" t="s">
        <v>75</v>
      </c>
      <c r="X581" s="102" t="s">
        <v>75</v>
      </c>
    </row>
    <row r="582" spans="14:24" ht="15.75" x14ac:dyDescent="0.25">
      <c r="N582" s="98">
        <v>54209</v>
      </c>
      <c r="O582" s="99" t="s">
        <v>75</v>
      </c>
      <c r="P582" s="99" t="s">
        <v>75</v>
      </c>
      <c r="Q582" s="99" t="s">
        <v>75</v>
      </c>
      <c r="R582" s="99" t="s">
        <v>75</v>
      </c>
      <c r="S582" s="100" t="s">
        <v>75</v>
      </c>
      <c r="T582" s="100" t="s">
        <v>75</v>
      </c>
      <c r="U582" s="101" t="s">
        <v>75</v>
      </c>
      <c r="V582" s="101" t="s">
        <v>75</v>
      </c>
      <c r="W582" s="102" t="s">
        <v>75</v>
      </c>
      <c r="X582" s="102" t="s">
        <v>75</v>
      </c>
    </row>
    <row r="583" spans="14:24" ht="15.75" x14ac:dyDescent="0.25">
      <c r="N583" s="98">
        <v>54239</v>
      </c>
      <c r="O583" s="99" t="s">
        <v>75</v>
      </c>
      <c r="P583" s="99" t="s">
        <v>75</v>
      </c>
      <c r="Q583" s="99" t="s">
        <v>75</v>
      </c>
      <c r="R583" s="99" t="s">
        <v>75</v>
      </c>
      <c r="S583" s="100" t="s">
        <v>75</v>
      </c>
      <c r="T583" s="100" t="s">
        <v>75</v>
      </c>
      <c r="U583" s="101" t="s">
        <v>75</v>
      </c>
      <c r="V583" s="101" t="s">
        <v>75</v>
      </c>
      <c r="W583" s="102" t="s">
        <v>75</v>
      </c>
      <c r="X583" s="102" t="s">
        <v>75</v>
      </c>
    </row>
    <row r="584" spans="14:24" ht="15.75" x14ac:dyDescent="0.25">
      <c r="N584" s="98">
        <v>54270</v>
      </c>
      <c r="O584" s="99" t="s">
        <v>75</v>
      </c>
      <c r="P584" s="99" t="s">
        <v>75</v>
      </c>
      <c r="Q584" s="99" t="s">
        <v>75</v>
      </c>
      <c r="R584" s="99" t="s">
        <v>75</v>
      </c>
      <c r="S584" s="100" t="s">
        <v>75</v>
      </c>
      <c r="T584" s="100" t="s">
        <v>75</v>
      </c>
      <c r="U584" s="101" t="s">
        <v>75</v>
      </c>
      <c r="V584" s="101" t="s">
        <v>75</v>
      </c>
      <c r="W584" s="102" t="s">
        <v>75</v>
      </c>
      <c r="X584" s="102" t="s">
        <v>75</v>
      </c>
    </row>
    <row r="585" spans="14:24" ht="15.75" x14ac:dyDescent="0.25">
      <c r="N585" s="98">
        <v>54301</v>
      </c>
      <c r="O585" s="99" t="s">
        <v>75</v>
      </c>
      <c r="P585" s="99" t="s">
        <v>75</v>
      </c>
      <c r="Q585" s="99" t="s">
        <v>75</v>
      </c>
      <c r="R585" s="99" t="s">
        <v>75</v>
      </c>
      <c r="S585" s="100" t="s">
        <v>75</v>
      </c>
      <c r="T585" s="100" t="s">
        <v>75</v>
      </c>
      <c r="U585" s="101" t="s">
        <v>75</v>
      </c>
      <c r="V585" s="101" t="s">
        <v>75</v>
      </c>
      <c r="W585" s="102" t="s">
        <v>75</v>
      </c>
      <c r="X585" s="102" t="s">
        <v>75</v>
      </c>
    </row>
    <row r="586" spans="14:24" ht="15.75" x14ac:dyDescent="0.25">
      <c r="N586" s="98">
        <v>54331</v>
      </c>
      <c r="O586" s="99" t="s">
        <v>75</v>
      </c>
      <c r="P586" s="99" t="s">
        <v>75</v>
      </c>
      <c r="Q586" s="99" t="s">
        <v>75</v>
      </c>
      <c r="R586" s="99" t="s">
        <v>75</v>
      </c>
      <c r="S586" s="100" t="s">
        <v>75</v>
      </c>
      <c r="T586" s="100" t="s">
        <v>75</v>
      </c>
      <c r="U586" s="101" t="s">
        <v>75</v>
      </c>
      <c r="V586" s="101" t="s">
        <v>75</v>
      </c>
      <c r="W586" s="102" t="s">
        <v>75</v>
      </c>
      <c r="X586" s="102" t="s">
        <v>75</v>
      </c>
    </row>
    <row r="587" spans="14:24" ht="15.75" x14ac:dyDescent="0.25">
      <c r="N587" s="98">
        <v>54362</v>
      </c>
      <c r="O587" s="99" t="s">
        <v>75</v>
      </c>
      <c r="P587" s="99" t="s">
        <v>75</v>
      </c>
      <c r="Q587" s="99" t="s">
        <v>75</v>
      </c>
      <c r="R587" s="99" t="s">
        <v>75</v>
      </c>
      <c r="S587" s="100" t="s">
        <v>75</v>
      </c>
      <c r="T587" s="100" t="s">
        <v>75</v>
      </c>
      <c r="U587" s="101" t="s">
        <v>75</v>
      </c>
      <c r="V587" s="101" t="s">
        <v>75</v>
      </c>
      <c r="W587" s="102" t="s">
        <v>75</v>
      </c>
      <c r="X587" s="102" t="s">
        <v>75</v>
      </c>
    </row>
    <row r="588" spans="14:24" ht="15.75" x14ac:dyDescent="0.25">
      <c r="N588" s="98">
        <v>54392</v>
      </c>
      <c r="O588" s="99" t="s">
        <v>75</v>
      </c>
      <c r="P588" s="99" t="s">
        <v>75</v>
      </c>
      <c r="Q588" s="99" t="s">
        <v>75</v>
      </c>
      <c r="R588" s="99" t="s">
        <v>75</v>
      </c>
      <c r="S588" s="100" t="s">
        <v>75</v>
      </c>
      <c r="T588" s="100" t="s">
        <v>75</v>
      </c>
      <c r="U588" s="101" t="s">
        <v>75</v>
      </c>
      <c r="V588" s="101" t="s">
        <v>75</v>
      </c>
      <c r="W588" s="102" t="s">
        <v>75</v>
      </c>
      <c r="X588" s="102" t="s">
        <v>75</v>
      </c>
    </row>
    <row r="589" spans="14:24" ht="15.75" x14ac:dyDescent="0.25">
      <c r="N589" s="98">
        <v>54423</v>
      </c>
      <c r="O589" s="99" t="s">
        <v>75</v>
      </c>
      <c r="P589" s="99" t="s">
        <v>75</v>
      </c>
      <c r="Q589" s="99" t="s">
        <v>75</v>
      </c>
      <c r="R589" s="99" t="s">
        <v>75</v>
      </c>
      <c r="S589" s="100" t="s">
        <v>75</v>
      </c>
      <c r="T589" s="100" t="s">
        <v>75</v>
      </c>
      <c r="U589" s="101" t="s">
        <v>75</v>
      </c>
      <c r="V589" s="101" t="s">
        <v>75</v>
      </c>
      <c r="W589" s="102" t="s">
        <v>75</v>
      </c>
      <c r="X589" s="102" t="s">
        <v>75</v>
      </c>
    </row>
    <row r="590" spans="14:24" ht="15.75" x14ac:dyDescent="0.25">
      <c r="N590" s="98">
        <v>54454</v>
      </c>
      <c r="O590" s="99" t="s">
        <v>75</v>
      </c>
      <c r="P590" s="99" t="s">
        <v>75</v>
      </c>
      <c r="Q590" s="99" t="s">
        <v>75</v>
      </c>
      <c r="R590" s="99" t="s">
        <v>75</v>
      </c>
      <c r="S590" s="100" t="s">
        <v>75</v>
      </c>
      <c r="T590" s="100" t="s">
        <v>75</v>
      </c>
      <c r="U590" s="101" t="s">
        <v>75</v>
      </c>
      <c r="V590" s="101" t="s">
        <v>75</v>
      </c>
      <c r="W590" s="102" t="s">
        <v>75</v>
      </c>
      <c r="X590" s="102" t="s">
        <v>75</v>
      </c>
    </row>
    <row r="591" spans="14:24" ht="15.75" x14ac:dyDescent="0.25">
      <c r="N591" s="98">
        <v>54482</v>
      </c>
      <c r="O591" s="99" t="s">
        <v>75</v>
      </c>
      <c r="P591" s="99" t="s">
        <v>75</v>
      </c>
      <c r="Q591" s="99" t="s">
        <v>75</v>
      </c>
      <c r="R591" s="99" t="s">
        <v>75</v>
      </c>
      <c r="S591" s="100" t="s">
        <v>75</v>
      </c>
      <c r="T591" s="100" t="s">
        <v>75</v>
      </c>
      <c r="U591" s="101" t="s">
        <v>75</v>
      </c>
      <c r="V591" s="101" t="s">
        <v>75</v>
      </c>
      <c r="W591" s="102" t="s">
        <v>75</v>
      </c>
      <c r="X591" s="102" t="s">
        <v>75</v>
      </c>
    </row>
    <row r="592" spans="14:24" ht="15.75" x14ac:dyDescent="0.25">
      <c r="N592" s="98">
        <v>54513</v>
      </c>
      <c r="O592" s="99" t="s">
        <v>75</v>
      </c>
      <c r="P592" s="99" t="s">
        <v>75</v>
      </c>
      <c r="Q592" s="99" t="s">
        <v>75</v>
      </c>
      <c r="R592" s="99" t="s">
        <v>75</v>
      </c>
      <c r="S592" s="100" t="s">
        <v>75</v>
      </c>
      <c r="T592" s="100" t="s">
        <v>75</v>
      </c>
      <c r="U592" s="101" t="s">
        <v>75</v>
      </c>
      <c r="V592" s="101" t="s">
        <v>75</v>
      </c>
      <c r="W592" s="102" t="s">
        <v>75</v>
      </c>
      <c r="X592" s="102" t="s">
        <v>75</v>
      </c>
    </row>
    <row r="593" spans="14:24" ht="15.75" x14ac:dyDescent="0.25">
      <c r="N593" s="98">
        <v>54543</v>
      </c>
      <c r="O593" s="99" t="s">
        <v>75</v>
      </c>
      <c r="P593" s="99" t="s">
        <v>75</v>
      </c>
      <c r="Q593" s="99" t="s">
        <v>75</v>
      </c>
      <c r="R593" s="99" t="s">
        <v>75</v>
      </c>
      <c r="S593" s="100" t="s">
        <v>75</v>
      </c>
      <c r="T593" s="100" t="s">
        <v>75</v>
      </c>
      <c r="U593" s="101" t="s">
        <v>75</v>
      </c>
      <c r="V593" s="101" t="s">
        <v>75</v>
      </c>
      <c r="W593" s="102" t="s">
        <v>75</v>
      </c>
      <c r="X593" s="102" t="s">
        <v>75</v>
      </c>
    </row>
    <row r="594" spans="14:24" ht="15.75" x14ac:dyDescent="0.25">
      <c r="N594" s="98">
        <v>54574</v>
      </c>
      <c r="O594" s="99" t="s">
        <v>75</v>
      </c>
      <c r="P594" s="99" t="s">
        <v>75</v>
      </c>
      <c r="Q594" s="99" t="s">
        <v>75</v>
      </c>
      <c r="R594" s="99" t="s">
        <v>75</v>
      </c>
      <c r="S594" s="100" t="s">
        <v>75</v>
      </c>
      <c r="T594" s="100" t="s">
        <v>75</v>
      </c>
      <c r="U594" s="101" t="s">
        <v>75</v>
      </c>
      <c r="V594" s="101" t="s">
        <v>75</v>
      </c>
      <c r="W594" s="102" t="s">
        <v>75</v>
      </c>
      <c r="X594" s="102" t="s">
        <v>75</v>
      </c>
    </row>
    <row r="595" spans="14:24" ht="15.75" x14ac:dyDescent="0.25">
      <c r="N595" s="98">
        <v>54604</v>
      </c>
      <c r="O595" s="99" t="s">
        <v>75</v>
      </c>
      <c r="P595" s="99" t="s">
        <v>75</v>
      </c>
      <c r="Q595" s="99" t="s">
        <v>75</v>
      </c>
      <c r="R595" s="99" t="s">
        <v>75</v>
      </c>
      <c r="S595" s="100" t="s">
        <v>75</v>
      </c>
      <c r="T595" s="100" t="s">
        <v>75</v>
      </c>
      <c r="U595" s="101" t="s">
        <v>75</v>
      </c>
      <c r="V595" s="101" t="s">
        <v>75</v>
      </c>
      <c r="W595" s="102" t="s">
        <v>75</v>
      </c>
      <c r="X595" s="102" t="s">
        <v>75</v>
      </c>
    </row>
    <row r="596" spans="14:24" ht="15.75" x14ac:dyDescent="0.25">
      <c r="N596" s="98">
        <v>54635</v>
      </c>
      <c r="O596" s="99" t="s">
        <v>75</v>
      </c>
      <c r="P596" s="99" t="s">
        <v>75</v>
      </c>
      <c r="Q596" s="99" t="s">
        <v>75</v>
      </c>
      <c r="R596" s="99" t="s">
        <v>75</v>
      </c>
      <c r="S596" s="100" t="s">
        <v>75</v>
      </c>
      <c r="T596" s="100" t="s">
        <v>75</v>
      </c>
      <c r="U596" s="101" t="s">
        <v>75</v>
      </c>
      <c r="V596" s="101" t="s">
        <v>75</v>
      </c>
      <c r="W596" s="102" t="s">
        <v>75</v>
      </c>
      <c r="X596" s="102" t="s">
        <v>75</v>
      </c>
    </row>
    <row r="597" spans="14:24" ht="15.75" x14ac:dyDescent="0.25">
      <c r="N597" s="98">
        <v>54666</v>
      </c>
      <c r="O597" s="99" t="s">
        <v>75</v>
      </c>
      <c r="P597" s="99" t="s">
        <v>75</v>
      </c>
      <c r="Q597" s="99" t="s">
        <v>75</v>
      </c>
      <c r="R597" s="99" t="s">
        <v>75</v>
      </c>
      <c r="S597" s="100" t="s">
        <v>75</v>
      </c>
      <c r="T597" s="100" t="s">
        <v>75</v>
      </c>
      <c r="U597" s="101" t="s">
        <v>75</v>
      </c>
      <c r="V597" s="101" t="s">
        <v>75</v>
      </c>
      <c r="W597" s="102" t="s">
        <v>75</v>
      </c>
      <c r="X597" s="102" t="s">
        <v>75</v>
      </c>
    </row>
    <row r="598" spans="14:24" ht="15.75" x14ac:dyDescent="0.25">
      <c r="N598" s="98">
        <v>54696</v>
      </c>
      <c r="O598" s="99" t="s">
        <v>75</v>
      </c>
      <c r="P598" s="99" t="s">
        <v>75</v>
      </c>
      <c r="Q598" s="99" t="s">
        <v>75</v>
      </c>
      <c r="R598" s="99" t="s">
        <v>75</v>
      </c>
      <c r="S598" s="100" t="s">
        <v>75</v>
      </c>
      <c r="T598" s="100" t="s">
        <v>75</v>
      </c>
      <c r="U598" s="101" t="s">
        <v>75</v>
      </c>
      <c r="V598" s="101" t="s">
        <v>75</v>
      </c>
      <c r="W598" s="102" t="s">
        <v>75</v>
      </c>
      <c r="X598" s="102" t="s">
        <v>75</v>
      </c>
    </row>
    <row r="599" spans="14:24" ht="15.75" x14ac:dyDescent="0.25">
      <c r="N599" s="98">
        <v>54727</v>
      </c>
      <c r="O599" s="99" t="s">
        <v>75</v>
      </c>
      <c r="P599" s="99" t="s">
        <v>75</v>
      </c>
      <c r="Q599" s="99" t="s">
        <v>75</v>
      </c>
      <c r="R599" s="99" t="s">
        <v>75</v>
      </c>
      <c r="S599" s="100" t="s">
        <v>75</v>
      </c>
      <c r="T599" s="100" t="s">
        <v>75</v>
      </c>
      <c r="U599" s="101" t="s">
        <v>75</v>
      </c>
      <c r="V599" s="101" t="s">
        <v>75</v>
      </c>
      <c r="W599" s="102" t="s">
        <v>75</v>
      </c>
      <c r="X599" s="102" t="s">
        <v>75</v>
      </c>
    </row>
    <row r="600" spans="14:24" ht="15.75" x14ac:dyDescent="0.25">
      <c r="N600" s="98">
        <v>54757</v>
      </c>
      <c r="O600" s="99" t="s">
        <v>75</v>
      </c>
      <c r="P600" s="99" t="s">
        <v>75</v>
      </c>
      <c r="Q600" s="99" t="s">
        <v>75</v>
      </c>
      <c r="R600" s="99" t="s">
        <v>75</v>
      </c>
      <c r="S600" s="100" t="s">
        <v>75</v>
      </c>
      <c r="T600" s="100" t="s">
        <v>75</v>
      </c>
      <c r="U600" s="101" t="s">
        <v>75</v>
      </c>
      <c r="V600" s="101" t="s">
        <v>75</v>
      </c>
      <c r="W600" s="102" t="s">
        <v>75</v>
      </c>
      <c r="X600" s="102" t="s">
        <v>75</v>
      </c>
    </row>
    <row r="601" spans="14:24" ht="15.75" x14ac:dyDescent="0.25">
      <c r="N601" s="98">
        <v>54788</v>
      </c>
      <c r="O601" s="99" t="s">
        <v>75</v>
      </c>
      <c r="P601" s="99" t="s">
        <v>75</v>
      </c>
      <c r="Q601" s="99" t="s">
        <v>75</v>
      </c>
      <c r="R601" s="99" t="s">
        <v>75</v>
      </c>
      <c r="S601" s="100" t="s">
        <v>75</v>
      </c>
      <c r="T601" s="100" t="s">
        <v>75</v>
      </c>
      <c r="U601" s="101" t="s">
        <v>75</v>
      </c>
      <c r="V601" s="101" t="s">
        <v>75</v>
      </c>
      <c r="W601" s="102" t="s">
        <v>75</v>
      </c>
      <c r="X601" s="102" t="s">
        <v>75</v>
      </c>
    </row>
    <row r="602" spans="14:24" ht="15.75" x14ac:dyDescent="0.25">
      <c r="N602" s="98">
        <v>54819</v>
      </c>
      <c r="O602" s="99" t="s">
        <v>75</v>
      </c>
      <c r="P602" s="99" t="s">
        <v>75</v>
      </c>
      <c r="Q602" s="99" t="s">
        <v>75</v>
      </c>
      <c r="R602" s="99" t="s">
        <v>75</v>
      </c>
      <c r="S602" s="100" t="s">
        <v>75</v>
      </c>
      <c r="T602" s="100" t="s">
        <v>75</v>
      </c>
      <c r="U602" s="101" t="s">
        <v>75</v>
      </c>
      <c r="V602" s="101" t="s">
        <v>75</v>
      </c>
      <c r="W602" s="102" t="s">
        <v>75</v>
      </c>
      <c r="X602" s="102" t="s">
        <v>75</v>
      </c>
    </row>
    <row r="603" spans="14:24" ht="15.75" x14ac:dyDescent="0.25">
      <c r="N603" s="98">
        <v>54847</v>
      </c>
      <c r="O603" s="99" t="s">
        <v>75</v>
      </c>
      <c r="P603" s="99" t="s">
        <v>75</v>
      </c>
      <c r="Q603" s="99" t="s">
        <v>75</v>
      </c>
      <c r="R603" s="99" t="s">
        <v>75</v>
      </c>
      <c r="S603" s="100" t="s">
        <v>75</v>
      </c>
      <c r="T603" s="100" t="s">
        <v>75</v>
      </c>
      <c r="U603" s="101" t="s">
        <v>75</v>
      </c>
      <c r="V603" s="101" t="s">
        <v>75</v>
      </c>
      <c r="W603" s="102" t="s">
        <v>75</v>
      </c>
      <c r="X603" s="102" t="s">
        <v>75</v>
      </c>
    </row>
    <row r="604" spans="14:24" ht="15.75" x14ac:dyDescent="0.25">
      <c r="N604" s="98">
        <v>54878</v>
      </c>
      <c r="O604" s="99" t="s">
        <v>75</v>
      </c>
      <c r="P604" s="99" t="s">
        <v>75</v>
      </c>
      <c r="Q604" s="99" t="s">
        <v>75</v>
      </c>
      <c r="R604" s="99" t="s">
        <v>75</v>
      </c>
      <c r="S604" s="100" t="s">
        <v>75</v>
      </c>
      <c r="T604" s="100" t="s">
        <v>75</v>
      </c>
      <c r="U604" s="101" t="s">
        <v>75</v>
      </c>
      <c r="V604" s="101" t="s">
        <v>75</v>
      </c>
      <c r="W604" s="102" t="s">
        <v>75</v>
      </c>
      <c r="X604" s="102" t="s">
        <v>75</v>
      </c>
    </row>
    <row r="605" spans="14:24" ht="15.75" x14ac:dyDescent="0.25">
      <c r="N605" s="98">
        <v>54908</v>
      </c>
      <c r="O605" s="99" t="s">
        <v>75</v>
      </c>
      <c r="P605" s="99" t="s">
        <v>75</v>
      </c>
      <c r="Q605" s="99" t="s">
        <v>75</v>
      </c>
      <c r="R605" s="99" t="s">
        <v>75</v>
      </c>
      <c r="S605" s="100" t="s">
        <v>75</v>
      </c>
      <c r="T605" s="100" t="s">
        <v>75</v>
      </c>
      <c r="U605" s="101" t="s">
        <v>75</v>
      </c>
      <c r="V605" s="101" t="s">
        <v>75</v>
      </c>
      <c r="W605" s="102" t="s">
        <v>75</v>
      </c>
      <c r="X605" s="102" t="s">
        <v>75</v>
      </c>
    </row>
    <row r="606" spans="14:24" ht="15.75" x14ac:dyDescent="0.25">
      <c r="N606" s="98">
        <v>54939</v>
      </c>
      <c r="O606" s="99" t="s">
        <v>75</v>
      </c>
      <c r="P606" s="99" t="s">
        <v>75</v>
      </c>
      <c r="Q606" s="99" t="s">
        <v>75</v>
      </c>
      <c r="R606" s="99" t="s">
        <v>75</v>
      </c>
      <c r="S606" s="100" t="s">
        <v>75</v>
      </c>
      <c r="T606" s="100" t="s">
        <v>75</v>
      </c>
      <c r="U606" s="101" t="s">
        <v>75</v>
      </c>
      <c r="V606" s="101" t="s">
        <v>75</v>
      </c>
      <c r="W606" s="102" t="s">
        <v>75</v>
      </c>
      <c r="X606" s="102" t="s">
        <v>75</v>
      </c>
    </row>
    <row r="607" spans="14:24" ht="15.75" x14ac:dyDescent="0.25">
      <c r="N607" s="98">
        <v>54969</v>
      </c>
      <c r="O607" s="99" t="s">
        <v>75</v>
      </c>
      <c r="P607" s="99" t="s">
        <v>75</v>
      </c>
      <c r="Q607" s="99" t="s">
        <v>75</v>
      </c>
      <c r="R607" s="99" t="s">
        <v>75</v>
      </c>
      <c r="S607" s="100" t="s">
        <v>75</v>
      </c>
      <c r="T607" s="100" t="s">
        <v>75</v>
      </c>
      <c r="U607" s="101" t="s">
        <v>75</v>
      </c>
      <c r="V607" s="101" t="s">
        <v>75</v>
      </c>
      <c r="W607" s="102" t="s">
        <v>75</v>
      </c>
      <c r="X607" s="102" t="s">
        <v>75</v>
      </c>
    </row>
    <row r="608" spans="14:24" ht="15.75" x14ac:dyDescent="0.25">
      <c r="N608" s="98">
        <v>55000</v>
      </c>
      <c r="O608" s="99" t="s">
        <v>75</v>
      </c>
      <c r="P608" s="99" t="s">
        <v>75</v>
      </c>
      <c r="Q608" s="99" t="s">
        <v>75</v>
      </c>
      <c r="R608" s="99" t="s">
        <v>75</v>
      </c>
      <c r="S608" s="100" t="s">
        <v>75</v>
      </c>
      <c r="T608" s="100" t="s">
        <v>75</v>
      </c>
      <c r="U608" s="101" t="s">
        <v>75</v>
      </c>
      <c r="V608" s="101" t="s">
        <v>75</v>
      </c>
      <c r="W608" s="102" t="s">
        <v>75</v>
      </c>
      <c r="X608" s="102" t="s">
        <v>75</v>
      </c>
    </row>
    <row r="609" spans="14:24" ht="15.75" x14ac:dyDescent="0.25">
      <c r="N609" s="98">
        <v>55031</v>
      </c>
      <c r="O609" s="99" t="s">
        <v>75</v>
      </c>
      <c r="P609" s="99" t="s">
        <v>75</v>
      </c>
      <c r="Q609" s="99" t="s">
        <v>75</v>
      </c>
      <c r="R609" s="99" t="s">
        <v>75</v>
      </c>
      <c r="S609" s="100" t="s">
        <v>75</v>
      </c>
      <c r="T609" s="100" t="s">
        <v>75</v>
      </c>
      <c r="U609" s="101" t="s">
        <v>75</v>
      </c>
      <c r="V609" s="101" t="s">
        <v>75</v>
      </c>
      <c r="W609" s="102" t="s">
        <v>75</v>
      </c>
      <c r="X609" s="102" t="s">
        <v>75</v>
      </c>
    </row>
    <row r="610" spans="14:24" ht="15.75" x14ac:dyDescent="0.25">
      <c r="N610" s="98">
        <v>55061</v>
      </c>
      <c r="O610" s="99" t="s">
        <v>75</v>
      </c>
      <c r="P610" s="99" t="s">
        <v>75</v>
      </c>
      <c r="Q610" s="99" t="s">
        <v>75</v>
      </c>
      <c r="R610" s="99" t="s">
        <v>75</v>
      </c>
      <c r="S610" s="100" t="s">
        <v>75</v>
      </c>
      <c r="T610" s="100" t="s">
        <v>75</v>
      </c>
      <c r="U610" s="101" t="s">
        <v>75</v>
      </c>
      <c r="V610" s="101" t="s">
        <v>75</v>
      </c>
      <c r="W610" s="102" t="s">
        <v>75</v>
      </c>
      <c r="X610" s="102" t="s">
        <v>75</v>
      </c>
    </row>
    <row r="611" spans="14:24" ht="15.75" x14ac:dyDescent="0.25">
      <c r="N611" s="98">
        <v>55092</v>
      </c>
      <c r="O611" s="99" t="s">
        <v>75</v>
      </c>
      <c r="P611" s="99" t="s">
        <v>75</v>
      </c>
      <c r="Q611" s="99" t="s">
        <v>75</v>
      </c>
      <c r="R611" s="99" t="s">
        <v>75</v>
      </c>
      <c r="S611" s="100" t="s">
        <v>75</v>
      </c>
      <c r="T611" s="100" t="s">
        <v>75</v>
      </c>
      <c r="U611" s="101" t="s">
        <v>75</v>
      </c>
      <c r="V611" s="101" t="s">
        <v>75</v>
      </c>
      <c r="W611" s="102" t="s">
        <v>75</v>
      </c>
      <c r="X611" s="102" t="s">
        <v>75</v>
      </c>
    </row>
    <row r="612" spans="14:24" ht="15.75" x14ac:dyDescent="0.25">
      <c r="N612" s="98">
        <v>55122</v>
      </c>
      <c r="O612" s="99" t="s">
        <v>75</v>
      </c>
      <c r="P612" s="99" t="s">
        <v>75</v>
      </c>
      <c r="Q612" s="99" t="s">
        <v>75</v>
      </c>
      <c r="R612" s="99" t="s">
        <v>75</v>
      </c>
      <c r="S612" s="100" t="s">
        <v>75</v>
      </c>
      <c r="T612" s="100" t="s">
        <v>75</v>
      </c>
      <c r="U612" s="101" t="s">
        <v>75</v>
      </c>
      <c r="V612" s="101" t="s">
        <v>75</v>
      </c>
      <c r="W612" s="102" t="s">
        <v>75</v>
      </c>
      <c r="X612" s="102" t="s">
        <v>75</v>
      </c>
    </row>
    <row r="613" spans="14:24" ht="15.75" x14ac:dyDescent="0.25">
      <c r="N613" s="98">
        <v>55153</v>
      </c>
      <c r="O613" s="99" t="s">
        <v>75</v>
      </c>
      <c r="P613" s="99" t="s">
        <v>75</v>
      </c>
      <c r="Q613" s="99" t="s">
        <v>75</v>
      </c>
      <c r="R613" s="99" t="s">
        <v>75</v>
      </c>
      <c r="S613" s="100" t="s">
        <v>75</v>
      </c>
      <c r="T613" s="100" t="s">
        <v>75</v>
      </c>
      <c r="U613" s="101" t="s">
        <v>75</v>
      </c>
      <c r="V613" s="101" t="s">
        <v>75</v>
      </c>
      <c r="W613" s="102" t="s">
        <v>75</v>
      </c>
      <c r="X613" s="102" t="s">
        <v>75</v>
      </c>
    </row>
    <row r="614" spans="14:24" ht="15.75" x14ac:dyDescent="0.25">
      <c r="N614" s="98">
        <v>55184</v>
      </c>
      <c r="O614" s="99" t="s">
        <v>75</v>
      </c>
      <c r="P614" s="99" t="s">
        <v>75</v>
      </c>
      <c r="Q614" s="99" t="s">
        <v>75</v>
      </c>
      <c r="R614" s="99" t="s">
        <v>75</v>
      </c>
      <c r="S614" s="100" t="s">
        <v>75</v>
      </c>
      <c r="T614" s="100" t="s">
        <v>75</v>
      </c>
      <c r="U614" s="101" t="s">
        <v>75</v>
      </c>
      <c r="V614" s="101" t="s">
        <v>75</v>
      </c>
      <c r="W614" s="102" t="s">
        <v>75</v>
      </c>
      <c r="X614" s="102" t="s">
        <v>75</v>
      </c>
    </row>
    <row r="615" spans="14:24" ht="15.75" x14ac:dyDescent="0.25">
      <c r="N615" s="98">
        <v>55212</v>
      </c>
      <c r="O615" s="99" t="s">
        <v>75</v>
      </c>
      <c r="P615" s="99" t="s">
        <v>75</v>
      </c>
      <c r="Q615" s="99" t="s">
        <v>75</v>
      </c>
      <c r="R615" s="99" t="s">
        <v>75</v>
      </c>
      <c r="S615" s="100" t="s">
        <v>75</v>
      </c>
      <c r="T615" s="100" t="s">
        <v>75</v>
      </c>
      <c r="U615" s="101" t="s">
        <v>75</v>
      </c>
      <c r="V615" s="101" t="s">
        <v>75</v>
      </c>
      <c r="W615" s="102" t="s">
        <v>75</v>
      </c>
      <c r="X615" s="102" t="s">
        <v>75</v>
      </c>
    </row>
    <row r="616" spans="14:24" ht="15.75" x14ac:dyDescent="0.25">
      <c r="N616" s="98">
        <v>55243</v>
      </c>
      <c r="O616" s="99" t="s">
        <v>75</v>
      </c>
      <c r="P616" s="99" t="s">
        <v>75</v>
      </c>
      <c r="Q616" s="99" t="s">
        <v>75</v>
      </c>
      <c r="R616" s="99" t="s">
        <v>75</v>
      </c>
      <c r="S616" s="100" t="s">
        <v>75</v>
      </c>
      <c r="T616" s="100" t="s">
        <v>75</v>
      </c>
      <c r="U616" s="101" t="s">
        <v>75</v>
      </c>
      <c r="V616" s="101" t="s">
        <v>75</v>
      </c>
      <c r="W616" s="102" t="s">
        <v>75</v>
      </c>
      <c r="X616" s="102" t="s">
        <v>75</v>
      </c>
    </row>
    <row r="617" spans="14:24" ht="15.75" x14ac:dyDescent="0.25">
      <c r="N617" s="98">
        <v>55273</v>
      </c>
      <c r="O617" s="99" t="s">
        <v>75</v>
      </c>
      <c r="P617" s="99" t="s">
        <v>75</v>
      </c>
      <c r="Q617" s="99" t="s">
        <v>75</v>
      </c>
      <c r="R617" s="99" t="s">
        <v>75</v>
      </c>
      <c r="S617" s="100" t="s">
        <v>75</v>
      </c>
      <c r="T617" s="100" t="s">
        <v>75</v>
      </c>
      <c r="U617" s="101" t="s">
        <v>75</v>
      </c>
      <c r="V617" s="101" t="s">
        <v>75</v>
      </c>
      <c r="W617" s="102" t="s">
        <v>75</v>
      </c>
      <c r="X617" s="102" t="s">
        <v>75</v>
      </c>
    </row>
    <row r="618" spans="14:24" ht="15.75" x14ac:dyDescent="0.25">
      <c r="N618" s="98">
        <v>55304</v>
      </c>
      <c r="O618" s="99" t="s">
        <v>75</v>
      </c>
      <c r="P618" s="99" t="s">
        <v>75</v>
      </c>
      <c r="Q618" s="99" t="s">
        <v>75</v>
      </c>
      <c r="R618" s="99" t="s">
        <v>75</v>
      </c>
      <c r="S618" s="100" t="s">
        <v>75</v>
      </c>
      <c r="T618" s="100" t="s">
        <v>75</v>
      </c>
      <c r="U618" s="101" t="s">
        <v>75</v>
      </c>
      <c r="V618" s="101" t="s">
        <v>75</v>
      </c>
      <c r="W618" s="102" t="s">
        <v>75</v>
      </c>
      <c r="X618" s="102" t="s">
        <v>75</v>
      </c>
    </row>
    <row r="619" spans="14:24" ht="15.75" x14ac:dyDescent="0.25">
      <c r="N619" s="98">
        <v>55334</v>
      </c>
      <c r="O619" s="99" t="s">
        <v>75</v>
      </c>
      <c r="P619" s="99" t="s">
        <v>75</v>
      </c>
      <c r="Q619" s="99" t="s">
        <v>75</v>
      </c>
      <c r="R619" s="99" t="s">
        <v>75</v>
      </c>
      <c r="S619" s="100" t="s">
        <v>75</v>
      </c>
      <c r="T619" s="100" t="s">
        <v>75</v>
      </c>
      <c r="U619" s="101" t="s">
        <v>75</v>
      </c>
      <c r="V619" s="101" t="s">
        <v>75</v>
      </c>
      <c r="W619" s="102" t="s">
        <v>75</v>
      </c>
      <c r="X619" s="102" t="s">
        <v>75</v>
      </c>
    </row>
    <row r="620" spans="14:24" ht="15.75" x14ac:dyDescent="0.25">
      <c r="N620" s="98">
        <v>55365</v>
      </c>
      <c r="O620" s="99" t="s">
        <v>75</v>
      </c>
      <c r="P620" s="99" t="s">
        <v>75</v>
      </c>
      <c r="Q620" s="99" t="s">
        <v>75</v>
      </c>
      <c r="R620" s="99" t="s">
        <v>75</v>
      </c>
      <c r="S620" s="100" t="s">
        <v>75</v>
      </c>
      <c r="T620" s="100" t="s">
        <v>75</v>
      </c>
      <c r="U620" s="101" t="s">
        <v>75</v>
      </c>
      <c r="V620" s="101" t="s">
        <v>75</v>
      </c>
      <c r="W620" s="102" t="s">
        <v>75</v>
      </c>
      <c r="X620" s="102" t="s">
        <v>75</v>
      </c>
    </row>
    <row r="621" spans="14:24" ht="15.75" x14ac:dyDescent="0.25">
      <c r="N621" s="98">
        <v>55396</v>
      </c>
      <c r="O621" s="99" t="s">
        <v>75</v>
      </c>
      <c r="P621" s="99" t="s">
        <v>75</v>
      </c>
      <c r="Q621" s="99" t="s">
        <v>75</v>
      </c>
      <c r="R621" s="99" t="s">
        <v>75</v>
      </c>
      <c r="S621" s="100" t="s">
        <v>75</v>
      </c>
      <c r="T621" s="100" t="s">
        <v>75</v>
      </c>
      <c r="U621" s="101" t="s">
        <v>75</v>
      </c>
      <c r="V621" s="101" t="s">
        <v>75</v>
      </c>
      <c r="W621" s="102" t="s">
        <v>75</v>
      </c>
      <c r="X621" s="102" t="s">
        <v>75</v>
      </c>
    </row>
    <row r="622" spans="14:24" ht="15.75" x14ac:dyDescent="0.25">
      <c r="N622" s="98">
        <v>55426</v>
      </c>
      <c r="O622" s="99" t="s">
        <v>75</v>
      </c>
      <c r="P622" s="99" t="s">
        <v>75</v>
      </c>
      <c r="Q622" s="99" t="s">
        <v>75</v>
      </c>
      <c r="R622" s="99" t="s">
        <v>75</v>
      </c>
      <c r="S622" s="100" t="s">
        <v>75</v>
      </c>
      <c r="T622" s="100" t="s">
        <v>75</v>
      </c>
      <c r="U622" s="101" t="s">
        <v>75</v>
      </c>
      <c r="V622" s="101" t="s">
        <v>75</v>
      </c>
      <c r="W622" s="102" t="s">
        <v>75</v>
      </c>
      <c r="X622" s="102" t="s">
        <v>75</v>
      </c>
    </row>
    <row r="623" spans="14:24" ht="15.75" x14ac:dyDescent="0.25">
      <c r="N623" s="98">
        <v>55457</v>
      </c>
      <c r="O623" s="99" t="s">
        <v>75</v>
      </c>
      <c r="P623" s="99" t="s">
        <v>75</v>
      </c>
      <c r="Q623" s="99" t="s">
        <v>75</v>
      </c>
      <c r="R623" s="99" t="s">
        <v>75</v>
      </c>
      <c r="S623" s="100" t="s">
        <v>75</v>
      </c>
      <c r="T623" s="100" t="s">
        <v>75</v>
      </c>
      <c r="U623" s="101" t="s">
        <v>75</v>
      </c>
      <c r="V623" s="101" t="s">
        <v>75</v>
      </c>
      <c r="W623" s="102" t="s">
        <v>75</v>
      </c>
      <c r="X623" s="102" t="s">
        <v>75</v>
      </c>
    </row>
    <row r="624" spans="14:24" ht="15.75" x14ac:dyDescent="0.25">
      <c r="N624" s="98">
        <v>55487</v>
      </c>
      <c r="O624" s="99" t="s">
        <v>75</v>
      </c>
      <c r="P624" s="99" t="s">
        <v>75</v>
      </c>
      <c r="Q624" s="99" t="s">
        <v>75</v>
      </c>
      <c r="R624" s="99" t="s">
        <v>75</v>
      </c>
      <c r="S624" s="100" t="s">
        <v>75</v>
      </c>
      <c r="T624" s="100" t="s">
        <v>75</v>
      </c>
      <c r="U624" s="101" t="s">
        <v>75</v>
      </c>
      <c r="V624" s="101" t="s">
        <v>75</v>
      </c>
      <c r="W624" s="102" t="s">
        <v>75</v>
      </c>
      <c r="X624" s="102" t="s">
        <v>75</v>
      </c>
    </row>
    <row r="625" spans="14:24" ht="15.75" x14ac:dyDescent="0.25">
      <c r="N625" s="98">
        <v>55518</v>
      </c>
      <c r="O625" s="99" t="s">
        <v>75</v>
      </c>
      <c r="P625" s="99" t="s">
        <v>75</v>
      </c>
      <c r="Q625" s="99" t="s">
        <v>75</v>
      </c>
      <c r="R625" s="99" t="s">
        <v>75</v>
      </c>
      <c r="S625" s="100" t="s">
        <v>75</v>
      </c>
      <c r="T625" s="100" t="s">
        <v>75</v>
      </c>
      <c r="U625" s="101" t="s">
        <v>75</v>
      </c>
      <c r="V625" s="101" t="s">
        <v>75</v>
      </c>
      <c r="W625" s="102" t="s">
        <v>75</v>
      </c>
      <c r="X625" s="102" t="s">
        <v>75</v>
      </c>
    </row>
    <row r="626" spans="14:24" ht="15.75" x14ac:dyDescent="0.25">
      <c r="N626" s="98">
        <v>55549</v>
      </c>
      <c r="O626" s="99" t="s">
        <v>75</v>
      </c>
      <c r="P626" s="99" t="s">
        <v>75</v>
      </c>
      <c r="Q626" s="99" t="s">
        <v>75</v>
      </c>
      <c r="R626" s="99" t="s">
        <v>75</v>
      </c>
      <c r="S626" s="100" t="s">
        <v>75</v>
      </c>
      <c r="T626" s="100" t="s">
        <v>75</v>
      </c>
      <c r="U626" s="101" t="s">
        <v>75</v>
      </c>
      <c r="V626" s="101" t="s">
        <v>75</v>
      </c>
      <c r="W626" s="102" t="s">
        <v>75</v>
      </c>
      <c r="X626" s="102" t="s">
        <v>75</v>
      </c>
    </row>
    <row r="627" spans="14:24" ht="15.75" x14ac:dyDescent="0.25">
      <c r="N627" s="98">
        <v>55578</v>
      </c>
      <c r="O627" s="99" t="s">
        <v>75</v>
      </c>
      <c r="P627" s="99" t="s">
        <v>75</v>
      </c>
      <c r="Q627" s="99" t="s">
        <v>75</v>
      </c>
      <c r="R627" s="99" t="s">
        <v>75</v>
      </c>
      <c r="S627" s="100" t="s">
        <v>75</v>
      </c>
      <c r="T627" s="100" t="s">
        <v>75</v>
      </c>
      <c r="U627" s="101" t="s">
        <v>75</v>
      </c>
      <c r="V627" s="101" t="s">
        <v>75</v>
      </c>
      <c r="W627" s="102" t="s">
        <v>75</v>
      </c>
      <c r="X627" s="102" t="s">
        <v>75</v>
      </c>
    </row>
    <row r="628" spans="14:24" ht="15.75" x14ac:dyDescent="0.25">
      <c r="N628" s="98">
        <v>55609</v>
      </c>
      <c r="O628" s="99" t="s">
        <v>75</v>
      </c>
      <c r="P628" s="99" t="s">
        <v>75</v>
      </c>
      <c r="Q628" s="99" t="s">
        <v>75</v>
      </c>
      <c r="R628" s="99" t="s">
        <v>75</v>
      </c>
      <c r="S628" s="100" t="s">
        <v>75</v>
      </c>
      <c r="T628" s="100" t="s">
        <v>75</v>
      </c>
      <c r="U628" s="101" t="s">
        <v>75</v>
      </c>
      <c r="V628" s="101" t="s">
        <v>75</v>
      </c>
      <c r="W628" s="102" t="s">
        <v>75</v>
      </c>
      <c r="X628" s="102" t="s">
        <v>75</v>
      </c>
    </row>
    <row r="629" spans="14:24" ht="15.75" x14ac:dyDescent="0.25">
      <c r="N629" s="98">
        <v>55639</v>
      </c>
      <c r="O629" s="99" t="s">
        <v>75</v>
      </c>
      <c r="P629" s="99" t="s">
        <v>75</v>
      </c>
      <c r="Q629" s="99" t="s">
        <v>75</v>
      </c>
      <c r="R629" s="99" t="s">
        <v>75</v>
      </c>
      <c r="S629" s="100" t="s">
        <v>75</v>
      </c>
      <c r="T629" s="100" t="s">
        <v>75</v>
      </c>
      <c r="U629" s="101" t="s">
        <v>75</v>
      </c>
      <c r="V629" s="101" t="s">
        <v>75</v>
      </c>
      <c r="W629" s="102" t="s">
        <v>75</v>
      </c>
      <c r="X629" s="102" t="s">
        <v>75</v>
      </c>
    </row>
    <row r="630" spans="14:24" ht="15.75" x14ac:dyDescent="0.25">
      <c r="N630" s="98">
        <v>55670</v>
      </c>
      <c r="O630" s="99" t="s">
        <v>75</v>
      </c>
      <c r="P630" s="99" t="s">
        <v>75</v>
      </c>
      <c r="Q630" s="99" t="s">
        <v>75</v>
      </c>
      <c r="R630" s="99" t="s">
        <v>75</v>
      </c>
      <c r="S630" s="100" t="s">
        <v>75</v>
      </c>
      <c r="T630" s="100" t="s">
        <v>75</v>
      </c>
      <c r="U630" s="101" t="s">
        <v>75</v>
      </c>
      <c r="V630" s="101" t="s">
        <v>75</v>
      </c>
      <c r="W630" s="102" t="s">
        <v>75</v>
      </c>
      <c r="X630" s="102" t="s">
        <v>75</v>
      </c>
    </row>
    <row r="631" spans="14:24" ht="15.75" x14ac:dyDescent="0.25">
      <c r="N631" s="98">
        <v>55700</v>
      </c>
      <c r="O631" s="99" t="s">
        <v>75</v>
      </c>
      <c r="P631" s="99" t="s">
        <v>75</v>
      </c>
      <c r="Q631" s="99" t="s">
        <v>75</v>
      </c>
      <c r="R631" s="99" t="s">
        <v>75</v>
      </c>
      <c r="S631" s="100" t="s">
        <v>75</v>
      </c>
      <c r="T631" s="100" t="s">
        <v>75</v>
      </c>
      <c r="U631" s="101" t="s">
        <v>75</v>
      </c>
      <c r="V631" s="101" t="s">
        <v>75</v>
      </c>
      <c r="W631" s="102" t="s">
        <v>75</v>
      </c>
      <c r="X631" s="102" t="s">
        <v>75</v>
      </c>
    </row>
    <row r="632" spans="14:24" ht="15.75" x14ac:dyDescent="0.25">
      <c r="N632" s="98">
        <v>55731</v>
      </c>
      <c r="O632" s="99" t="s">
        <v>75</v>
      </c>
      <c r="P632" s="99" t="s">
        <v>75</v>
      </c>
      <c r="Q632" s="99" t="s">
        <v>75</v>
      </c>
      <c r="R632" s="99" t="s">
        <v>75</v>
      </c>
      <c r="S632" s="100" t="s">
        <v>75</v>
      </c>
      <c r="T632" s="100" t="s">
        <v>75</v>
      </c>
      <c r="U632" s="101" t="s">
        <v>75</v>
      </c>
      <c r="V632" s="101" t="s">
        <v>75</v>
      </c>
      <c r="W632" s="102" t="s">
        <v>75</v>
      </c>
      <c r="X632" s="102" t="s">
        <v>75</v>
      </c>
    </row>
    <row r="633" spans="14:24" ht="15.75" x14ac:dyDescent="0.25">
      <c r="N633" s="98">
        <v>55762</v>
      </c>
      <c r="O633" s="99" t="s">
        <v>75</v>
      </c>
      <c r="P633" s="99" t="s">
        <v>75</v>
      </c>
      <c r="Q633" s="99" t="s">
        <v>75</v>
      </c>
      <c r="R633" s="99" t="s">
        <v>75</v>
      </c>
      <c r="S633" s="100" t="s">
        <v>75</v>
      </c>
      <c r="T633" s="100" t="s">
        <v>75</v>
      </c>
      <c r="U633" s="101" t="s">
        <v>75</v>
      </c>
      <c r="V633" s="101" t="s">
        <v>75</v>
      </c>
      <c r="W633" s="102" t="s">
        <v>75</v>
      </c>
      <c r="X633" s="102" t="s">
        <v>75</v>
      </c>
    </row>
  </sheetData>
  <mergeCells count="3">
    <mergeCell ref="A7:F7"/>
    <mergeCell ref="H7:M7"/>
    <mergeCell ref="A27:F27"/>
  </mergeCells>
  <conditionalFormatting sqref="N2:N271 N286:N633">
    <cfRule type="expression" dxfId="6" priority="5">
      <formula>$O2=""</formula>
    </cfRule>
  </conditionalFormatting>
  <conditionalFormatting sqref="N272">
    <cfRule type="expression" dxfId="5" priority="4">
      <formula>$O272=""</formula>
    </cfRule>
  </conditionalFormatting>
  <conditionalFormatting sqref="N273:N274">
    <cfRule type="expression" dxfId="4" priority="3">
      <formula>$O273=""</formula>
    </cfRule>
  </conditionalFormatting>
  <conditionalFormatting sqref="N275:N276">
    <cfRule type="expression" dxfId="3" priority="2">
      <formula>$O275=""</formula>
    </cfRule>
  </conditionalFormatting>
  <conditionalFormatting sqref="N277:N285">
    <cfRule type="expression" dxfId="2" priority="1">
      <formula>$O277=""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99475-A8C2-4815-AE7B-97BB764B298A}">
  <sheetPr codeName="Sheet12"/>
  <dimension ref="A1:V466"/>
  <sheetViews>
    <sheetView topLeftCell="J280" workbookViewId="0">
      <selection activeCell="O299" sqref="O299"/>
    </sheetView>
  </sheetViews>
  <sheetFormatPr defaultColWidth="9.140625" defaultRowHeight="15.75" x14ac:dyDescent="0.25"/>
  <cols>
    <col min="1" max="15" width="13.7109375" style="37" customWidth="1"/>
    <col min="16" max="16" width="23.85546875" style="115" bestFit="1" customWidth="1"/>
    <col min="17" max="17" width="18.28515625" style="15" customWidth="1"/>
    <col min="18" max="18" width="22.28515625" style="15" customWidth="1"/>
    <col min="19" max="19" width="12.5703125" style="15" customWidth="1"/>
    <col min="20" max="20" width="16.7109375" style="115" customWidth="1"/>
    <col min="21" max="21" width="19.28515625" style="15" customWidth="1"/>
    <col min="22" max="22" width="16" style="15" customWidth="1"/>
    <col min="23" max="16384" width="9.140625" style="37"/>
  </cols>
  <sheetData>
    <row r="1" spans="1:22" s="2" customFormat="1" ht="15.95" customHeight="1" x14ac:dyDescent="0.25">
      <c r="P1" s="103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104"/>
      <c r="R2" s="104"/>
      <c r="S2" s="104"/>
      <c r="T2" s="104"/>
      <c r="U2" s="104"/>
      <c r="V2" s="104"/>
    </row>
    <row r="3" spans="1:22" s="5" customFormat="1" ht="15.95" customHeight="1" x14ac:dyDescent="0.25">
      <c r="P3" s="4"/>
      <c r="Q3" s="104"/>
      <c r="R3" s="104"/>
      <c r="S3" s="104"/>
      <c r="T3" s="104"/>
      <c r="U3" s="104"/>
      <c r="V3" s="104"/>
    </row>
    <row r="4" spans="1:22" s="8" customFormat="1" ht="15.95" customHeight="1" x14ac:dyDescent="0.25">
      <c r="P4" s="7"/>
      <c r="Q4" s="105"/>
      <c r="R4" s="105"/>
      <c r="S4" s="105"/>
      <c r="T4" s="105"/>
      <c r="U4" s="105"/>
      <c r="V4" s="105"/>
    </row>
    <row r="5" spans="1:22" s="34" customFormat="1" ht="43.5" customHeight="1" x14ac:dyDescent="0.25">
      <c r="P5" s="106" t="s">
        <v>0</v>
      </c>
      <c r="Q5" s="107" t="s">
        <v>1</v>
      </c>
      <c r="R5" s="108" t="s">
        <v>3</v>
      </c>
      <c r="S5" s="52"/>
      <c r="T5" s="109" t="s">
        <v>0</v>
      </c>
      <c r="U5" s="110" t="s">
        <v>53</v>
      </c>
      <c r="V5" s="110" t="s">
        <v>54</v>
      </c>
    </row>
    <row r="6" spans="1:22" x14ac:dyDescent="0.25">
      <c r="P6" s="111">
        <v>35826</v>
      </c>
      <c r="Q6" s="112">
        <v>78.316817467107299</v>
      </c>
      <c r="R6" s="113">
        <v>84.328138493316402</v>
      </c>
      <c r="T6" s="111">
        <v>35155</v>
      </c>
      <c r="U6" s="114">
        <v>63.661829985996498</v>
      </c>
      <c r="V6" s="114">
        <v>64.044672168929097</v>
      </c>
    </row>
    <row r="7" spans="1:22" x14ac:dyDescent="0.25">
      <c r="A7" s="157" t="s">
        <v>94</v>
      </c>
      <c r="B7" s="157"/>
      <c r="C7" s="157"/>
      <c r="D7" s="157"/>
      <c r="E7" s="157"/>
      <c r="F7" s="157"/>
      <c r="G7" s="157"/>
      <c r="H7" s="72"/>
      <c r="I7" s="157" t="s">
        <v>95</v>
      </c>
      <c r="J7" s="157"/>
      <c r="K7" s="157"/>
      <c r="L7" s="157"/>
      <c r="M7" s="157"/>
      <c r="N7" s="157"/>
      <c r="O7" s="157"/>
      <c r="P7" s="111">
        <v>35854</v>
      </c>
      <c r="Q7" s="112">
        <v>77.980267191235598</v>
      </c>
      <c r="R7" s="113">
        <v>83.337207289723295</v>
      </c>
      <c r="T7" s="111">
        <v>35246</v>
      </c>
      <c r="U7" s="114">
        <v>64.068204472603796</v>
      </c>
      <c r="V7" s="114">
        <v>63.322827111532099</v>
      </c>
    </row>
    <row r="8" spans="1:22" x14ac:dyDescent="0.25">
      <c r="A8" s="157" t="s">
        <v>74</v>
      </c>
      <c r="B8" s="157"/>
      <c r="C8" s="157"/>
      <c r="D8" s="157"/>
      <c r="E8" s="157"/>
      <c r="F8" s="157"/>
      <c r="G8" s="157"/>
      <c r="H8" s="72"/>
      <c r="I8" s="157" t="s">
        <v>74</v>
      </c>
      <c r="J8" s="157"/>
      <c r="K8" s="157"/>
      <c r="L8" s="157"/>
      <c r="M8" s="157"/>
      <c r="N8" s="157"/>
      <c r="O8" s="157"/>
      <c r="P8" s="111">
        <v>35885</v>
      </c>
      <c r="Q8" s="112">
        <v>77.724399006919299</v>
      </c>
      <c r="R8" s="113">
        <v>82.861001844001606</v>
      </c>
      <c r="T8" s="111">
        <v>35338</v>
      </c>
      <c r="U8" s="114">
        <v>66.152864551430795</v>
      </c>
      <c r="V8" s="114">
        <v>69.218627528018501</v>
      </c>
    </row>
    <row r="9" spans="1:22" x14ac:dyDescent="0.25">
      <c r="P9" s="111">
        <v>35915</v>
      </c>
      <c r="Q9" s="112">
        <v>78.607495678345202</v>
      </c>
      <c r="R9" s="113">
        <v>83.791712495989401</v>
      </c>
      <c r="T9" s="111">
        <v>35430</v>
      </c>
      <c r="U9" s="114">
        <v>68.626869732914699</v>
      </c>
      <c r="V9" s="114">
        <v>71.825816490691494</v>
      </c>
    </row>
    <row r="10" spans="1:22" x14ac:dyDescent="0.25">
      <c r="P10" s="111">
        <v>35946</v>
      </c>
      <c r="Q10" s="112">
        <v>79.742884164097205</v>
      </c>
      <c r="R10" s="113">
        <v>85.117924632836207</v>
      </c>
      <c r="T10" s="111">
        <v>35520</v>
      </c>
      <c r="U10" s="114">
        <v>68.961517927159093</v>
      </c>
      <c r="V10" s="114">
        <v>71.499508022261594</v>
      </c>
    </row>
    <row r="11" spans="1:22" x14ac:dyDescent="0.25">
      <c r="P11" s="111">
        <v>35976</v>
      </c>
      <c r="Q11" s="112">
        <v>80.935261969490099</v>
      </c>
      <c r="R11" s="113">
        <v>85.224537909197593</v>
      </c>
      <c r="T11" s="111">
        <v>35611</v>
      </c>
      <c r="U11" s="114">
        <v>71.341617382858999</v>
      </c>
      <c r="V11" s="114">
        <v>74.144276573901607</v>
      </c>
    </row>
    <row r="12" spans="1:22" x14ac:dyDescent="0.25">
      <c r="P12" s="111">
        <v>36007</v>
      </c>
      <c r="Q12" s="112">
        <v>80.682005609163298</v>
      </c>
      <c r="R12" s="113">
        <v>85.0540661848176</v>
      </c>
      <c r="T12" s="111">
        <v>35703</v>
      </c>
      <c r="U12" s="114">
        <v>73.201627802954107</v>
      </c>
      <c r="V12" s="114">
        <v>78.958807249134793</v>
      </c>
    </row>
    <row r="13" spans="1:22" x14ac:dyDescent="0.25">
      <c r="P13" s="111">
        <v>36038</v>
      </c>
      <c r="Q13" s="112">
        <v>79.901243211595499</v>
      </c>
      <c r="R13" s="113">
        <v>83.593961250716603</v>
      </c>
      <c r="T13" s="111">
        <v>35795</v>
      </c>
      <c r="U13" s="114">
        <v>78.203931292739099</v>
      </c>
      <c r="V13" s="114">
        <v>83.792805335469495</v>
      </c>
    </row>
    <row r="14" spans="1:22" x14ac:dyDescent="0.25">
      <c r="P14" s="111">
        <v>36068</v>
      </c>
      <c r="Q14" s="112">
        <v>79.489348259792393</v>
      </c>
      <c r="R14" s="113">
        <v>84.594587932515907</v>
      </c>
      <c r="T14" s="111">
        <v>35885</v>
      </c>
      <c r="U14" s="114">
        <v>77.151690486676102</v>
      </c>
      <c r="V14" s="114">
        <v>82.471773182219493</v>
      </c>
    </row>
    <row r="15" spans="1:22" x14ac:dyDescent="0.25">
      <c r="P15" s="111">
        <v>36099</v>
      </c>
      <c r="Q15" s="112">
        <v>80.498738980296096</v>
      </c>
      <c r="R15" s="113">
        <v>85.515044800392005</v>
      </c>
      <c r="T15" s="111">
        <v>35976</v>
      </c>
      <c r="U15" s="114">
        <v>80.5440141241303</v>
      </c>
      <c r="V15" s="114">
        <v>84.855731386366799</v>
      </c>
    </row>
    <row r="16" spans="1:22" x14ac:dyDescent="0.25">
      <c r="P16" s="111">
        <v>36129</v>
      </c>
      <c r="Q16" s="112">
        <v>82.412529610788994</v>
      </c>
      <c r="R16" s="113">
        <v>89.535941731216298</v>
      </c>
      <c r="T16" s="111">
        <v>36068</v>
      </c>
      <c r="U16" s="114">
        <v>79.350927000261393</v>
      </c>
      <c r="V16" s="114">
        <v>84.072462471671898</v>
      </c>
    </row>
    <row r="17" spans="16:22" x14ac:dyDescent="0.25">
      <c r="P17" s="111">
        <v>36160</v>
      </c>
      <c r="Q17" s="112">
        <v>83.844660379181605</v>
      </c>
      <c r="R17" s="113">
        <v>91.514981028018099</v>
      </c>
      <c r="T17" s="111">
        <v>36160</v>
      </c>
      <c r="U17" s="114">
        <v>84.047445633026697</v>
      </c>
      <c r="V17" s="114">
        <v>91.934764893067296</v>
      </c>
    </row>
    <row r="18" spans="16:22" x14ac:dyDescent="0.25">
      <c r="P18" s="111">
        <v>36191</v>
      </c>
      <c r="Q18" s="112">
        <v>84.184307227226398</v>
      </c>
      <c r="R18" s="113">
        <v>92.184140726316201</v>
      </c>
      <c r="T18" s="111">
        <v>36250</v>
      </c>
      <c r="U18" s="114">
        <v>83.272494679613999</v>
      </c>
      <c r="V18" s="114">
        <v>86.328121768958098</v>
      </c>
    </row>
    <row r="19" spans="16:22" x14ac:dyDescent="0.25">
      <c r="P19" s="111">
        <v>36219</v>
      </c>
      <c r="Q19" s="112">
        <v>83.737775753930904</v>
      </c>
      <c r="R19" s="113">
        <v>88.462624921901593</v>
      </c>
      <c r="T19" s="111">
        <v>36341</v>
      </c>
      <c r="U19" s="114">
        <v>87.285821501151702</v>
      </c>
      <c r="V19" s="114">
        <v>92.298301228944894</v>
      </c>
    </row>
    <row r="20" spans="16:22" x14ac:dyDescent="0.25">
      <c r="P20" s="111">
        <v>36250</v>
      </c>
      <c r="Q20" s="112">
        <v>83.848024571239094</v>
      </c>
      <c r="R20" s="113">
        <v>86.666942352228901</v>
      </c>
      <c r="T20" s="111">
        <v>36433</v>
      </c>
      <c r="U20" s="114">
        <v>88.744338922257398</v>
      </c>
      <c r="V20" s="114">
        <v>95.073214644321993</v>
      </c>
    </row>
    <row r="21" spans="16:22" x14ac:dyDescent="0.25">
      <c r="P21" s="111">
        <v>36280</v>
      </c>
      <c r="Q21" s="112">
        <v>84.810574456686595</v>
      </c>
      <c r="R21" s="113">
        <v>86.436869559120197</v>
      </c>
      <c r="T21" s="111">
        <v>36525</v>
      </c>
      <c r="U21" s="114">
        <v>90.409135567224993</v>
      </c>
      <c r="V21" s="114">
        <v>94.460446948869503</v>
      </c>
    </row>
    <row r="22" spans="16:22" x14ac:dyDescent="0.25">
      <c r="P22" s="111">
        <v>36311</v>
      </c>
      <c r="Q22" s="112">
        <v>86.462746646237605</v>
      </c>
      <c r="R22" s="113">
        <v>90.982117447881294</v>
      </c>
      <c r="T22" s="111">
        <v>36616</v>
      </c>
      <c r="U22" s="114">
        <v>92.570933244498903</v>
      </c>
      <c r="V22" s="114">
        <v>96.257645632539607</v>
      </c>
    </row>
    <row r="23" spans="16:22" x14ac:dyDescent="0.25">
      <c r="P23" s="111">
        <v>36341</v>
      </c>
      <c r="Q23" s="112">
        <v>87.8322245505193</v>
      </c>
      <c r="R23" s="113">
        <v>93.406822355934693</v>
      </c>
      <c r="T23" s="111">
        <v>36707</v>
      </c>
      <c r="U23" s="114">
        <v>96.928967541278496</v>
      </c>
      <c r="V23" s="114">
        <v>101.35819907914301</v>
      </c>
    </row>
    <row r="24" spans="16:22" x14ac:dyDescent="0.25">
      <c r="P24" s="111">
        <v>36372</v>
      </c>
      <c r="Q24" s="112">
        <v>88.526346380779202</v>
      </c>
      <c r="R24" s="113">
        <v>96.065736039317201</v>
      </c>
      <c r="T24" s="111">
        <v>36799</v>
      </c>
      <c r="U24" s="114">
        <v>96.618121439408796</v>
      </c>
      <c r="V24" s="114">
        <v>102.59254824445399</v>
      </c>
    </row>
    <row r="25" spans="16:22" x14ac:dyDescent="0.25">
      <c r="P25" s="111">
        <v>36403</v>
      </c>
      <c r="Q25" s="112">
        <v>88.6642589949453</v>
      </c>
      <c r="R25" s="113">
        <v>94.629544063490698</v>
      </c>
      <c r="T25" s="111">
        <v>36891</v>
      </c>
      <c r="U25" s="114">
        <v>100</v>
      </c>
      <c r="V25" s="114">
        <v>100</v>
      </c>
    </row>
    <row r="26" spans="16:22" x14ac:dyDescent="0.25">
      <c r="P26" s="111">
        <v>36433</v>
      </c>
      <c r="Q26" s="112">
        <v>88.923870588063906</v>
      </c>
      <c r="R26" s="113">
        <v>95.031060602127397</v>
      </c>
      <c r="T26" s="111">
        <v>36981</v>
      </c>
      <c r="U26" s="114">
        <v>99.808800723916306</v>
      </c>
      <c r="V26" s="114">
        <v>104.13918717194299</v>
      </c>
    </row>
    <row r="27" spans="16:22" x14ac:dyDescent="0.25">
      <c r="P27" s="111">
        <v>36464</v>
      </c>
      <c r="Q27" s="112">
        <v>89.382030131120104</v>
      </c>
      <c r="R27" s="113">
        <v>93.771152550486704</v>
      </c>
      <c r="T27" s="111">
        <v>37072</v>
      </c>
      <c r="U27" s="114">
        <v>101.36331232152</v>
      </c>
      <c r="V27" s="114">
        <v>101.825179774047</v>
      </c>
    </row>
    <row r="28" spans="16:22" x14ac:dyDescent="0.25">
      <c r="P28" s="111">
        <v>36494</v>
      </c>
      <c r="Q28" s="112">
        <v>90.499517046932098</v>
      </c>
      <c r="R28" s="113">
        <v>95.873469670752797</v>
      </c>
      <c r="T28" s="111">
        <v>37164</v>
      </c>
      <c r="U28" s="114">
        <v>106.096625965898</v>
      </c>
      <c r="V28" s="114">
        <v>106.44490640568699</v>
      </c>
    </row>
    <row r="29" spans="16:22" x14ac:dyDescent="0.25">
      <c r="P29" s="111">
        <v>36525</v>
      </c>
      <c r="Q29" s="112">
        <v>91.049876920495294</v>
      </c>
      <c r="R29" s="113">
        <v>95.552205303610293</v>
      </c>
      <c r="T29" s="111">
        <v>37256</v>
      </c>
      <c r="U29" s="114">
        <v>103.02517616656699</v>
      </c>
      <c r="V29" s="114">
        <v>101.18269823374099</v>
      </c>
    </row>
    <row r="30" spans="16:22" x14ac:dyDescent="0.25">
      <c r="P30" s="111">
        <v>36556</v>
      </c>
      <c r="Q30" s="112">
        <v>92.129581024298602</v>
      </c>
      <c r="R30" s="113">
        <v>97.418317508945094</v>
      </c>
      <c r="T30" s="111">
        <v>37346</v>
      </c>
      <c r="U30" s="114">
        <v>107.16635997659699</v>
      </c>
      <c r="V30" s="114">
        <v>101.08873546967099</v>
      </c>
    </row>
    <row r="31" spans="16:22" x14ac:dyDescent="0.25">
      <c r="P31" s="111">
        <v>36585</v>
      </c>
      <c r="Q31" s="112">
        <v>92.418297116157703</v>
      </c>
      <c r="R31" s="113">
        <v>96.685279978996704</v>
      </c>
      <c r="T31" s="111">
        <v>37437</v>
      </c>
      <c r="U31" s="114">
        <v>108.90519610341001</v>
      </c>
      <c r="V31" s="114">
        <v>99.0747380077852</v>
      </c>
    </row>
    <row r="32" spans="16:22" x14ac:dyDescent="0.25">
      <c r="P32" s="111">
        <v>36616</v>
      </c>
      <c r="Q32" s="112">
        <v>93.1180508894236</v>
      </c>
      <c r="R32" s="113">
        <v>97.587139194876897</v>
      </c>
      <c r="T32" s="111">
        <v>37529</v>
      </c>
      <c r="U32" s="114">
        <v>112.897899753874</v>
      </c>
      <c r="V32" s="114">
        <v>107.16653081322301</v>
      </c>
    </row>
    <row r="33" spans="16:22" x14ac:dyDescent="0.25">
      <c r="P33" s="111">
        <v>36646</v>
      </c>
      <c r="Q33" s="112">
        <v>93.807185571228899</v>
      </c>
      <c r="R33" s="113">
        <v>96.691756411932303</v>
      </c>
      <c r="T33" s="111">
        <v>37621</v>
      </c>
      <c r="U33" s="114">
        <v>116.72062168882</v>
      </c>
      <c r="V33" s="114">
        <v>107.49373487840801</v>
      </c>
    </row>
    <row r="34" spans="16:22" x14ac:dyDescent="0.25">
      <c r="P34" s="111">
        <v>36677</v>
      </c>
      <c r="Q34" s="112">
        <v>95.6353996848609</v>
      </c>
      <c r="R34" s="113">
        <v>98.592350609390905</v>
      </c>
      <c r="T34" s="111">
        <v>37711</v>
      </c>
      <c r="U34" s="114">
        <v>118.021095891596</v>
      </c>
      <c r="V34" s="114">
        <v>110.401768941866</v>
      </c>
    </row>
    <row r="35" spans="16:22" x14ac:dyDescent="0.25">
      <c r="P35" s="111">
        <v>36707</v>
      </c>
      <c r="Q35" s="112">
        <v>97.656233252795701</v>
      </c>
      <c r="R35" s="113">
        <v>101.648679149703</v>
      </c>
      <c r="T35" s="111">
        <v>37802</v>
      </c>
      <c r="U35" s="114">
        <v>122.03355690127999</v>
      </c>
      <c r="V35" s="114">
        <v>112.674892164903</v>
      </c>
    </row>
    <row r="36" spans="16:22" x14ac:dyDescent="0.25">
      <c r="P36" s="111">
        <v>36738</v>
      </c>
      <c r="Q36" s="112">
        <v>98.086841651431598</v>
      </c>
      <c r="R36" s="113">
        <v>105.17565408690299</v>
      </c>
      <c r="T36" s="111">
        <v>37894</v>
      </c>
      <c r="U36" s="114">
        <v>125.618876190723</v>
      </c>
      <c r="V36" s="114">
        <v>113.50024389151601</v>
      </c>
    </row>
    <row r="37" spans="16:22" x14ac:dyDescent="0.25">
      <c r="P37" s="111">
        <v>36769</v>
      </c>
      <c r="Q37" s="112">
        <v>97.654947098591407</v>
      </c>
      <c r="R37" s="113">
        <v>105.957746913394</v>
      </c>
      <c r="T37" s="111">
        <v>37986</v>
      </c>
      <c r="U37" s="114">
        <v>128.31669036695101</v>
      </c>
      <c r="V37" s="114">
        <v>115.777866879801</v>
      </c>
    </row>
    <row r="38" spans="16:22" x14ac:dyDescent="0.25">
      <c r="P38" s="111">
        <v>36799</v>
      </c>
      <c r="Q38" s="112">
        <v>97.076816140592797</v>
      </c>
      <c r="R38" s="113">
        <v>104.029044013833</v>
      </c>
      <c r="T38" s="111">
        <v>38077</v>
      </c>
      <c r="U38" s="114">
        <v>133.50460811641901</v>
      </c>
      <c r="V38" s="114">
        <v>121.26955829226</v>
      </c>
    </row>
    <row r="39" spans="16:22" x14ac:dyDescent="0.25">
      <c r="P39" s="111">
        <v>36830</v>
      </c>
      <c r="Q39" s="112">
        <v>98.124487286217501</v>
      </c>
      <c r="R39" s="113">
        <v>101.70972900447001</v>
      </c>
      <c r="T39" s="111">
        <v>38168</v>
      </c>
      <c r="U39" s="114">
        <v>140.31335976100399</v>
      </c>
      <c r="V39" s="114">
        <v>124.529376907589</v>
      </c>
    </row>
    <row r="40" spans="16:22" x14ac:dyDescent="0.25">
      <c r="P40" s="111">
        <v>36860</v>
      </c>
      <c r="Q40" s="112">
        <v>99.283562794128599</v>
      </c>
      <c r="R40" s="113">
        <v>100.216796822813</v>
      </c>
      <c r="T40" s="111">
        <v>38260</v>
      </c>
      <c r="U40" s="114">
        <v>144.481099760902</v>
      </c>
      <c r="V40" s="114">
        <v>128.81352525796001</v>
      </c>
    </row>
    <row r="41" spans="16:22" x14ac:dyDescent="0.25">
      <c r="P41" s="111">
        <v>36891</v>
      </c>
      <c r="Q41" s="112">
        <v>100</v>
      </c>
      <c r="R41" s="113">
        <v>100</v>
      </c>
      <c r="T41" s="111">
        <v>38352</v>
      </c>
      <c r="U41" s="114">
        <v>144.79740566795999</v>
      </c>
      <c r="V41" s="114">
        <v>128.972145891114</v>
      </c>
    </row>
    <row r="42" spans="16:22" x14ac:dyDescent="0.25">
      <c r="P42" s="111">
        <v>36922</v>
      </c>
      <c r="Q42" s="112">
        <v>100.16913349102001</v>
      </c>
      <c r="R42" s="113">
        <v>101.149242035358</v>
      </c>
      <c r="T42" s="111">
        <v>38442</v>
      </c>
      <c r="U42" s="114">
        <v>155.09629386242199</v>
      </c>
      <c r="V42" s="114">
        <v>134.256596333343</v>
      </c>
    </row>
    <row r="43" spans="16:22" x14ac:dyDescent="0.25">
      <c r="P43" s="111">
        <v>36950</v>
      </c>
      <c r="Q43" s="112">
        <v>100.302676796486</v>
      </c>
      <c r="R43" s="113">
        <v>103.32947936981699</v>
      </c>
      <c r="T43" s="111">
        <v>38533</v>
      </c>
      <c r="U43" s="114">
        <v>160.373519353532</v>
      </c>
      <c r="V43" s="114">
        <v>139.29188282854099</v>
      </c>
    </row>
    <row r="44" spans="16:22" x14ac:dyDescent="0.25">
      <c r="P44" s="111">
        <v>36981</v>
      </c>
      <c r="Q44" s="112">
        <v>100.338987752596</v>
      </c>
      <c r="R44" s="113">
        <v>104.790897970343</v>
      </c>
      <c r="T44" s="111">
        <v>38625</v>
      </c>
      <c r="U44" s="114">
        <v>164.783367473109</v>
      </c>
      <c r="V44" s="114">
        <v>148.970983618963</v>
      </c>
    </row>
    <row r="45" spans="16:22" x14ac:dyDescent="0.25">
      <c r="P45" s="111">
        <v>37011</v>
      </c>
      <c r="Q45" s="112">
        <v>100.351874511188</v>
      </c>
      <c r="R45" s="113">
        <v>104.10653516130699</v>
      </c>
      <c r="T45" s="111">
        <v>38717</v>
      </c>
      <c r="U45" s="114">
        <v>167.201567800134</v>
      </c>
      <c r="V45" s="114">
        <v>149.08376155280001</v>
      </c>
    </row>
    <row r="46" spans="16:22" x14ac:dyDescent="0.25">
      <c r="P46" s="111">
        <v>37042</v>
      </c>
      <c r="Q46" s="112">
        <v>100.704653744438</v>
      </c>
      <c r="R46" s="113">
        <v>103.29168633801299</v>
      </c>
      <c r="T46" s="111">
        <v>38807</v>
      </c>
      <c r="U46" s="114">
        <v>171.56477178323701</v>
      </c>
      <c r="V46" s="114">
        <v>150.675678960683</v>
      </c>
    </row>
    <row r="47" spans="16:22" x14ac:dyDescent="0.25">
      <c r="P47" s="111">
        <v>37072</v>
      </c>
      <c r="Q47" s="112">
        <v>102.00219542526</v>
      </c>
      <c r="R47" s="113">
        <v>103.137124883266</v>
      </c>
      <c r="T47" s="111">
        <v>38898</v>
      </c>
      <c r="U47" s="114">
        <v>175.74368812262699</v>
      </c>
      <c r="V47" s="114">
        <v>153.60208900771701</v>
      </c>
    </row>
    <row r="48" spans="16:22" x14ac:dyDescent="0.25">
      <c r="P48" s="111">
        <v>37103</v>
      </c>
      <c r="Q48" s="112">
        <v>103.589272350884</v>
      </c>
      <c r="R48" s="113">
        <v>104.877646647541</v>
      </c>
      <c r="T48" s="111">
        <v>38990</v>
      </c>
      <c r="U48" s="114">
        <v>175.561840218356</v>
      </c>
      <c r="V48" s="114">
        <v>156.37199850785501</v>
      </c>
    </row>
    <row r="49" spans="16:22" x14ac:dyDescent="0.25">
      <c r="P49" s="111">
        <v>37134</v>
      </c>
      <c r="Q49" s="112">
        <v>105.50949135547199</v>
      </c>
      <c r="R49" s="113">
        <v>106.919801065912</v>
      </c>
      <c r="T49" s="111">
        <v>39082</v>
      </c>
      <c r="U49" s="114">
        <v>174.78742032753101</v>
      </c>
      <c r="V49" s="114">
        <v>160.76052700494901</v>
      </c>
    </row>
    <row r="50" spans="16:22" x14ac:dyDescent="0.25">
      <c r="P50" s="111">
        <v>37164</v>
      </c>
      <c r="Q50" s="112">
        <v>106.593473429485</v>
      </c>
      <c r="R50" s="113">
        <v>107.11484683176801</v>
      </c>
      <c r="T50" s="111">
        <v>39172</v>
      </c>
      <c r="U50" s="114">
        <v>181.32557777734499</v>
      </c>
      <c r="V50" s="114">
        <v>166.74839017782699</v>
      </c>
    </row>
    <row r="51" spans="16:22" x14ac:dyDescent="0.25">
      <c r="P51" s="111">
        <v>37195</v>
      </c>
      <c r="Q51" s="112">
        <v>106.241611338095</v>
      </c>
      <c r="R51" s="113">
        <v>103.610160158721</v>
      </c>
      <c r="T51" s="111">
        <v>39263</v>
      </c>
      <c r="U51" s="114">
        <v>184.341244394786</v>
      </c>
      <c r="V51" s="114">
        <v>170.17789031362099</v>
      </c>
    </row>
    <row r="52" spans="16:22" x14ac:dyDescent="0.25">
      <c r="P52" s="111">
        <v>37225</v>
      </c>
      <c r="Q52" s="112">
        <v>105.185448843538</v>
      </c>
      <c r="R52" s="113">
        <v>102.237607140167</v>
      </c>
      <c r="T52" s="111">
        <v>39355</v>
      </c>
      <c r="U52" s="114">
        <v>185.16263113673199</v>
      </c>
      <c r="V52" s="114">
        <v>168.02634596702799</v>
      </c>
    </row>
    <row r="53" spans="16:22" x14ac:dyDescent="0.25">
      <c r="P53" s="111">
        <v>37256</v>
      </c>
      <c r="Q53" s="112">
        <v>103.921184562081</v>
      </c>
      <c r="R53" s="113">
        <v>102.08788624287899</v>
      </c>
      <c r="T53" s="111">
        <v>39447</v>
      </c>
      <c r="U53" s="114">
        <v>177.766950395257</v>
      </c>
      <c r="V53" s="114">
        <v>157.00009989543199</v>
      </c>
    </row>
    <row r="54" spans="16:22" x14ac:dyDescent="0.25">
      <c r="P54" s="111">
        <v>37287</v>
      </c>
      <c r="Q54" s="112">
        <v>104.349433213118</v>
      </c>
      <c r="R54" s="113">
        <v>103.971918432658</v>
      </c>
      <c r="T54" s="111">
        <v>39538</v>
      </c>
      <c r="U54" s="114">
        <v>180.113786330723</v>
      </c>
      <c r="V54" s="114">
        <v>162.239289029666</v>
      </c>
    </row>
    <row r="55" spans="16:22" x14ac:dyDescent="0.25">
      <c r="P55" s="111">
        <v>37315</v>
      </c>
      <c r="Q55" s="112">
        <v>105.67350282999899</v>
      </c>
      <c r="R55" s="113">
        <v>103.179530987021</v>
      </c>
      <c r="T55" s="111">
        <v>39629</v>
      </c>
      <c r="U55" s="114">
        <v>175.080747957341</v>
      </c>
      <c r="V55" s="114">
        <v>158.47733893263799</v>
      </c>
    </row>
    <row r="56" spans="16:22" x14ac:dyDescent="0.25">
      <c r="P56" s="111">
        <v>37346</v>
      </c>
      <c r="Q56" s="112">
        <v>107.61037195493</v>
      </c>
      <c r="R56" s="113">
        <v>101.40007562392501</v>
      </c>
      <c r="T56" s="111">
        <v>39721</v>
      </c>
      <c r="U56" s="114">
        <v>172.86560784960901</v>
      </c>
      <c r="V56" s="114">
        <v>161.60306901996299</v>
      </c>
    </row>
    <row r="57" spans="16:22" x14ac:dyDescent="0.25">
      <c r="P57" s="111">
        <v>37376</v>
      </c>
      <c r="Q57" s="112">
        <v>108.43962048988701</v>
      </c>
      <c r="R57" s="113">
        <v>99.8301061366559</v>
      </c>
      <c r="T57" s="111">
        <v>39813</v>
      </c>
      <c r="U57" s="114">
        <v>160.312767441082</v>
      </c>
      <c r="V57" s="114">
        <v>136.77574582175501</v>
      </c>
    </row>
    <row r="58" spans="16:22" x14ac:dyDescent="0.25">
      <c r="P58" s="111">
        <v>37407</v>
      </c>
      <c r="Q58" s="112">
        <v>109.017258756546</v>
      </c>
      <c r="R58" s="113">
        <v>99.059282674574405</v>
      </c>
      <c r="T58" s="111">
        <v>39903</v>
      </c>
      <c r="U58" s="114">
        <v>147.43675848974499</v>
      </c>
      <c r="V58" s="114">
        <v>119.094679867688</v>
      </c>
    </row>
    <row r="59" spans="16:22" x14ac:dyDescent="0.25">
      <c r="P59" s="111">
        <v>37437</v>
      </c>
      <c r="Q59" s="112">
        <v>109.44776382307001</v>
      </c>
      <c r="R59" s="113">
        <v>99.807072208767096</v>
      </c>
      <c r="T59" s="111">
        <v>39994</v>
      </c>
      <c r="U59" s="114">
        <v>145.98430545578501</v>
      </c>
      <c r="V59" s="114">
        <v>116.126770960787</v>
      </c>
    </row>
    <row r="60" spans="16:22" x14ac:dyDescent="0.25">
      <c r="P60" s="111">
        <v>37468</v>
      </c>
      <c r="Q60" s="112">
        <v>110.475957033227</v>
      </c>
      <c r="R60" s="113">
        <v>101.265631749688</v>
      </c>
      <c r="T60" s="111">
        <v>40086</v>
      </c>
      <c r="U60" s="114">
        <v>139.34902661927299</v>
      </c>
      <c r="V60" s="114">
        <v>103.91660356974199</v>
      </c>
    </row>
    <row r="61" spans="16:22" x14ac:dyDescent="0.25">
      <c r="P61" s="111">
        <v>37499</v>
      </c>
      <c r="Q61" s="112">
        <v>111.769933481854</v>
      </c>
      <c r="R61" s="113">
        <v>104.683132016896</v>
      </c>
      <c r="T61" s="111">
        <v>40178</v>
      </c>
      <c r="U61" s="114">
        <v>135.70320608387701</v>
      </c>
      <c r="V61" s="114">
        <v>108.712257308248</v>
      </c>
    </row>
    <row r="62" spans="16:22" x14ac:dyDescent="0.25">
      <c r="P62" s="111">
        <v>37529</v>
      </c>
      <c r="Q62" s="112">
        <v>113.30814217375701</v>
      </c>
      <c r="R62" s="113">
        <v>107.325268295227</v>
      </c>
      <c r="T62" s="111">
        <v>40268</v>
      </c>
      <c r="U62" s="114">
        <v>137.52018982070101</v>
      </c>
      <c r="V62" s="114">
        <v>105.649029749405</v>
      </c>
    </row>
    <row r="63" spans="16:22" x14ac:dyDescent="0.25">
      <c r="P63" s="111">
        <v>37560</v>
      </c>
      <c r="Q63" s="112">
        <v>115.008777048003</v>
      </c>
      <c r="R63" s="113">
        <v>109.548755291085</v>
      </c>
      <c r="T63" s="111">
        <v>40359</v>
      </c>
      <c r="U63" s="114">
        <v>130.55171591343699</v>
      </c>
      <c r="V63" s="114">
        <v>115.85970964245899</v>
      </c>
    </row>
    <row r="64" spans="16:22" x14ac:dyDescent="0.25">
      <c r="P64" s="111">
        <v>37590</v>
      </c>
      <c r="Q64" s="112">
        <v>116.715761643622</v>
      </c>
      <c r="R64" s="113">
        <v>109.27694305836199</v>
      </c>
      <c r="T64" s="111">
        <v>40451</v>
      </c>
      <c r="U64" s="114">
        <v>131.262480435458</v>
      </c>
      <c r="V64" s="114">
        <v>110.443030352664</v>
      </c>
    </row>
    <row r="65" spans="16:22" x14ac:dyDescent="0.25">
      <c r="P65" s="111">
        <v>37621</v>
      </c>
      <c r="Q65" s="112">
        <v>117.652307222215</v>
      </c>
      <c r="R65" s="113">
        <v>108.31810929319001</v>
      </c>
      <c r="T65" s="111">
        <v>40543</v>
      </c>
      <c r="U65" s="114">
        <v>130.88547477671699</v>
      </c>
      <c r="V65" s="114">
        <v>123.38907712569301</v>
      </c>
    </row>
    <row r="66" spans="16:22" x14ac:dyDescent="0.25">
      <c r="P66" s="111">
        <v>37652</v>
      </c>
      <c r="Q66" s="112">
        <v>117.502010327414</v>
      </c>
      <c r="R66" s="113">
        <v>106.840467213157</v>
      </c>
      <c r="T66" s="111">
        <v>40633</v>
      </c>
      <c r="U66" s="114">
        <v>126.908336064153</v>
      </c>
      <c r="V66" s="114">
        <v>111.133933218443</v>
      </c>
    </row>
    <row r="67" spans="16:22" x14ac:dyDescent="0.25">
      <c r="P67" s="111">
        <v>37680</v>
      </c>
      <c r="Q67" s="112">
        <v>117.38956023199501</v>
      </c>
      <c r="R67" s="113">
        <v>107.500038978896</v>
      </c>
      <c r="T67" s="111">
        <v>40724</v>
      </c>
      <c r="U67" s="114">
        <v>129.10822749753601</v>
      </c>
      <c r="V67" s="114">
        <v>116.41087516184599</v>
      </c>
    </row>
    <row r="68" spans="16:22" x14ac:dyDescent="0.25">
      <c r="P68" s="111">
        <v>37711</v>
      </c>
      <c r="Q68" s="112">
        <v>118.320895397117</v>
      </c>
      <c r="R68" s="113">
        <v>109.94644127176601</v>
      </c>
      <c r="T68" s="111">
        <v>40816</v>
      </c>
      <c r="U68" s="114">
        <v>131.52549585727601</v>
      </c>
      <c r="V68" s="114">
        <v>120.62638937033201</v>
      </c>
    </row>
    <row r="69" spans="16:22" x14ac:dyDescent="0.25">
      <c r="P69" s="111">
        <v>37741</v>
      </c>
      <c r="Q69" s="112">
        <v>120.05837055587899</v>
      </c>
      <c r="R69" s="113">
        <v>112.223338022343</v>
      </c>
      <c r="T69" s="111">
        <v>40908</v>
      </c>
      <c r="U69" s="114">
        <v>132.43869279230699</v>
      </c>
      <c r="V69" s="114">
        <v>123.271342426148</v>
      </c>
    </row>
    <row r="70" spans="16:22" x14ac:dyDescent="0.25">
      <c r="P70" s="111">
        <v>37772</v>
      </c>
      <c r="Q70" s="112">
        <v>121.75708947467</v>
      </c>
      <c r="R70" s="113">
        <v>113.39907825989</v>
      </c>
      <c r="T70" s="111">
        <v>40999</v>
      </c>
      <c r="U70" s="114">
        <v>129.18791339279801</v>
      </c>
      <c r="V70" s="114">
        <v>116.80947864480601</v>
      </c>
    </row>
    <row r="71" spans="16:22" x14ac:dyDescent="0.25">
      <c r="P71" s="111">
        <v>37802</v>
      </c>
      <c r="Q71" s="112">
        <v>122.61943801542699</v>
      </c>
      <c r="R71" s="113">
        <v>113.033781640001</v>
      </c>
      <c r="T71" s="111">
        <v>41090</v>
      </c>
      <c r="U71" s="114">
        <v>133.21583049068201</v>
      </c>
      <c r="V71" s="114">
        <v>124.94773496365499</v>
      </c>
    </row>
    <row r="72" spans="16:22" x14ac:dyDescent="0.25">
      <c r="P72" s="111">
        <v>37833</v>
      </c>
      <c r="Q72" s="112">
        <v>123.462336661797</v>
      </c>
      <c r="R72" s="113">
        <v>112.403761925225</v>
      </c>
      <c r="T72" s="111">
        <v>41182</v>
      </c>
      <c r="U72" s="114">
        <v>135.46666394394001</v>
      </c>
      <c r="V72" s="114">
        <v>126.457588643211</v>
      </c>
    </row>
    <row r="73" spans="16:22" x14ac:dyDescent="0.25">
      <c r="P73" s="111">
        <v>37864</v>
      </c>
      <c r="Q73" s="112">
        <v>124.662159870428</v>
      </c>
      <c r="R73" s="113">
        <v>112.42175015456201</v>
      </c>
      <c r="T73" s="111">
        <v>41274</v>
      </c>
      <c r="U73" s="114">
        <v>141.09740486752901</v>
      </c>
      <c r="V73" s="114">
        <v>129.51867019232401</v>
      </c>
    </row>
    <row r="74" spans="16:22" x14ac:dyDescent="0.25">
      <c r="P74" s="111">
        <v>37894</v>
      </c>
      <c r="Q74" s="112">
        <v>126.30665153881201</v>
      </c>
      <c r="R74" s="113">
        <v>113.563250299221</v>
      </c>
      <c r="T74" s="111">
        <v>41364</v>
      </c>
      <c r="U74" s="114">
        <v>135.501178434</v>
      </c>
      <c r="V74" s="114">
        <v>129.58115812927699</v>
      </c>
    </row>
    <row r="75" spans="16:22" x14ac:dyDescent="0.25">
      <c r="P75" s="111">
        <v>37925</v>
      </c>
      <c r="Q75" s="112">
        <v>127.362410316241</v>
      </c>
      <c r="R75" s="113">
        <v>114.903702620346</v>
      </c>
      <c r="T75" s="111">
        <v>41455</v>
      </c>
      <c r="U75" s="114">
        <v>145.534994146353</v>
      </c>
      <c r="V75" s="114">
        <v>136.255425771425</v>
      </c>
    </row>
    <row r="76" spans="16:22" x14ac:dyDescent="0.25">
      <c r="P76" s="111">
        <v>37955</v>
      </c>
      <c r="Q76" s="112">
        <v>127.89509931459</v>
      </c>
      <c r="R76" s="113">
        <v>115.862794419726</v>
      </c>
      <c r="T76" s="111">
        <v>41547</v>
      </c>
      <c r="U76" s="114">
        <v>147.08804566634899</v>
      </c>
      <c r="V76" s="114">
        <v>135.71229829974399</v>
      </c>
    </row>
    <row r="77" spans="16:22" x14ac:dyDescent="0.25">
      <c r="P77" s="111">
        <v>37986</v>
      </c>
      <c r="Q77" s="112">
        <v>128.41968929591499</v>
      </c>
      <c r="R77" s="113">
        <v>116.20412656328099</v>
      </c>
      <c r="T77" s="111">
        <v>41639</v>
      </c>
      <c r="U77" s="114">
        <v>151.82760812549199</v>
      </c>
      <c r="V77" s="114">
        <v>143.31953590726499</v>
      </c>
    </row>
    <row r="78" spans="16:22" x14ac:dyDescent="0.25">
      <c r="P78" s="111">
        <v>38017</v>
      </c>
      <c r="Q78" s="112">
        <v>129.55529940735099</v>
      </c>
      <c r="R78" s="113">
        <v>116.704890155953</v>
      </c>
      <c r="T78" s="111">
        <v>41729</v>
      </c>
      <c r="U78" s="114">
        <v>154.77080327022199</v>
      </c>
      <c r="V78" s="114">
        <v>146.22807791739501</v>
      </c>
    </row>
    <row r="79" spans="16:22" x14ac:dyDescent="0.25">
      <c r="P79" s="111">
        <v>38046</v>
      </c>
      <c r="Q79" s="112">
        <v>132.07424104807399</v>
      </c>
      <c r="R79" s="113">
        <v>119.178636316921</v>
      </c>
      <c r="T79" s="111">
        <v>41820</v>
      </c>
      <c r="U79" s="114">
        <v>159.01077464755201</v>
      </c>
      <c r="V79" s="114">
        <v>150.539342189232</v>
      </c>
    </row>
    <row r="80" spans="16:22" x14ac:dyDescent="0.25">
      <c r="P80" s="111">
        <v>38077</v>
      </c>
      <c r="Q80" s="112">
        <v>134.57836408882</v>
      </c>
      <c r="R80" s="113">
        <v>121.89553719059199</v>
      </c>
      <c r="T80" s="111">
        <v>41912</v>
      </c>
      <c r="U80" s="114">
        <v>164.12726650949301</v>
      </c>
      <c r="V80" s="114">
        <v>152.35231252863201</v>
      </c>
    </row>
    <row r="81" spans="16:22" x14ac:dyDescent="0.25">
      <c r="P81" s="111">
        <v>38107</v>
      </c>
      <c r="Q81" s="112">
        <v>137.210946009851</v>
      </c>
      <c r="R81" s="113">
        <v>124.124848710853</v>
      </c>
      <c r="T81" s="111">
        <v>42004</v>
      </c>
      <c r="U81" s="114">
        <v>167.21064244617301</v>
      </c>
      <c r="V81" s="114">
        <v>159.32935572303199</v>
      </c>
    </row>
    <row r="82" spans="16:22" x14ac:dyDescent="0.25">
      <c r="P82" s="111">
        <v>38138</v>
      </c>
      <c r="Q82" s="112">
        <v>138.73097776165</v>
      </c>
      <c r="R82" s="113">
        <v>124.416276878052</v>
      </c>
      <c r="T82" s="111">
        <v>42094</v>
      </c>
      <c r="U82" s="114">
        <v>170.79299556586199</v>
      </c>
      <c r="V82" s="114">
        <v>161.94501155420701</v>
      </c>
    </row>
    <row r="83" spans="16:22" x14ac:dyDescent="0.25">
      <c r="P83" s="111">
        <v>38168</v>
      </c>
      <c r="Q83" s="112">
        <v>140.82779469724801</v>
      </c>
      <c r="R83" s="113">
        <v>124.866654825667</v>
      </c>
      <c r="T83" s="111">
        <v>42185</v>
      </c>
      <c r="U83" s="114">
        <v>175.32247817730399</v>
      </c>
      <c r="V83" s="114">
        <v>166.38875422974999</v>
      </c>
    </row>
    <row r="84" spans="16:22" x14ac:dyDescent="0.25">
      <c r="P84" s="111">
        <v>38199</v>
      </c>
      <c r="Q84" s="112">
        <v>142.64877478678699</v>
      </c>
      <c r="R84" s="113">
        <v>125.30752936048199</v>
      </c>
      <c r="T84" s="111">
        <v>42277</v>
      </c>
      <c r="U84" s="114">
        <v>178.84686647921501</v>
      </c>
      <c r="V84" s="114">
        <v>169.1215826026</v>
      </c>
    </row>
    <row r="85" spans="16:22" x14ac:dyDescent="0.25">
      <c r="P85" s="111">
        <v>38230</v>
      </c>
      <c r="Q85" s="112">
        <v>145.00435106528499</v>
      </c>
      <c r="R85" s="113">
        <v>127.382534526133</v>
      </c>
      <c r="T85" s="111">
        <v>42369</v>
      </c>
      <c r="U85" s="114">
        <v>179.77457923909</v>
      </c>
      <c r="V85" s="114">
        <v>170.93841570590999</v>
      </c>
    </row>
    <row r="86" spans="16:22" x14ac:dyDescent="0.25">
      <c r="P86" s="111">
        <v>38260</v>
      </c>
      <c r="Q86" s="112">
        <v>145.85624170253601</v>
      </c>
      <c r="R86" s="113">
        <v>129.19752550265801</v>
      </c>
      <c r="T86" s="111">
        <v>42460</v>
      </c>
      <c r="U86" s="114">
        <v>185.06750715302201</v>
      </c>
      <c r="V86" s="114">
        <v>176.70456104593299</v>
      </c>
    </row>
    <row r="87" spans="16:22" x14ac:dyDescent="0.25">
      <c r="P87" s="111">
        <v>38291</v>
      </c>
      <c r="Q87" s="112">
        <v>145.38808921752801</v>
      </c>
      <c r="R87" s="113">
        <v>130.702320063196</v>
      </c>
      <c r="T87" s="111">
        <v>42551</v>
      </c>
      <c r="U87" s="114">
        <v>187.960053663011</v>
      </c>
      <c r="V87" s="114">
        <v>178.631506631505</v>
      </c>
    </row>
    <row r="88" spans="16:22" x14ac:dyDescent="0.25">
      <c r="P88" s="111">
        <v>38321</v>
      </c>
      <c r="Q88" s="112">
        <v>145.08236307863501</v>
      </c>
      <c r="R88" s="113">
        <v>130.10862339833901</v>
      </c>
      <c r="T88" s="111">
        <v>42643</v>
      </c>
      <c r="U88" s="114">
        <v>194.867681408095</v>
      </c>
      <c r="V88" s="114">
        <v>185.63463036322801</v>
      </c>
    </row>
    <row r="89" spans="16:22" x14ac:dyDescent="0.25">
      <c r="P89" s="111">
        <v>38352</v>
      </c>
      <c r="Q89" s="112">
        <v>146.224773662801</v>
      </c>
      <c r="R89" s="113">
        <v>130.21286921947001</v>
      </c>
      <c r="T89" s="111">
        <v>42735</v>
      </c>
      <c r="U89" s="114">
        <v>196.42296040085199</v>
      </c>
      <c r="V89" s="114">
        <v>183.86089193026299</v>
      </c>
    </row>
    <row r="90" spans="16:22" x14ac:dyDescent="0.25">
      <c r="P90" s="111">
        <v>38383</v>
      </c>
      <c r="Q90" s="112">
        <v>149.34398103295101</v>
      </c>
      <c r="R90" s="113">
        <v>129.38056135401899</v>
      </c>
      <c r="T90" s="111">
        <v>42825</v>
      </c>
      <c r="U90" s="114">
        <v>205.30969447421</v>
      </c>
      <c r="V90" s="114">
        <v>190.60766830866001</v>
      </c>
    </row>
    <row r="91" spans="16:22" x14ac:dyDescent="0.25">
      <c r="P91" s="111">
        <v>38411</v>
      </c>
      <c r="Q91" s="112">
        <v>153.26214426437801</v>
      </c>
      <c r="R91" s="113">
        <v>132.29776404857799</v>
      </c>
      <c r="T91" s="111">
        <v>42916</v>
      </c>
      <c r="U91" s="114">
        <v>214.81052825534101</v>
      </c>
      <c r="V91" s="114">
        <v>194.18113334110001</v>
      </c>
    </row>
    <row r="92" spans="16:22" x14ac:dyDescent="0.25">
      <c r="P92" s="111">
        <v>38442</v>
      </c>
      <c r="Q92" s="112">
        <v>156.77663204285199</v>
      </c>
      <c r="R92" s="113">
        <v>134.87012714871699</v>
      </c>
      <c r="T92" s="111">
        <v>43008</v>
      </c>
      <c r="U92" s="114">
        <v>216.48784330340001</v>
      </c>
      <c r="V92" s="114">
        <v>200.28810811727601</v>
      </c>
    </row>
    <row r="93" spans="16:22" x14ac:dyDescent="0.25">
      <c r="P93" s="111">
        <v>38472</v>
      </c>
      <c r="Q93" s="112">
        <v>159.074705771532</v>
      </c>
      <c r="R93" s="113">
        <v>137.96905847155099</v>
      </c>
      <c r="T93" s="111">
        <v>43100</v>
      </c>
      <c r="U93" s="114">
        <v>220.217898144538</v>
      </c>
      <c r="V93" s="114">
        <v>197.873976382027</v>
      </c>
    </row>
    <row r="94" spans="16:22" x14ac:dyDescent="0.25">
      <c r="P94" s="111">
        <v>38503</v>
      </c>
      <c r="Q94" s="112">
        <v>160.715994116297</v>
      </c>
      <c r="R94" s="113">
        <v>139.69421013097201</v>
      </c>
      <c r="T94" s="111">
        <v>43190</v>
      </c>
      <c r="U94" s="114">
        <v>221.11414841185001</v>
      </c>
      <c r="V94" s="114">
        <v>211.198985776489</v>
      </c>
    </row>
    <row r="95" spans="16:22" x14ac:dyDescent="0.25">
      <c r="P95" s="111">
        <v>38533</v>
      </c>
      <c r="Q95" s="112">
        <v>162.09401258019901</v>
      </c>
      <c r="R95" s="113">
        <v>140.719387392963</v>
      </c>
      <c r="T95" s="111">
        <v>43281</v>
      </c>
      <c r="U95" s="114">
        <v>227.638363262377</v>
      </c>
      <c r="V95" s="114">
        <v>209.74755527307201</v>
      </c>
    </row>
    <row r="96" spans="16:22" x14ac:dyDescent="0.25">
      <c r="P96" s="111">
        <v>38564</v>
      </c>
      <c r="Q96" s="112">
        <v>163.62681243550099</v>
      </c>
      <c r="R96" s="113">
        <v>143.17006050158301</v>
      </c>
      <c r="T96" s="111">
        <v>43373</v>
      </c>
      <c r="U96" s="114">
        <v>228.74136615810801</v>
      </c>
      <c r="V96" s="114">
        <v>220.17315007179701</v>
      </c>
    </row>
    <row r="97" spans="16:22" x14ac:dyDescent="0.25">
      <c r="P97" s="111">
        <v>38595</v>
      </c>
      <c r="Q97" s="112">
        <v>166.013153778419</v>
      </c>
      <c r="R97" s="113">
        <v>146.58659746674101</v>
      </c>
      <c r="T97" s="111">
        <v>43465</v>
      </c>
      <c r="U97" s="114">
        <v>233.83621999245199</v>
      </c>
      <c r="V97" s="114">
        <v>218.052808356448</v>
      </c>
    </row>
    <row r="98" spans="16:22" x14ac:dyDescent="0.25">
      <c r="P98" s="111">
        <v>38625</v>
      </c>
      <c r="Q98" s="112">
        <v>167.890843291203</v>
      </c>
      <c r="R98" s="113">
        <v>150.83622621819501</v>
      </c>
      <c r="T98" s="111">
        <v>43555</v>
      </c>
      <c r="U98" s="114">
        <v>236.05219373689999</v>
      </c>
      <c r="V98" s="114">
        <v>226.771879774696</v>
      </c>
    </row>
    <row r="99" spans="16:22" x14ac:dyDescent="0.25">
      <c r="P99" s="111">
        <v>38656</v>
      </c>
      <c r="Q99" s="112">
        <v>169.10019890953399</v>
      </c>
      <c r="R99" s="113">
        <v>152.061860510125</v>
      </c>
      <c r="T99" s="111">
        <v>43646</v>
      </c>
      <c r="U99" s="114">
        <v>240.02683174385101</v>
      </c>
      <c r="V99" s="114">
        <v>228.97290528610901</v>
      </c>
    </row>
    <row r="100" spans="16:22" x14ac:dyDescent="0.25">
      <c r="P100" s="111">
        <v>38686</v>
      </c>
      <c r="Q100" s="112">
        <v>169.085326871918</v>
      </c>
      <c r="R100" s="113">
        <v>151.409659169131</v>
      </c>
      <c r="T100" s="111">
        <v>43738</v>
      </c>
      <c r="U100" s="114">
        <v>246.27161044882601</v>
      </c>
      <c r="V100" s="114">
        <v>227.605369468616</v>
      </c>
    </row>
    <row r="101" spans="16:22" x14ac:dyDescent="0.25">
      <c r="P101" s="111">
        <v>38717</v>
      </c>
      <c r="Q101" s="112">
        <v>170.50668950496501</v>
      </c>
      <c r="R101" s="113">
        <v>150.86169692596599</v>
      </c>
      <c r="T101" s="111">
        <v>43830</v>
      </c>
      <c r="U101" s="114">
        <v>243.96384710870799</v>
      </c>
      <c r="V101" s="114">
        <v>234.315476197778</v>
      </c>
    </row>
    <row r="102" spans="16:22" x14ac:dyDescent="0.25">
      <c r="P102" s="111">
        <v>38748</v>
      </c>
      <c r="Q102" s="112">
        <v>172.02231059924</v>
      </c>
      <c r="R102" s="113">
        <v>150.81983666787201</v>
      </c>
      <c r="T102" s="111">
        <v>43921</v>
      </c>
      <c r="U102" s="114">
        <v>255.700447431578</v>
      </c>
      <c r="V102" s="114">
        <v>252.33425523833799</v>
      </c>
    </row>
    <row r="103" spans="16:22" x14ac:dyDescent="0.25">
      <c r="P103" s="111">
        <v>38776</v>
      </c>
      <c r="Q103" s="112">
        <v>174.77341040891099</v>
      </c>
      <c r="R103" s="113">
        <v>152.661696427441</v>
      </c>
      <c r="T103" s="111">
        <v>44012</v>
      </c>
      <c r="U103" s="114">
        <v>250.655789689785</v>
      </c>
      <c r="V103" s="114">
        <v>232.92174150496001</v>
      </c>
    </row>
    <row r="104" spans="16:22" x14ac:dyDescent="0.25">
      <c r="P104" s="111">
        <v>38807</v>
      </c>
      <c r="Q104" s="112">
        <v>175.50343579620201</v>
      </c>
      <c r="R104" s="113">
        <v>153.09439683668799</v>
      </c>
      <c r="T104" s="111">
        <v>44104</v>
      </c>
      <c r="U104" s="114">
        <v>257.82305708964702</v>
      </c>
      <c r="V104" s="114">
        <v>249.487261745057</v>
      </c>
    </row>
    <row r="105" spans="16:22" x14ac:dyDescent="0.25">
      <c r="P105" s="111">
        <v>38837</v>
      </c>
      <c r="Q105" s="112">
        <v>176.645471497058</v>
      </c>
      <c r="R105" s="113">
        <v>154.370041543946</v>
      </c>
      <c r="T105" s="111">
        <v>44196</v>
      </c>
      <c r="U105" s="114">
        <v>269.96222504570602</v>
      </c>
      <c r="V105" s="114">
        <v>265.39381854210097</v>
      </c>
    </row>
    <row r="106" spans="16:22" x14ac:dyDescent="0.25">
      <c r="P106" s="111">
        <v>38868</v>
      </c>
      <c r="Q106" s="112">
        <v>177.29276565336801</v>
      </c>
      <c r="R106" s="113">
        <v>154.535428959737</v>
      </c>
      <c r="T106" s="111">
        <v>44286</v>
      </c>
      <c r="U106" s="114">
        <v>271.77147030271402</v>
      </c>
      <c r="V106" s="114">
        <v>266.88657811495102</v>
      </c>
    </row>
    <row r="107" spans="16:22" x14ac:dyDescent="0.25">
      <c r="P107" s="111">
        <v>38898</v>
      </c>
      <c r="Q107" s="112">
        <v>178.96383221538699</v>
      </c>
      <c r="R107" s="113">
        <v>155.975772811371</v>
      </c>
      <c r="T107" s="111">
        <v>44377</v>
      </c>
      <c r="U107" s="114">
        <v>284.167986713098</v>
      </c>
      <c r="V107" s="114">
        <v>274.17729069823503</v>
      </c>
    </row>
    <row r="108" spans="16:22" x14ac:dyDescent="0.25">
      <c r="P108" s="111">
        <v>38929</v>
      </c>
      <c r="Q108" s="112">
        <v>178.734432969848</v>
      </c>
      <c r="R108" s="113">
        <v>155.41010038619399</v>
      </c>
      <c r="T108" s="111">
        <v>44469</v>
      </c>
      <c r="U108" s="114">
        <v>296.24856973931998</v>
      </c>
      <c r="V108" s="114">
        <v>295.12905706534298</v>
      </c>
    </row>
    <row r="109" spans="16:22" x14ac:dyDescent="0.25">
      <c r="P109" s="111">
        <v>38960</v>
      </c>
      <c r="Q109" s="112">
        <v>178.22415289271399</v>
      </c>
      <c r="R109" s="113">
        <v>156.08808917850499</v>
      </c>
      <c r="T109" s="111">
        <v>44561</v>
      </c>
      <c r="U109" s="114">
        <v>311.57458821490798</v>
      </c>
      <c r="V109" s="114">
        <v>306.93453341204702</v>
      </c>
    </row>
    <row r="110" spans="16:22" x14ac:dyDescent="0.25">
      <c r="P110" s="111">
        <v>38990</v>
      </c>
      <c r="Q110" s="112">
        <v>176.321568603618</v>
      </c>
      <c r="R110" s="113">
        <v>155.334686476565</v>
      </c>
      <c r="T110" s="111">
        <v>44651</v>
      </c>
      <c r="U110" s="114">
        <v>312.24813941932803</v>
      </c>
      <c r="V110" s="114">
        <v>300.651382929487</v>
      </c>
    </row>
    <row r="111" spans="16:22" x14ac:dyDescent="0.25">
      <c r="P111" s="111">
        <v>39021</v>
      </c>
      <c r="Q111" s="112">
        <v>174.835381706699</v>
      </c>
      <c r="R111" s="113">
        <v>156.31938094077799</v>
      </c>
      <c r="T111" s="111">
        <v>44742</v>
      </c>
      <c r="U111" s="114">
        <v>343.39040288347798</v>
      </c>
      <c r="V111" s="114">
        <v>339.014596590314</v>
      </c>
    </row>
    <row r="112" spans="16:22" x14ac:dyDescent="0.25">
      <c r="P112" s="111">
        <v>39051</v>
      </c>
      <c r="Q112" s="112">
        <v>175.02997518207701</v>
      </c>
      <c r="R112" s="113">
        <v>157.77183031624801</v>
      </c>
      <c r="T112" s="111">
        <v>44834</v>
      </c>
      <c r="U112" s="114" t="s">
        <v>75</v>
      </c>
      <c r="V112" s="114" t="s">
        <v>75</v>
      </c>
    </row>
    <row r="113" spans="16:22" x14ac:dyDescent="0.25">
      <c r="P113" s="111">
        <v>39082</v>
      </c>
      <c r="Q113" s="112">
        <v>176.585918552777</v>
      </c>
      <c r="R113" s="113">
        <v>161.75342133716299</v>
      </c>
      <c r="T113" s="111">
        <v>44926</v>
      </c>
      <c r="U113" s="114" t="s">
        <v>75</v>
      </c>
      <c r="V113" s="114" t="s">
        <v>75</v>
      </c>
    </row>
    <row r="114" spans="16:22" x14ac:dyDescent="0.25">
      <c r="P114" s="111">
        <v>39113</v>
      </c>
      <c r="Q114" s="112">
        <v>179.46429734664599</v>
      </c>
      <c r="R114" s="113">
        <v>164.67519123173699</v>
      </c>
      <c r="T114" s="111">
        <v>45016</v>
      </c>
      <c r="U114" s="114" t="s">
        <v>75</v>
      </c>
      <c r="V114" s="114" t="s">
        <v>75</v>
      </c>
    </row>
    <row r="115" spans="16:22" x14ac:dyDescent="0.25">
      <c r="P115" s="111">
        <v>39141</v>
      </c>
      <c r="Q115" s="112">
        <v>181.83252119991599</v>
      </c>
      <c r="R115" s="113">
        <v>167.60326496581601</v>
      </c>
      <c r="T115" s="111">
        <v>45107</v>
      </c>
      <c r="U115" s="114" t="s">
        <v>75</v>
      </c>
      <c r="V115" s="114" t="s">
        <v>75</v>
      </c>
    </row>
    <row r="116" spans="16:22" x14ac:dyDescent="0.25">
      <c r="P116" s="111">
        <v>39172</v>
      </c>
      <c r="Q116" s="112">
        <v>183.57601446096999</v>
      </c>
      <c r="R116" s="113">
        <v>167.53643298217</v>
      </c>
      <c r="T116" s="111">
        <v>45199</v>
      </c>
      <c r="U116" s="114" t="s">
        <v>75</v>
      </c>
      <c r="V116" s="114" t="s">
        <v>75</v>
      </c>
    </row>
    <row r="117" spans="16:22" x14ac:dyDescent="0.25">
      <c r="P117" s="111">
        <v>39202</v>
      </c>
      <c r="Q117" s="112">
        <v>184.962653057046</v>
      </c>
      <c r="R117" s="113">
        <v>168.09866105843699</v>
      </c>
      <c r="T117" s="111">
        <v>45291</v>
      </c>
      <c r="U117" s="114" t="s">
        <v>75</v>
      </c>
      <c r="V117" s="114" t="s">
        <v>75</v>
      </c>
    </row>
    <row r="118" spans="16:22" x14ac:dyDescent="0.25">
      <c r="P118" s="111">
        <v>39233</v>
      </c>
      <c r="Q118" s="112">
        <v>185.26929029091701</v>
      </c>
      <c r="R118" s="113">
        <v>167.75089867224099</v>
      </c>
      <c r="T118" s="111">
        <v>45382</v>
      </c>
      <c r="U118" s="114" t="s">
        <v>75</v>
      </c>
      <c r="V118" s="114" t="s">
        <v>75</v>
      </c>
    </row>
    <row r="119" spans="16:22" x14ac:dyDescent="0.25">
      <c r="P119" s="111">
        <v>39263</v>
      </c>
      <c r="Q119" s="112">
        <v>186.288035273086</v>
      </c>
      <c r="R119" s="113">
        <v>169.54530693528</v>
      </c>
      <c r="T119" s="111">
        <v>45473</v>
      </c>
      <c r="U119" s="114" t="s">
        <v>75</v>
      </c>
      <c r="V119" s="114" t="s">
        <v>75</v>
      </c>
    </row>
    <row r="120" spans="16:22" x14ac:dyDescent="0.25">
      <c r="P120" s="111">
        <v>39294</v>
      </c>
      <c r="Q120" s="112">
        <v>185.98523959514401</v>
      </c>
      <c r="R120" s="113">
        <v>169.44362629267701</v>
      </c>
      <c r="T120" s="111">
        <v>45565</v>
      </c>
      <c r="U120" s="114" t="s">
        <v>75</v>
      </c>
      <c r="V120" s="114" t="s">
        <v>75</v>
      </c>
    </row>
    <row r="121" spans="16:22" x14ac:dyDescent="0.25">
      <c r="P121" s="111">
        <v>39325</v>
      </c>
      <c r="Q121" s="112">
        <v>187.11918364143099</v>
      </c>
      <c r="R121" s="113">
        <v>170.01774879981099</v>
      </c>
      <c r="T121" s="111">
        <v>45657</v>
      </c>
      <c r="U121" s="114" t="s">
        <v>75</v>
      </c>
      <c r="V121" s="114" t="s">
        <v>75</v>
      </c>
    </row>
    <row r="122" spans="16:22" x14ac:dyDescent="0.25">
      <c r="P122" s="111">
        <v>39355</v>
      </c>
      <c r="Q122" s="112">
        <v>185.25374251112601</v>
      </c>
      <c r="R122" s="113">
        <v>166.10632344602001</v>
      </c>
      <c r="T122" s="111">
        <v>45747</v>
      </c>
      <c r="U122" s="114" t="s">
        <v>75</v>
      </c>
      <c r="V122" s="114" t="s">
        <v>75</v>
      </c>
    </row>
    <row r="123" spans="16:22" x14ac:dyDescent="0.25">
      <c r="P123" s="111">
        <v>39386</v>
      </c>
      <c r="Q123" s="112">
        <v>182.083770939939</v>
      </c>
      <c r="R123" s="113">
        <v>161.656551405285</v>
      </c>
      <c r="T123" s="111">
        <v>45838</v>
      </c>
      <c r="U123" s="114" t="s">
        <v>75</v>
      </c>
      <c r="V123" s="114" t="s">
        <v>75</v>
      </c>
    </row>
    <row r="124" spans="16:22" x14ac:dyDescent="0.25">
      <c r="P124" s="111">
        <v>39416</v>
      </c>
      <c r="Q124" s="112">
        <v>178.745161155809</v>
      </c>
      <c r="R124" s="113">
        <v>155.21094015838199</v>
      </c>
      <c r="T124" s="111">
        <v>45930</v>
      </c>
      <c r="U124" s="114" t="s">
        <v>75</v>
      </c>
      <c r="V124" s="114" t="s">
        <v>75</v>
      </c>
    </row>
    <row r="125" spans="16:22" x14ac:dyDescent="0.25">
      <c r="P125" s="111">
        <v>39447</v>
      </c>
      <c r="Q125" s="112">
        <v>178.24527173078101</v>
      </c>
      <c r="R125" s="113">
        <v>153.03570579623201</v>
      </c>
      <c r="T125" s="111">
        <v>46022</v>
      </c>
      <c r="U125" s="114" t="s">
        <v>75</v>
      </c>
      <c r="V125" s="114" t="s">
        <v>75</v>
      </c>
    </row>
    <row r="126" spans="16:22" x14ac:dyDescent="0.25">
      <c r="P126" s="111">
        <v>39478</v>
      </c>
      <c r="Q126" s="112">
        <v>179.79262078576599</v>
      </c>
      <c r="R126" s="113">
        <v>153.027237193313</v>
      </c>
      <c r="T126" s="111">
        <v>46112</v>
      </c>
      <c r="U126" s="114" t="s">
        <v>75</v>
      </c>
      <c r="V126" s="114" t="s">
        <v>75</v>
      </c>
    </row>
    <row r="127" spans="16:22" x14ac:dyDescent="0.25">
      <c r="P127" s="111">
        <v>39507</v>
      </c>
      <c r="Q127" s="112">
        <v>180.31007505384599</v>
      </c>
      <c r="R127" s="113">
        <v>158.16118220918699</v>
      </c>
      <c r="T127" s="111"/>
    </row>
    <row r="128" spans="16:22" x14ac:dyDescent="0.25">
      <c r="P128" s="111">
        <v>39538</v>
      </c>
      <c r="Q128" s="112">
        <v>178.459682292228</v>
      </c>
      <c r="R128" s="113">
        <v>160.73375274256099</v>
      </c>
      <c r="T128" s="111"/>
    </row>
    <row r="129" spans="16:20" x14ac:dyDescent="0.25">
      <c r="P129" s="111">
        <v>39568</v>
      </c>
      <c r="Q129" s="112">
        <v>175.29770953248499</v>
      </c>
      <c r="R129" s="113">
        <v>160.628346376693</v>
      </c>
      <c r="T129" s="111"/>
    </row>
    <row r="130" spans="16:20" x14ac:dyDescent="0.25">
      <c r="P130" s="111">
        <v>39599</v>
      </c>
      <c r="Q130" s="112">
        <v>173.40063952561599</v>
      </c>
      <c r="R130" s="113">
        <v>156.01650751065301</v>
      </c>
      <c r="T130" s="111"/>
    </row>
    <row r="131" spans="16:20" x14ac:dyDescent="0.25">
      <c r="P131" s="111">
        <v>39629</v>
      </c>
      <c r="Q131" s="112">
        <v>172.89430867211399</v>
      </c>
      <c r="R131" s="113">
        <v>153.53478746184601</v>
      </c>
      <c r="T131" s="111"/>
    </row>
    <row r="132" spans="16:20" x14ac:dyDescent="0.25">
      <c r="P132" s="111">
        <v>39660</v>
      </c>
      <c r="Q132" s="112">
        <v>172.68650666107101</v>
      </c>
      <c r="R132" s="113">
        <v>153.310092497455</v>
      </c>
      <c r="T132" s="111"/>
    </row>
    <row r="133" spans="16:20" x14ac:dyDescent="0.25">
      <c r="P133" s="111">
        <v>39691</v>
      </c>
      <c r="Q133" s="112">
        <v>172.17106295084301</v>
      </c>
      <c r="R133" s="113">
        <v>155.084304294107</v>
      </c>
      <c r="T133" s="111"/>
    </row>
    <row r="134" spans="16:20" x14ac:dyDescent="0.25">
      <c r="P134" s="111">
        <v>39721</v>
      </c>
      <c r="Q134" s="112">
        <v>168.46835767287999</v>
      </c>
      <c r="R134" s="113">
        <v>151.58098256174301</v>
      </c>
      <c r="T134" s="111"/>
    </row>
    <row r="135" spans="16:20" x14ac:dyDescent="0.25">
      <c r="P135" s="111">
        <v>39752</v>
      </c>
      <c r="Q135" s="112">
        <v>164.235850486804</v>
      </c>
      <c r="R135" s="113">
        <v>143.21710646742599</v>
      </c>
      <c r="T135" s="111"/>
    </row>
    <row r="136" spans="16:20" x14ac:dyDescent="0.25">
      <c r="P136" s="111">
        <v>39782</v>
      </c>
      <c r="Q136" s="112">
        <v>158.20147941250099</v>
      </c>
      <c r="R136" s="113">
        <v>134.14834058699299</v>
      </c>
      <c r="T136" s="111"/>
    </row>
    <row r="137" spans="16:20" x14ac:dyDescent="0.25">
      <c r="P137" s="111">
        <v>39813</v>
      </c>
      <c r="Q137" s="112">
        <v>155.487787902392</v>
      </c>
      <c r="R137" s="113">
        <v>132.03694589227999</v>
      </c>
      <c r="T137" s="111"/>
    </row>
    <row r="138" spans="16:20" x14ac:dyDescent="0.25">
      <c r="P138" s="111">
        <v>39844</v>
      </c>
      <c r="Q138" s="112">
        <v>151.605003798897</v>
      </c>
      <c r="R138" s="113">
        <v>130.81728477680701</v>
      </c>
      <c r="T138" s="111"/>
    </row>
    <row r="139" spans="16:20" x14ac:dyDescent="0.25">
      <c r="P139" s="111">
        <v>39872</v>
      </c>
      <c r="Q139" s="112">
        <v>149.19196890329101</v>
      </c>
      <c r="R139" s="113">
        <v>127.934842569838</v>
      </c>
      <c r="T139" s="111"/>
    </row>
    <row r="140" spans="16:20" x14ac:dyDescent="0.25">
      <c r="P140" s="111">
        <v>39903</v>
      </c>
      <c r="Q140" s="112">
        <v>144.323125702547</v>
      </c>
      <c r="R140" s="113">
        <v>117.970743434569</v>
      </c>
      <c r="T140" s="111"/>
    </row>
    <row r="141" spans="16:20" x14ac:dyDescent="0.25">
      <c r="P141" s="111">
        <v>39933</v>
      </c>
      <c r="Q141" s="112">
        <v>141.10169553451399</v>
      </c>
      <c r="R141" s="113">
        <v>112.665081676969</v>
      </c>
      <c r="T141" s="111"/>
    </row>
    <row r="142" spans="16:20" x14ac:dyDescent="0.25">
      <c r="P142" s="111">
        <v>39964</v>
      </c>
      <c r="Q142" s="112">
        <v>139.125411578794</v>
      </c>
      <c r="R142" s="113">
        <v>109.27658412418</v>
      </c>
      <c r="T142" s="111"/>
    </row>
    <row r="143" spans="16:20" x14ac:dyDescent="0.25">
      <c r="P143" s="111">
        <v>39994</v>
      </c>
      <c r="Q143" s="112">
        <v>139.60628403323901</v>
      </c>
      <c r="R143" s="113">
        <v>111.024221550718</v>
      </c>
      <c r="T143" s="111"/>
    </row>
    <row r="144" spans="16:20" x14ac:dyDescent="0.25">
      <c r="P144" s="111">
        <v>40025</v>
      </c>
      <c r="Q144" s="112">
        <v>140.01942167095399</v>
      </c>
      <c r="R144" s="113">
        <v>110.23676658031</v>
      </c>
      <c r="T144" s="111"/>
    </row>
    <row r="145" spans="16:20" x14ac:dyDescent="0.25">
      <c r="P145" s="111">
        <v>40056</v>
      </c>
      <c r="Q145" s="112">
        <v>139.08124575857701</v>
      </c>
      <c r="R145" s="113">
        <v>108.278060884553</v>
      </c>
      <c r="T145" s="111"/>
    </row>
    <row r="146" spans="16:20" x14ac:dyDescent="0.25">
      <c r="P146" s="111">
        <v>40086</v>
      </c>
      <c r="Q146" s="112">
        <v>135.13669014919199</v>
      </c>
      <c r="R146" s="113">
        <v>104.167498723259</v>
      </c>
      <c r="T146" s="111"/>
    </row>
    <row r="147" spans="16:20" x14ac:dyDescent="0.25">
      <c r="P147" s="111">
        <v>40117</v>
      </c>
      <c r="Q147" s="112">
        <v>130.56046343585999</v>
      </c>
      <c r="R147" s="113">
        <v>100.87191435031799</v>
      </c>
      <c r="T147" s="111"/>
    </row>
    <row r="148" spans="16:20" x14ac:dyDescent="0.25">
      <c r="P148" s="111">
        <v>40147</v>
      </c>
      <c r="Q148" s="112">
        <v>128.68200693650101</v>
      </c>
      <c r="R148" s="113">
        <v>100.44981579459299</v>
      </c>
      <c r="T148" s="111"/>
    </row>
    <row r="149" spans="16:20" x14ac:dyDescent="0.25">
      <c r="P149" s="111">
        <v>40178</v>
      </c>
      <c r="Q149" s="112">
        <v>129.324008964142</v>
      </c>
      <c r="R149" s="113">
        <v>101.161063393471</v>
      </c>
      <c r="T149" s="111"/>
    </row>
    <row r="150" spans="16:20" x14ac:dyDescent="0.25">
      <c r="P150" s="111">
        <v>40209</v>
      </c>
      <c r="Q150" s="112">
        <v>131.412981824295</v>
      </c>
      <c r="R150" s="113">
        <v>101.472121938474</v>
      </c>
      <c r="T150" s="111"/>
    </row>
    <row r="151" spans="16:20" x14ac:dyDescent="0.25">
      <c r="P151" s="111">
        <v>40237</v>
      </c>
      <c r="Q151" s="112">
        <v>132.64081111319001</v>
      </c>
      <c r="R151" s="113">
        <v>100.732144753794</v>
      </c>
      <c r="T151" s="111"/>
    </row>
    <row r="152" spans="16:20" x14ac:dyDescent="0.25">
      <c r="P152" s="111">
        <v>40268</v>
      </c>
      <c r="Q152" s="112">
        <v>131.90870890191201</v>
      </c>
      <c r="R152" s="113">
        <v>101.498861176706</v>
      </c>
      <c r="T152" s="111"/>
    </row>
    <row r="153" spans="16:20" x14ac:dyDescent="0.25">
      <c r="P153" s="111">
        <v>40298</v>
      </c>
      <c r="Q153" s="112">
        <v>129.37306313932999</v>
      </c>
      <c r="R153" s="113">
        <v>104.752599721344</v>
      </c>
      <c r="T153" s="111"/>
    </row>
    <row r="154" spans="16:20" x14ac:dyDescent="0.25">
      <c r="P154" s="111">
        <v>40329</v>
      </c>
      <c r="Q154" s="112">
        <v>126.032651889942</v>
      </c>
      <c r="R154" s="113">
        <v>107.033998292717</v>
      </c>
      <c r="T154" s="111"/>
    </row>
    <row r="155" spans="16:20" x14ac:dyDescent="0.25">
      <c r="P155" s="111">
        <v>40359</v>
      </c>
      <c r="Q155" s="112">
        <v>124.25824526032299</v>
      </c>
      <c r="R155" s="113">
        <v>107.096196032733</v>
      </c>
      <c r="T155" s="111"/>
    </row>
    <row r="156" spans="16:20" x14ac:dyDescent="0.25">
      <c r="P156" s="111">
        <v>40390</v>
      </c>
      <c r="Q156" s="112">
        <v>124.11882270989</v>
      </c>
      <c r="R156" s="113">
        <v>104.218914073848</v>
      </c>
      <c r="T156" s="111"/>
    </row>
    <row r="157" spans="16:20" x14ac:dyDescent="0.25">
      <c r="P157" s="111">
        <v>40421</v>
      </c>
      <c r="Q157" s="112">
        <v>125.109009232058</v>
      </c>
      <c r="R157" s="113">
        <v>102.784454711004</v>
      </c>
      <c r="T157" s="111"/>
    </row>
    <row r="158" spans="16:20" x14ac:dyDescent="0.25">
      <c r="P158" s="111">
        <v>40451</v>
      </c>
      <c r="Q158" s="112">
        <v>124.375760491319</v>
      </c>
      <c r="R158" s="113">
        <v>102.8886108263</v>
      </c>
      <c r="T158" s="111"/>
    </row>
    <row r="159" spans="16:20" x14ac:dyDescent="0.25">
      <c r="P159" s="111">
        <v>40482</v>
      </c>
      <c r="Q159" s="112">
        <v>123.115697333781</v>
      </c>
      <c r="R159" s="113">
        <v>105.52456021864801</v>
      </c>
      <c r="T159" s="111"/>
    </row>
    <row r="160" spans="16:20" x14ac:dyDescent="0.25">
      <c r="P160" s="111">
        <v>40512</v>
      </c>
      <c r="Q160" s="112">
        <v>122.170529395771</v>
      </c>
      <c r="R160" s="113">
        <v>108.729124006212</v>
      </c>
      <c r="T160" s="111"/>
    </row>
    <row r="161" spans="16:20" x14ac:dyDescent="0.25">
      <c r="P161" s="111">
        <v>40543</v>
      </c>
      <c r="Q161" s="112">
        <v>122.85686932773</v>
      </c>
      <c r="R161" s="113">
        <v>111.615906336336</v>
      </c>
      <c r="T161" s="111"/>
    </row>
    <row r="162" spans="16:20" x14ac:dyDescent="0.25">
      <c r="P162" s="111">
        <v>40574</v>
      </c>
      <c r="Q162" s="112">
        <v>122.30715297963</v>
      </c>
      <c r="R162" s="113">
        <v>110.58414089622499</v>
      </c>
      <c r="T162" s="111"/>
    </row>
    <row r="163" spans="16:20" x14ac:dyDescent="0.25">
      <c r="P163" s="111">
        <v>40602</v>
      </c>
      <c r="Q163" s="112">
        <v>121.0512857554</v>
      </c>
      <c r="R163" s="113">
        <v>105.84242426809701</v>
      </c>
      <c r="T163" s="111"/>
    </row>
    <row r="164" spans="16:20" x14ac:dyDescent="0.25">
      <c r="P164" s="111">
        <v>40633</v>
      </c>
      <c r="Q164" s="112">
        <v>119.646971090921</v>
      </c>
      <c r="R164" s="113">
        <v>102.019002911752</v>
      </c>
      <c r="T164" s="111"/>
    </row>
    <row r="165" spans="16:20" x14ac:dyDescent="0.25">
      <c r="P165" s="111">
        <v>40663</v>
      </c>
      <c r="Q165" s="112">
        <v>120.00450628753801</v>
      </c>
      <c r="R165" s="113">
        <v>101.120208435103</v>
      </c>
      <c r="T165" s="111"/>
    </row>
    <row r="166" spans="16:20" x14ac:dyDescent="0.25">
      <c r="P166" s="111">
        <v>40694</v>
      </c>
      <c r="Q166" s="112">
        <v>120.77160746412</v>
      </c>
      <c r="R166" s="113">
        <v>103.768134824765</v>
      </c>
      <c r="T166" s="111"/>
    </row>
    <row r="167" spans="16:20" x14ac:dyDescent="0.25">
      <c r="P167" s="111">
        <v>40724</v>
      </c>
      <c r="Q167" s="112">
        <v>120.761674412951</v>
      </c>
      <c r="R167" s="113">
        <v>105.72836778084699</v>
      </c>
      <c r="T167" s="111"/>
    </row>
    <row r="168" spans="16:20" x14ac:dyDescent="0.25">
      <c r="P168" s="111">
        <v>40755</v>
      </c>
      <c r="Q168" s="112">
        <v>120.560714923002</v>
      </c>
      <c r="R168" s="113">
        <v>108.123908746113</v>
      </c>
      <c r="T168" s="111"/>
    </row>
    <row r="169" spans="16:20" x14ac:dyDescent="0.25">
      <c r="P169" s="111">
        <v>40786</v>
      </c>
      <c r="Q169" s="112">
        <v>121.40627137281</v>
      </c>
      <c r="R169" s="113">
        <v>109.68758945168599</v>
      </c>
      <c r="T169" s="111"/>
    </row>
    <row r="170" spans="16:20" x14ac:dyDescent="0.25">
      <c r="P170" s="111">
        <v>40816</v>
      </c>
      <c r="Q170" s="112">
        <v>122.902336365946</v>
      </c>
      <c r="R170" s="113">
        <v>111.21737435094801</v>
      </c>
      <c r="T170" s="111"/>
    </row>
    <row r="171" spans="16:20" x14ac:dyDescent="0.25">
      <c r="P171" s="111">
        <v>40847</v>
      </c>
      <c r="Q171" s="112">
        <v>124.054344665625</v>
      </c>
      <c r="R171" s="113">
        <v>113.248415874551</v>
      </c>
    </row>
    <row r="172" spans="16:20" x14ac:dyDescent="0.25">
      <c r="P172" s="111">
        <v>40877</v>
      </c>
      <c r="Q172" s="112">
        <v>124.194835908596</v>
      </c>
      <c r="R172" s="113">
        <v>113.649794561725</v>
      </c>
    </row>
    <row r="173" spans="16:20" x14ac:dyDescent="0.25">
      <c r="P173" s="111">
        <v>40908</v>
      </c>
      <c r="Q173" s="112">
        <v>123.693193548209</v>
      </c>
      <c r="R173" s="113">
        <v>114.11807512657001</v>
      </c>
    </row>
    <row r="174" spans="16:20" x14ac:dyDescent="0.25">
      <c r="P174" s="111">
        <v>40939</v>
      </c>
      <c r="Q174" s="112">
        <v>122.15866085795101</v>
      </c>
      <c r="R174" s="113">
        <v>111.04621847591601</v>
      </c>
    </row>
    <row r="175" spans="16:20" x14ac:dyDescent="0.25">
      <c r="P175" s="111">
        <v>40968</v>
      </c>
      <c r="Q175" s="112">
        <v>120.37304891441801</v>
      </c>
      <c r="R175" s="113">
        <v>108.903403407754</v>
      </c>
    </row>
    <row r="176" spans="16:20" x14ac:dyDescent="0.25">
      <c r="P176" s="111">
        <v>40999</v>
      </c>
      <c r="Q176" s="112">
        <v>120.324155481335</v>
      </c>
      <c r="R176" s="113">
        <v>107.959704051564</v>
      </c>
    </row>
    <row r="177" spans="16:18" x14ac:dyDescent="0.25">
      <c r="P177" s="111">
        <v>41029</v>
      </c>
      <c r="Q177" s="112">
        <v>120.981278620919</v>
      </c>
      <c r="R177" s="113">
        <v>109.566297959525</v>
      </c>
    </row>
    <row r="178" spans="16:18" x14ac:dyDescent="0.25">
      <c r="P178" s="111">
        <v>41060</v>
      </c>
      <c r="Q178" s="112">
        <v>122.552354429779</v>
      </c>
      <c r="R178" s="113">
        <v>111.326263281994</v>
      </c>
    </row>
    <row r="179" spans="16:18" x14ac:dyDescent="0.25">
      <c r="P179" s="111">
        <v>41090</v>
      </c>
      <c r="Q179" s="112">
        <v>123.173478382288</v>
      </c>
      <c r="R179" s="113">
        <v>112.837694573885</v>
      </c>
    </row>
    <row r="180" spans="16:18" x14ac:dyDescent="0.25">
      <c r="P180" s="111">
        <v>41121</v>
      </c>
      <c r="Q180" s="112">
        <v>124.25221387867801</v>
      </c>
      <c r="R180" s="113">
        <v>114.593954779505</v>
      </c>
    </row>
    <row r="181" spans="16:18" x14ac:dyDescent="0.25">
      <c r="P181" s="111">
        <v>41152</v>
      </c>
      <c r="Q181" s="112">
        <v>125.372361163714</v>
      </c>
      <c r="R181" s="113">
        <v>116.363098037878</v>
      </c>
    </row>
    <row r="182" spans="16:18" x14ac:dyDescent="0.25">
      <c r="P182" s="111">
        <v>41182</v>
      </c>
      <c r="Q182" s="112">
        <v>126.56180107691</v>
      </c>
      <c r="R182" s="113">
        <v>116.48175923780001</v>
      </c>
    </row>
    <row r="183" spans="16:18" x14ac:dyDescent="0.25">
      <c r="P183" s="111">
        <v>41213</v>
      </c>
      <c r="Q183" s="112">
        <v>128.400467831367</v>
      </c>
      <c r="R183" s="113">
        <v>116.114768655326</v>
      </c>
    </row>
    <row r="184" spans="16:18" x14ac:dyDescent="0.25">
      <c r="P184" s="111">
        <v>41243</v>
      </c>
      <c r="Q184" s="112">
        <v>129.611408726272</v>
      </c>
      <c r="R184" s="113">
        <v>115.440798927854</v>
      </c>
    </row>
    <row r="185" spans="16:18" x14ac:dyDescent="0.25">
      <c r="P185" s="111">
        <v>41274</v>
      </c>
      <c r="Q185" s="112">
        <v>130.47145209941601</v>
      </c>
      <c r="R185" s="113">
        <v>116.286066202188</v>
      </c>
    </row>
    <row r="186" spans="16:18" x14ac:dyDescent="0.25">
      <c r="P186" s="111">
        <v>41305</v>
      </c>
      <c r="Q186" s="112">
        <v>129.104621473153</v>
      </c>
      <c r="R186" s="113">
        <v>115.559155374131</v>
      </c>
    </row>
    <row r="187" spans="16:18" x14ac:dyDescent="0.25">
      <c r="P187" s="111">
        <v>41333</v>
      </c>
      <c r="Q187" s="112">
        <v>127.57107199671</v>
      </c>
      <c r="R187" s="113">
        <v>117.02633519811801</v>
      </c>
    </row>
    <row r="188" spans="16:18" x14ac:dyDescent="0.25">
      <c r="P188" s="111">
        <v>41364</v>
      </c>
      <c r="Q188" s="112">
        <v>127.31230244701101</v>
      </c>
      <c r="R188" s="113">
        <v>118.500766401795</v>
      </c>
    </row>
    <row r="189" spans="16:18" x14ac:dyDescent="0.25">
      <c r="P189" s="111">
        <v>41394</v>
      </c>
      <c r="Q189" s="112">
        <v>129.35022329869199</v>
      </c>
      <c r="R189" s="113">
        <v>122.336701959929</v>
      </c>
    </row>
    <row r="190" spans="16:18" x14ac:dyDescent="0.25">
      <c r="P190" s="111">
        <v>41425</v>
      </c>
      <c r="Q190" s="112">
        <v>132.03897313169099</v>
      </c>
      <c r="R190" s="113">
        <v>123.53730209588601</v>
      </c>
    </row>
    <row r="191" spans="16:18" x14ac:dyDescent="0.25">
      <c r="P191" s="111">
        <v>41455</v>
      </c>
      <c r="Q191" s="112">
        <v>134.43975376021999</v>
      </c>
      <c r="R191" s="113">
        <v>124.414490394132</v>
      </c>
    </row>
    <row r="192" spans="16:18" x14ac:dyDescent="0.25">
      <c r="P192" s="111">
        <v>41486</v>
      </c>
      <c r="Q192" s="112">
        <v>135.37035430971</v>
      </c>
      <c r="R192" s="113">
        <v>123.146945909499</v>
      </c>
    </row>
    <row r="193" spans="16:18" x14ac:dyDescent="0.25">
      <c r="P193" s="111">
        <v>41517</v>
      </c>
      <c r="Q193" s="112">
        <v>136.33242573139501</v>
      </c>
      <c r="R193" s="113">
        <v>123.88357411563899</v>
      </c>
    </row>
    <row r="194" spans="16:18" x14ac:dyDescent="0.25">
      <c r="P194" s="111">
        <v>41547</v>
      </c>
      <c r="Q194" s="112">
        <v>137.05694896121901</v>
      </c>
      <c r="R194" s="113">
        <v>124.210610957211</v>
      </c>
    </row>
    <row r="195" spans="16:18" x14ac:dyDescent="0.25">
      <c r="P195" s="111">
        <v>41578</v>
      </c>
      <c r="Q195" s="112">
        <v>137.64598749185399</v>
      </c>
      <c r="R195" s="113">
        <v>125.416543847402</v>
      </c>
    </row>
    <row r="196" spans="16:18" x14ac:dyDescent="0.25">
      <c r="P196" s="111">
        <v>41608</v>
      </c>
      <c r="Q196" s="112">
        <v>138.432771173791</v>
      </c>
      <c r="R196" s="113">
        <v>126.68935526296301</v>
      </c>
    </row>
    <row r="197" spans="16:18" x14ac:dyDescent="0.25">
      <c r="P197" s="111">
        <v>41639</v>
      </c>
      <c r="Q197" s="112">
        <v>139.73496287164099</v>
      </c>
      <c r="R197" s="113">
        <v>128.053837684831</v>
      </c>
    </row>
    <row r="198" spans="16:18" x14ac:dyDescent="0.25">
      <c r="P198" s="111">
        <v>41670</v>
      </c>
      <c r="Q198" s="112">
        <v>141.87303419325301</v>
      </c>
      <c r="R198" s="113">
        <v>130.10913796499599</v>
      </c>
    </row>
    <row r="199" spans="16:18" x14ac:dyDescent="0.25">
      <c r="P199" s="111">
        <v>41698</v>
      </c>
      <c r="Q199" s="112">
        <v>142.86601025186101</v>
      </c>
      <c r="R199" s="113">
        <v>131.89878328759301</v>
      </c>
    </row>
    <row r="200" spans="16:18" x14ac:dyDescent="0.25">
      <c r="P200" s="111">
        <v>41729</v>
      </c>
      <c r="Q200" s="112">
        <v>143.43471243949</v>
      </c>
      <c r="R200" s="113">
        <v>133.88957829046899</v>
      </c>
    </row>
    <row r="201" spans="16:18" x14ac:dyDescent="0.25">
      <c r="P201" s="111">
        <v>41759</v>
      </c>
      <c r="Q201" s="112">
        <v>143.53728970763899</v>
      </c>
      <c r="R201" s="113">
        <v>134.418809428244</v>
      </c>
    </row>
    <row r="202" spans="16:18" x14ac:dyDescent="0.25">
      <c r="P202" s="111">
        <v>41790</v>
      </c>
      <c r="Q202" s="112">
        <v>145.62342319103999</v>
      </c>
      <c r="R202" s="113">
        <v>135.57294705584201</v>
      </c>
    </row>
    <row r="203" spans="16:18" x14ac:dyDescent="0.25">
      <c r="P203" s="111">
        <v>41820</v>
      </c>
      <c r="Q203" s="112">
        <v>147.76571222392599</v>
      </c>
      <c r="R203" s="113">
        <v>135.99566605533599</v>
      </c>
    </row>
    <row r="204" spans="16:18" x14ac:dyDescent="0.25">
      <c r="P204" s="111">
        <v>41851</v>
      </c>
      <c r="Q204" s="112">
        <v>150.650780979128</v>
      </c>
      <c r="R204" s="113">
        <v>136.92824917088601</v>
      </c>
    </row>
    <row r="205" spans="16:18" x14ac:dyDescent="0.25">
      <c r="P205" s="111">
        <v>41882</v>
      </c>
      <c r="Q205" s="112">
        <v>151.93626051345399</v>
      </c>
      <c r="R205" s="113">
        <v>137.67130754509401</v>
      </c>
    </row>
    <row r="206" spans="16:18" x14ac:dyDescent="0.25">
      <c r="P206" s="111">
        <v>41912</v>
      </c>
      <c r="Q206" s="112">
        <v>153.34866456264899</v>
      </c>
      <c r="R206" s="113">
        <v>139.24324933184801</v>
      </c>
    </row>
    <row r="207" spans="16:18" x14ac:dyDescent="0.25">
      <c r="P207" s="111">
        <v>41943</v>
      </c>
      <c r="Q207" s="112">
        <v>153.92322012079799</v>
      </c>
      <c r="R207" s="113">
        <v>140.96223864733</v>
      </c>
    </row>
    <row r="208" spans="16:18" x14ac:dyDescent="0.25">
      <c r="P208" s="111">
        <v>41973</v>
      </c>
      <c r="Q208" s="112">
        <v>155.15339627646699</v>
      </c>
      <c r="R208" s="113">
        <v>143.54324890991199</v>
      </c>
    </row>
    <row r="209" spans="16:18" x14ac:dyDescent="0.25">
      <c r="P209" s="111">
        <v>42004</v>
      </c>
      <c r="Q209" s="112">
        <v>155.92665785003601</v>
      </c>
      <c r="R209" s="113">
        <v>145.937766511907</v>
      </c>
    </row>
    <row r="210" spans="16:18" x14ac:dyDescent="0.25">
      <c r="P210" s="111">
        <v>42035</v>
      </c>
      <c r="Q210" s="112">
        <v>157.494140412024</v>
      </c>
      <c r="R210" s="113">
        <v>148.591323895318</v>
      </c>
    </row>
    <row r="211" spans="16:18" x14ac:dyDescent="0.25">
      <c r="P211" s="111">
        <v>42063</v>
      </c>
      <c r="Q211" s="112">
        <v>157.879106456588</v>
      </c>
      <c r="R211" s="113">
        <v>148.03475835675101</v>
      </c>
    </row>
    <row r="212" spans="16:18" x14ac:dyDescent="0.25">
      <c r="P212" s="111">
        <v>42094</v>
      </c>
      <c r="Q212" s="112">
        <v>158.900746492374</v>
      </c>
      <c r="R212" s="113">
        <v>148.42394269847401</v>
      </c>
    </row>
    <row r="213" spans="16:18" x14ac:dyDescent="0.25">
      <c r="P213" s="111">
        <v>42124</v>
      </c>
      <c r="Q213" s="112">
        <v>159.64528607575599</v>
      </c>
      <c r="R213" s="113">
        <v>148.14994047341099</v>
      </c>
    </row>
    <row r="214" spans="16:18" x14ac:dyDescent="0.25">
      <c r="P214" s="111">
        <v>42155</v>
      </c>
      <c r="Q214" s="112">
        <v>161.99443730301601</v>
      </c>
      <c r="R214" s="113">
        <v>150.82705606852201</v>
      </c>
    </row>
    <row r="215" spans="16:18" x14ac:dyDescent="0.25">
      <c r="P215" s="111">
        <v>42185</v>
      </c>
      <c r="Q215" s="112">
        <v>164.220349888491</v>
      </c>
      <c r="R215" s="113">
        <v>151.843913144814</v>
      </c>
    </row>
    <row r="216" spans="16:18" x14ac:dyDescent="0.25">
      <c r="P216" s="111">
        <v>42216</v>
      </c>
      <c r="Q216" s="112">
        <v>166.725337470379</v>
      </c>
      <c r="R216" s="113">
        <v>154.32150495598</v>
      </c>
    </row>
    <row r="217" spans="16:18" x14ac:dyDescent="0.25">
      <c r="P217" s="111">
        <v>42247</v>
      </c>
      <c r="Q217" s="112">
        <v>167.68055928007101</v>
      </c>
      <c r="R217" s="113">
        <v>155.334437395078</v>
      </c>
    </row>
    <row r="218" spans="16:18" x14ac:dyDescent="0.25">
      <c r="P218" s="111">
        <v>42277</v>
      </c>
      <c r="Q218" s="112">
        <v>167.29478934839699</v>
      </c>
      <c r="R218" s="113">
        <v>155.345183920328</v>
      </c>
    </row>
    <row r="219" spans="16:18" x14ac:dyDescent="0.25">
      <c r="P219" s="111">
        <v>42308</v>
      </c>
      <c r="Q219" s="112">
        <v>166.06696001779201</v>
      </c>
      <c r="R219" s="113">
        <v>153.277590676307</v>
      </c>
    </row>
    <row r="220" spans="16:18" x14ac:dyDescent="0.25">
      <c r="P220" s="111">
        <v>42338</v>
      </c>
      <c r="Q220" s="112">
        <v>166.16083485745199</v>
      </c>
      <c r="R220" s="113">
        <v>153.03193658674101</v>
      </c>
    </row>
    <row r="221" spans="16:18" x14ac:dyDescent="0.25">
      <c r="P221" s="111">
        <v>42369</v>
      </c>
      <c r="Q221" s="112">
        <v>168.069991352057</v>
      </c>
      <c r="R221" s="113">
        <v>155.23828661915101</v>
      </c>
    </row>
    <row r="222" spans="16:18" x14ac:dyDescent="0.25">
      <c r="P222" s="111">
        <v>42400</v>
      </c>
      <c r="Q222" s="112">
        <v>171.88647474450499</v>
      </c>
      <c r="R222" s="113">
        <v>159.84119569180299</v>
      </c>
    </row>
    <row r="223" spans="16:18" x14ac:dyDescent="0.25">
      <c r="P223" s="111">
        <v>42429</v>
      </c>
      <c r="Q223" s="112">
        <v>173.49911874011099</v>
      </c>
      <c r="R223" s="113">
        <v>162.30762205649401</v>
      </c>
    </row>
    <row r="224" spans="16:18" x14ac:dyDescent="0.25">
      <c r="P224" s="111">
        <v>42460</v>
      </c>
      <c r="Q224" s="112">
        <v>173.38563510786901</v>
      </c>
      <c r="R224" s="113">
        <v>161.61911969139001</v>
      </c>
    </row>
    <row r="225" spans="16:18" x14ac:dyDescent="0.25">
      <c r="P225" s="111">
        <v>42490</v>
      </c>
      <c r="Q225" s="112">
        <v>171.96253762200499</v>
      </c>
      <c r="R225" s="113">
        <v>159.519630440388</v>
      </c>
    </row>
    <row r="226" spans="16:18" x14ac:dyDescent="0.25">
      <c r="P226" s="111">
        <v>42521</v>
      </c>
      <c r="Q226" s="112">
        <v>173.069535148396</v>
      </c>
      <c r="R226" s="113">
        <v>159.607552885611</v>
      </c>
    </row>
    <row r="227" spans="16:18" x14ac:dyDescent="0.25">
      <c r="P227" s="111">
        <v>42551</v>
      </c>
      <c r="Q227" s="112">
        <v>175.631452304205</v>
      </c>
      <c r="R227" s="113">
        <v>162.19493373379899</v>
      </c>
    </row>
    <row r="228" spans="16:18" x14ac:dyDescent="0.25">
      <c r="P228" s="111">
        <v>42582</v>
      </c>
      <c r="Q228" s="112">
        <v>179.778381861469</v>
      </c>
      <c r="R228" s="113">
        <v>165.568789213766</v>
      </c>
    </row>
    <row r="229" spans="16:18" x14ac:dyDescent="0.25">
      <c r="P229" s="111">
        <v>42613</v>
      </c>
      <c r="Q229" s="112">
        <v>182.19449486000099</v>
      </c>
      <c r="R229" s="113">
        <v>168.38365167320799</v>
      </c>
    </row>
    <row r="230" spans="16:18" x14ac:dyDescent="0.25">
      <c r="P230" s="111">
        <v>42643</v>
      </c>
      <c r="Q230" s="112">
        <v>183.53327960829799</v>
      </c>
      <c r="R230" s="113">
        <v>169.49991979377199</v>
      </c>
    </row>
    <row r="231" spans="16:18" x14ac:dyDescent="0.25">
      <c r="P231" s="111">
        <v>42674</v>
      </c>
      <c r="Q231" s="112">
        <v>182.80813070243599</v>
      </c>
      <c r="R231" s="113">
        <v>169.101557733731</v>
      </c>
    </row>
    <row r="232" spans="16:18" x14ac:dyDescent="0.25">
      <c r="P232" s="111">
        <v>42704</v>
      </c>
      <c r="Q232" s="112">
        <v>182.80089292349399</v>
      </c>
      <c r="R232" s="113">
        <v>168.314992565766</v>
      </c>
    </row>
    <row r="233" spans="16:18" x14ac:dyDescent="0.25">
      <c r="P233" s="111">
        <v>42735</v>
      </c>
      <c r="Q233" s="112">
        <v>183.96969898761299</v>
      </c>
      <c r="R233" s="113">
        <v>167.37450267593201</v>
      </c>
    </row>
    <row r="234" spans="16:18" x14ac:dyDescent="0.25">
      <c r="P234" s="111">
        <v>42766</v>
      </c>
      <c r="Q234" s="112">
        <v>187.94690635786799</v>
      </c>
      <c r="R234" s="113">
        <v>169.22373096567</v>
      </c>
    </row>
    <row r="235" spans="16:18" x14ac:dyDescent="0.25">
      <c r="P235" s="111">
        <v>42794</v>
      </c>
      <c r="Q235" s="112">
        <v>191.920630060691</v>
      </c>
      <c r="R235" s="113">
        <v>171.35730455399599</v>
      </c>
    </row>
    <row r="236" spans="16:18" x14ac:dyDescent="0.25">
      <c r="P236" s="111">
        <v>42825</v>
      </c>
      <c r="Q236" s="112">
        <v>194.17775953578101</v>
      </c>
      <c r="R236" s="113">
        <v>174.77339583691699</v>
      </c>
    </row>
    <row r="237" spans="16:18" x14ac:dyDescent="0.25">
      <c r="P237" s="111">
        <v>42855</v>
      </c>
      <c r="Q237" s="112">
        <v>195.49835779847501</v>
      </c>
      <c r="R237" s="113">
        <v>176.06953033908201</v>
      </c>
    </row>
    <row r="238" spans="16:18" x14ac:dyDescent="0.25">
      <c r="P238" s="111">
        <v>42886</v>
      </c>
      <c r="Q238" s="112">
        <v>197.76944007312099</v>
      </c>
      <c r="R238" s="113">
        <v>176.89540517466301</v>
      </c>
    </row>
    <row r="239" spans="16:18" x14ac:dyDescent="0.25">
      <c r="P239" s="111">
        <v>42916</v>
      </c>
      <c r="Q239" s="112">
        <v>202.62507642065799</v>
      </c>
      <c r="R239" s="113">
        <v>177.37797168846799</v>
      </c>
    </row>
    <row r="240" spans="16:18" x14ac:dyDescent="0.25">
      <c r="P240" s="111">
        <v>42947</v>
      </c>
      <c r="Q240" s="112">
        <v>206.13513834041299</v>
      </c>
      <c r="R240" s="113">
        <v>177.98234759693699</v>
      </c>
    </row>
    <row r="241" spans="16:18" x14ac:dyDescent="0.25">
      <c r="P241" s="111">
        <v>42978</v>
      </c>
      <c r="Q241" s="112">
        <v>206.88281958662699</v>
      </c>
      <c r="R241" s="113">
        <v>180.376878689411</v>
      </c>
    </row>
    <row r="242" spans="16:18" x14ac:dyDescent="0.25">
      <c r="P242" s="111">
        <v>43008</v>
      </c>
      <c r="Q242" s="112">
        <v>204.55075405865699</v>
      </c>
      <c r="R242" s="113">
        <v>181.55913083455499</v>
      </c>
    </row>
    <row r="243" spans="16:18" x14ac:dyDescent="0.25">
      <c r="P243" s="111">
        <v>43039</v>
      </c>
      <c r="Q243" s="112">
        <v>202.957381845832</v>
      </c>
      <c r="R243" s="113">
        <v>182.73152997240001</v>
      </c>
    </row>
    <row r="244" spans="16:18" x14ac:dyDescent="0.25">
      <c r="P244" s="111">
        <v>43069</v>
      </c>
      <c r="Q244" s="112">
        <v>204.234128760435</v>
      </c>
      <c r="R244" s="113">
        <v>180.59884743824</v>
      </c>
    </row>
    <row r="245" spans="16:18" x14ac:dyDescent="0.25">
      <c r="P245" s="111">
        <v>43100</v>
      </c>
      <c r="Q245" s="112">
        <v>207.22582850890601</v>
      </c>
      <c r="R245" s="113">
        <v>181.091612758606</v>
      </c>
    </row>
    <row r="246" spans="16:18" x14ac:dyDescent="0.25">
      <c r="P246" s="111">
        <v>43131</v>
      </c>
      <c r="Q246" s="112">
        <v>211.10418174910799</v>
      </c>
      <c r="R246" s="113">
        <v>184.10327761727899</v>
      </c>
    </row>
    <row r="247" spans="16:18" x14ac:dyDescent="0.25">
      <c r="P247" s="111">
        <v>43159</v>
      </c>
      <c r="Q247" s="112">
        <v>210.65267476843599</v>
      </c>
      <c r="R247" s="113">
        <v>190.403879898013</v>
      </c>
    </row>
    <row r="248" spans="16:18" x14ac:dyDescent="0.25">
      <c r="P248" s="111">
        <v>43190</v>
      </c>
      <c r="Q248" s="112">
        <v>208.54997776872699</v>
      </c>
      <c r="R248" s="113">
        <v>193.23583789595099</v>
      </c>
    </row>
    <row r="249" spans="16:18" x14ac:dyDescent="0.25">
      <c r="P249" s="111">
        <v>43220</v>
      </c>
      <c r="Q249" s="112">
        <v>207.81725553606699</v>
      </c>
      <c r="R249" s="113">
        <v>192.553927906235</v>
      </c>
    </row>
    <row r="250" spans="16:18" x14ac:dyDescent="0.25">
      <c r="P250" s="111">
        <v>43251</v>
      </c>
      <c r="Q250" s="112">
        <v>210.07489230434399</v>
      </c>
      <c r="R250" s="113">
        <v>189.92296297386801</v>
      </c>
    </row>
    <row r="251" spans="16:18" x14ac:dyDescent="0.25">
      <c r="P251" s="111">
        <v>43281</v>
      </c>
      <c r="Q251" s="112">
        <v>214.70214452580399</v>
      </c>
      <c r="R251" s="113">
        <v>190.15523947052799</v>
      </c>
    </row>
    <row r="252" spans="16:18" x14ac:dyDescent="0.25">
      <c r="P252" s="111">
        <v>43312</v>
      </c>
      <c r="Q252" s="112">
        <v>217.39003098857299</v>
      </c>
      <c r="R252" s="113">
        <v>193.66033101971101</v>
      </c>
    </row>
    <row r="253" spans="16:18" x14ac:dyDescent="0.25">
      <c r="P253" s="111">
        <v>43343</v>
      </c>
      <c r="Q253" s="112">
        <v>217.935941790968</v>
      </c>
      <c r="R253" s="113">
        <v>198.06303573066199</v>
      </c>
    </row>
    <row r="254" spans="16:18" x14ac:dyDescent="0.25">
      <c r="P254" s="111">
        <v>43373</v>
      </c>
      <c r="Q254" s="112">
        <v>216.17416424470801</v>
      </c>
      <c r="R254" s="113">
        <v>200.24946381198299</v>
      </c>
    </row>
    <row r="255" spans="16:18" x14ac:dyDescent="0.25">
      <c r="P255" s="111">
        <v>43404</v>
      </c>
      <c r="Q255" s="112">
        <v>217.18022873488701</v>
      </c>
      <c r="R255" s="113">
        <v>200.885193524225</v>
      </c>
    </row>
    <row r="256" spans="16:18" x14ac:dyDescent="0.25">
      <c r="P256" s="111">
        <v>43434</v>
      </c>
      <c r="Q256" s="112">
        <v>218.80403835920899</v>
      </c>
      <c r="R256" s="113">
        <v>199.298427784143</v>
      </c>
    </row>
    <row r="257" spans="16:18" x14ac:dyDescent="0.25">
      <c r="P257" s="111">
        <v>43465</v>
      </c>
      <c r="Q257" s="112">
        <v>221.267215925247</v>
      </c>
      <c r="R257" s="113">
        <v>198.48612339374</v>
      </c>
    </row>
    <row r="258" spans="16:18" x14ac:dyDescent="0.25">
      <c r="P258" s="111">
        <v>43496</v>
      </c>
      <c r="Q258" s="112">
        <v>223.09029414561201</v>
      </c>
      <c r="R258" s="113">
        <v>199.78010724254699</v>
      </c>
    </row>
    <row r="259" spans="16:18" x14ac:dyDescent="0.25">
      <c r="P259" s="111">
        <v>43524</v>
      </c>
      <c r="Q259" s="112">
        <v>222.613906856688</v>
      </c>
      <c r="R259" s="113">
        <v>202.89511627121499</v>
      </c>
    </row>
    <row r="260" spans="16:18" x14ac:dyDescent="0.25">
      <c r="P260" s="111">
        <v>43555</v>
      </c>
      <c r="Q260" s="112">
        <v>222.659434796358</v>
      </c>
      <c r="R260" s="113">
        <v>205.408049145409</v>
      </c>
    </row>
    <row r="261" spans="16:18" x14ac:dyDescent="0.25">
      <c r="P261" s="111">
        <v>43585</v>
      </c>
      <c r="Q261" s="112">
        <v>223.17704961058101</v>
      </c>
      <c r="R261" s="113">
        <v>207.01645796861101</v>
      </c>
    </row>
    <row r="262" spans="16:18" x14ac:dyDescent="0.25">
      <c r="P262" s="111">
        <v>43616</v>
      </c>
      <c r="Q262" s="112">
        <v>224.708261722061</v>
      </c>
      <c r="R262" s="113">
        <v>207.49837306620299</v>
      </c>
    </row>
    <row r="263" spans="16:18" x14ac:dyDescent="0.25">
      <c r="P263" s="111">
        <v>43646</v>
      </c>
      <c r="Q263" s="112">
        <v>226.273831419684</v>
      </c>
      <c r="R263" s="113">
        <v>208.70750530130499</v>
      </c>
    </row>
    <row r="264" spans="16:18" x14ac:dyDescent="0.25">
      <c r="P264" s="111">
        <v>43677</v>
      </c>
      <c r="Q264" s="112">
        <v>229.09676129103099</v>
      </c>
      <c r="R264" s="113">
        <v>209.97876306504</v>
      </c>
    </row>
    <row r="265" spans="16:18" x14ac:dyDescent="0.25">
      <c r="P265" s="111">
        <v>43708</v>
      </c>
      <c r="Q265" s="112">
        <v>231.21044540731501</v>
      </c>
      <c r="R265" s="113">
        <v>208.081067585695</v>
      </c>
    </row>
    <row r="266" spans="16:18" x14ac:dyDescent="0.25">
      <c r="P266" s="111">
        <v>43738</v>
      </c>
      <c r="Q266" s="112">
        <v>232.26442849301901</v>
      </c>
      <c r="R266" s="113">
        <v>206.75572990838501</v>
      </c>
    </row>
    <row r="267" spans="16:18" x14ac:dyDescent="0.25">
      <c r="P267" s="111">
        <v>43769</v>
      </c>
      <c r="Q267" s="112">
        <v>231.61589066731099</v>
      </c>
      <c r="R267" s="113">
        <v>206.83227906566799</v>
      </c>
    </row>
    <row r="268" spans="16:18" x14ac:dyDescent="0.25">
      <c r="P268" s="111">
        <v>43799</v>
      </c>
      <c r="Q268" s="112">
        <v>230.05987056330801</v>
      </c>
      <c r="R268" s="113">
        <v>209.72505508293699</v>
      </c>
    </row>
    <row r="269" spans="16:18" x14ac:dyDescent="0.25">
      <c r="P269" s="111">
        <v>43830</v>
      </c>
      <c r="Q269" s="112">
        <v>230.61076472778601</v>
      </c>
      <c r="R269" s="113">
        <v>214.53279886287501</v>
      </c>
    </row>
    <row r="270" spans="16:18" x14ac:dyDescent="0.25">
      <c r="P270" s="111">
        <v>43861</v>
      </c>
      <c r="Q270" s="112">
        <v>234.48086104654499</v>
      </c>
      <c r="R270" s="113">
        <v>223.108185080553</v>
      </c>
    </row>
    <row r="271" spans="16:18" x14ac:dyDescent="0.25">
      <c r="P271" s="111">
        <v>43890</v>
      </c>
      <c r="Q271" s="112">
        <v>238.97287840608001</v>
      </c>
      <c r="R271" s="113">
        <v>228.511164454702</v>
      </c>
    </row>
    <row r="272" spans="16:18" x14ac:dyDescent="0.25">
      <c r="P272" s="111">
        <v>43921</v>
      </c>
      <c r="Q272" s="112">
        <v>241.33191543008101</v>
      </c>
      <c r="R272" s="113">
        <v>229.25652301010601</v>
      </c>
    </row>
    <row r="273" spans="16:18" x14ac:dyDescent="0.25">
      <c r="P273" s="111">
        <v>43951</v>
      </c>
      <c r="Q273" s="112">
        <v>241.32851813124901</v>
      </c>
      <c r="R273" s="113">
        <v>223.49800823536199</v>
      </c>
    </row>
    <row r="274" spans="16:18" x14ac:dyDescent="0.25">
      <c r="P274" s="111">
        <v>43982</v>
      </c>
      <c r="Q274" s="112">
        <v>237.79142433115399</v>
      </c>
      <c r="R274" s="113">
        <v>213.35696066723099</v>
      </c>
    </row>
    <row r="275" spans="16:18" x14ac:dyDescent="0.25">
      <c r="P275" s="111">
        <v>44012</v>
      </c>
      <c r="Q275" s="112">
        <v>236.35210541246499</v>
      </c>
      <c r="R275" s="113">
        <v>211.99065693910899</v>
      </c>
    </row>
    <row r="276" spans="16:18" x14ac:dyDescent="0.25">
      <c r="P276" s="111">
        <v>44043</v>
      </c>
      <c r="Q276" s="112">
        <v>236.748361353267</v>
      </c>
      <c r="R276" s="113">
        <v>216.75184714567601</v>
      </c>
    </row>
    <row r="277" spans="16:18" x14ac:dyDescent="0.25">
      <c r="P277" s="111">
        <v>44074</v>
      </c>
      <c r="Q277" s="112">
        <v>239.56415106125499</v>
      </c>
      <c r="R277" s="113">
        <v>221.57027859573699</v>
      </c>
    </row>
    <row r="278" spans="16:18" x14ac:dyDescent="0.25">
      <c r="P278" s="111">
        <v>44104</v>
      </c>
      <c r="Q278" s="112">
        <v>243.84528222678</v>
      </c>
      <c r="R278" s="113">
        <v>225.59972904669101</v>
      </c>
    </row>
    <row r="279" spans="16:18" x14ac:dyDescent="0.25">
      <c r="P279" s="111">
        <v>44135</v>
      </c>
      <c r="Q279" s="112">
        <v>250.052544650008</v>
      </c>
      <c r="R279" s="113">
        <v>232.592355375951</v>
      </c>
    </row>
    <row r="280" spans="16:18" x14ac:dyDescent="0.25">
      <c r="P280" s="111">
        <v>44165</v>
      </c>
      <c r="Q280" s="112">
        <v>252.74169507891699</v>
      </c>
      <c r="R280" s="113">
        <v>236.42308335402501</v>
      </c>
    </row>
    <row r="281" spans="16:18" x14ac:dyDescent="0.25">
      <c r="P281" s="111">
        <v>44196</v>
      </c>
      <c r="Q281" s="112">
        <v>254.34709580423899</v>
      </c>
      <c r="R281" s="113">
        <v>238.82652865283401</v>
      </c>
    </row>
    <row r="282" spans="16:18" x14ac:dyDescent="0.25">
      <c r="P282" s="111">
        <v>44227</v>
      </c>
      <c r="Q282" s="112">
        <v>254.356276121603</v>
      </c>
      <c r="R282" s="113">
        <v>239.531959360569</v>
      </c>
    </row>
    <row r="283" spans="16:18" x14ac:dyDescent="0.25">
      <c r="P283" s="111">
        <v>44255</v>
      </c>
      <c r="Q283" s="112">
        <v>254.486222832332</v>
      </c>
      <c r="R283" s="113">
        <v>239.118423630205</v>
      </c>
    </row>
    <row r="284" spans="16:18" x14ac:dyDescent="0.25">
      <c r="P284" s="111">
        <v>44286</v>
      </c>
      <c r="Q284" s="112">
        <v>257.017987637163</v>
      </c>
      <c r="R284" s="113">
        <v>243.10171819163801</v>
      </c>
    </row>
    <row r="285" spans="16:18" x14ac:dyDescent="0.25">
      <c r="P285" s="111">
        <v>44316</v>
      </c>
      <c r="Q285" s="112">
        <v>261.14013820120698</v>
      </c>
      <c r="R285" s="113">
        <v>248.571725035268</v>
      </c>
    </row>
    <row r="286" spans="16:18" x14ac:dyDescent="0.25">
      <c r="P286" s="111">
        <v>44347</v>
      </c>
      <c r="Q286" s="112">
        <v>265.26151099452699</v>
      </c>
      <c r="R286" s="113">
        <v>251.69659774819101</v>
      </c>
    </row>
    <row r="287" spans="16:18" x14ac:dyDescent="0.25">
      <c r="P287" s="111">
        <v>44377</v>
      </c>
      <c r="Q287" s="112">
        <v>268.26988584937197</v>
      </c>
      <c r="R287" s="113">
        <v>250.44396002852801</v>
      </c>
    </row>
    <row r="288" spans="16:18" x14ac:dyDescent="0.25">
      <c r="P288" s="111">
        <v>44408</v>
      </c>
      <c r="Q288" s="112">
        <v>271.775736229443</v>
      </c>
      <c r="R288" s="113">
        <v>253.790869508762</v>
      </c>
    </row>
    <row r="289" spans="16:18" x14ac:dyDescent="0.25">
      <c r="P289" s="111">
        <v>44439</v>
      </c>
      <c r="Q289" s="112">
        <v>275.80610599156302</v>
      </c>
      <c r="R289" s="113">
        <v>257.96994470804498</v>
      </c>
    </row>
    <row r="290" spans="16:18" x14ac:dyDescent="0.25">
      <c r="P290" s="111">
        <v>44469</v>
      </c>
      <c r="Q290" s="112">
        <v>280.823119336096</v>
      </c>
      <c r="R290" s="113">
        <v>269.14842413130998</v>
      </c>
    </row>
    <row r="291" spans="16:18" x14ac:dyDescent="0.25">
      <c r="P291" s="111">
        <v>44500</v>
      </c>
      <c r="Q291" s="112">
        <v>287.83117505456198</v>
      </c>
      <c r="R291" s="113">
        <v>278.05976250723398</v>
      </c>
    </row>
    <row r="292" spans="16:18" x14ac:dyDescent="0.25">
      <c r="P292" s="111">
        <v>44530</v>
      </c>
      <c r="Q292" s="112">
        <v>293.66993458919302</v>
      </c>
      <c r="R292" s="113">
        <v>284.080635784398</v>
      </c>
    </row>
    <row r="293" spans="16:18" x14ac:dyDescent="0.25">
      <c r="P293" s="111">
        <v>44561</v>
      </c>
      <c r="Q293" s="112">
        <v>295.56623155340799</v>
      </c>
      <c r="R293" s="113">
        <v>280.48243987236498</v>
      </c>
    </row>
    <row r="294" spans="16:18" x14ac:dyDescent="0.25">
      <c r="P294" s="111">
        <v>44592</v>
      </c>
      <c r="Q294" s="112">
        <v>294.55878395859003</v>
      </c>
      <c r="R294" s="113">
        <v>275.27093111597202</v>
      </c>
    </row>
    <row r="295" spans="16:18" x14ac:dyDescent="0.25">
      <c r="P295" s="111">
        <v>44620</v>
      </c>
      <c r="Q295" s="112">
        <v>291.07497626559598</v>
      </c>
      <c r="R295" s="113">
        <v>266.77915455068501</v>
      </c>
    </row>
    <row r="296" spans="16:18" x14ac:dyDescent="0.25">
      <c r="P296" s="111">
        <v>44651</v>
      </c>
      <c r="Q296" s="112">
        <v>294.74306323616298</v>
      </c>
      <c r="R296" s="113">
        <v>271.048379500914</v>
      </c>
    </row>
    <row r="297" spans="16:18" x14ac:dyDescent="0.25">
      <c r="P297" s="111">
        <v>44681</v>
      </c>
      <c r="Q297" s="112">
        <v>302.74683082820098</v>
      </c>
      <c r="R297" s="113">
        <v>280.31549802888998</v>
      </c>
    </row>
    <row r="298" spans="16:18" x14ac:dyDescent="0.25">
      <c r="P298" s="111">
        <v>44712</v>
      </c>
      <c r="Q298" s="112">
        <v>315.905108551193</v>
      </c>
      <c r="R298" s="113">
        <v>300.85497822086899</v>
      </c>
    </row>
    <row r="299" spans="16:18" x14ac:dyDescent="0.25">
      <c r="P299" s="111">
        <v>44742</v>
      </c>
      <c r="Q299" s="112">
        <v>320.36265828577098</v>
      </c>
      <c r="R299" s="113">
        <v>305.08271693435398</v>
      </c>
    </row>
    <row r="300" spans="16:18" x14ac:dyDescent="0.25">
      <c r="P300" s="111">
        <v>44773</v>
      </c>
      <c r="Q300" s="112" t="s">
        <v>75</v>
      </c>
      <c r="R300" s="113" t="s">
        <v>75</v>
      </c>
    </row>
    <row r="301" spans="16:18" x14ac:dyDescent="0.25">
      <c r="P301" s="111">
        <v>44804</v>
      </c>
      <c r="Q301" s="112" t="s">
        <v>75</v>
      </c>
      <c r="R301" s="113" t="s">
        <v>75</v>
      </c>
    </row>
    <row r="302" spans="16:18" x14ac:dyDescent="0.25">
      <c r="P302" s="111">
        <v>44834</v>
      </c>
      <c r="Q302" s="112" t="s">
        <v>75</v>
      </c>
      <c r="R302" s="113" t="s">
        <v>75</v>
      </c>
    </row>
    <row r="303" spans="16:18" x14ac:dyDescent="0.25">
      <c r="P303" s="111">
        <v>44865</v>
      </c>
      <c r="Q303" s="112" t="s">
        <v>75</v>
      </c>
      <c r="R303" s="113" t="s">
        <v>75</v>
      </c>
    </row>
    <row r="304" spans="16:18" x14ac:dyDescent="0.25">
      <c r="P304" s="111">
        <v>44895</v>
      </c>
      <c r="Q304" s="112" t="s">
        <v>75</v>
      </c>
      <c r="R304" s="113" t="s">
        <v>75</v>
      </c>
    </row>
    <row r="305" spans="16:18" x14ac:dyDescent="0.25">
      <c r="P305" s="111">
        <v>44926</v>
      </c>
      <c r="Q305" s="112" t="s">
        <v>75</v>
      </c>
      <c r="R305" s="113" t="s">
        <v>75</v>
      </c>
    </row>
    <row r="306" spans="16:18" x14ac:dyDescent="0.25">
      <c r="P306" s="111">
        <v>44957</v>
      </c>
      <c r="Q306" s="112" t="s">
        <v>75</v>
      </c>
      <c r="R306" s="113" t="s">
        <v>75</v>
      </c>
    </row>
    <row r="307" spans="16:18" x14ac:dyDescent="0.25">
      <c r="P307" s="111">
        <v>44985</v>
      </c>
      <c r="Q307" s="112" t="s">
        <v>75</v>
      </c>
      <c r="R307" s="113" t="s">
        <v>75</v>
      </c>
    </row>
    <row r="308" spans="16:18" x14ac:dyDescent="0.25">
      <c r="P308" s="111">
        <v>45016</v>
      </c>
      <c r="Q308" s="112" t="s">
        <v>75</v>
      </c>
      <c r="R308" s="113" t="s">
        <v>75</v>
      </c>
    </row>
    <row r="309" spans="16:18" x14ac:dyDescent="0.25">
      <c r="P309" s="111">
        <v>45046</v>
      </c>
      <c r="Q309" s="112" t="s">
        <v>75</v>
      </c>
      <c r="R309" s="113" t="s">
        <v>75</v>
      </c>
    </row>
    <row r="310" spans="16:18" x14ac:dyDescent="0.25">
      <c r="P310" s="111">
        <v>45077</v>
      </c>
      <c r="Q310" s="112" t="s">
        <v>75</v>
      </c>
      <c r="R310" s="113" t="s">
        <v>75</v>
      </c>
    </row>
    <row r="311" spans="16:18" x14ac:dyDescent="0.25">
      <c r="P311" s="111">
        <v>45107</v>
      </c>
      <c r="Q311" s="112" t="s">
        <v>75</v>
      </c>
      <c r="R311" s="113" t="s">
        <v>75</v>
      </c>
    </row>
    <row r="312" spans="16:18" x14ac:dyDescent="0.25">
      <c r="P312" s="111">
        <v>45138</v>
      </c>
      <c r="Q312" s="112" t="s">
        <v>75</v>
      </c>
      <c r="R312" s="113" t="s">
        <v>75</v>
      </c>
    </row>
    <row r="313" spans="16:18" x14ac:dyDescent="0.25">
      <c r="P313" s="111">
        <v>45169</v>
      </c>
      <c r="Q313" s="112" t="s">
        <v>75</v>
      </c>
      <c r="R313" s="113" t="s">
        <v>75</v>
      </c>
    </row>
    <row r="314" spans="16:18" x14ac:dyDescent="0.25">
      <c r="P314" s="111">
        <v>45199</v>
      </c>
      <c r="Q314" s="112" t="s">
        <v>75</v>
      </c>
      <c r="R314" s="113" t="s">
        <v>75</v>
      </c>
    </row>
    <row r="315" spans="16:18" x14ac:dyDescent="0.25">
      <c r="P315" s="111">
        <v>45230</v>
      </c>
      <c r="Q315" s="112" t="s">
        <v>75</v>
      </c>
      <c r="R315" s="113" t="s">
        <v>75</v>
      </c>
    </row>
    <row r="316" spans="16:18" x14ac:dyDescent="0.25">
      <c r="P316" s="111">
        <v>45260</v>
      </c>
      <c r="Q316" s="112" t="s">
        <v>75</v>
      </c>
      <c r="R316" s="113" t="s">
        <v>75</v>
      </c>
    </row>
    <row r="317" spans="16:18" x14ac:dyDescent="0.25">
      <c r="P317" s="111">
        <v>45291</v>
      </c>
      <c r="Q317" s="112" t="s">
        <v>75</v>
      </c>
      <c r="R317" s="113" t="s">
        <v>75</v>
      </c>
    </row>
    <row r="318" spans="16:18" x14ac:dyDescent="0.25">
      <c r="P318" s="111">
        <v>45322</v>
      </c>
      <c r="Q318" s="112" t="s">
        <v>75</v>
      </c>
      <c r="R318" s="113" t="s">
        <v>75</v>
      </c>
    </row>
    <row r="319" spans="16:18" x14ac:dyDescent="0.25">
      <c r="P319" s="111">
        <v>45351</v>
      </c>
      <c r="Q319" s="112" t="s">
        <v>75</v>
      </c>
      <c r="R319" s="113" t="s">
        <v>75</v>
      </c>
    </row>
    <row r="320" spans="16:18" x14ac:dyDescent="0.25">
      <c r="P320" s="111">
        <v>45382</v>
      </c>
      <c r="Q320" s="112" t="s">
        <v>75</v>
      </c>
      <c r="R320" s="113" t="s">
        <v>75</v>
      </c>
    </row>
    <row r="321" spans="16:18" x14ac:dyDescent="0.25">
      <c r="P321" s="111">
        <v>45412</v>
      </c>
      <c r="Q321" s="112" t="s">
        <v>75</v>
      </c>
      <c r="R321" s="113" t="s">
        <v>75</v>
      </c>
    </row>
    <row r="322" spans="16:18" x14ac:dyDescent="0.25">
      <c r="P322" s="111">
        <v>45443</v>
      </c>
      <c r="Q322" s="112" t="s">
        <v>75</v>
      </c>
      <c r="R322" s="113" t="s">
        <v>75</v>
      </c>
    </row>
    <row r="323" spans="16:18" x14ac:dyDescent="0.25">
      <c r="P323" s="111">
        <v>45473</v>
      </c>
      <c r="Q323" s="112" t="s">
        <v>75</v>
      </c>
      <c r="R323" s="113" t="s">
        <v>75</v>
      </c>
    </row>
    <row r="324" spans="16:18" x14ac:dyDescent="0.25">
      <c r="P324" s="111">
        <v>45504</v>
      </c>
      <c r="Q324" s="112" t="s">
        <v>75</v>
      </c>
      <c r="R324" s="113" t="s">
        <v>75</v>
      </c>
    </row>
    <row r="325" spans="16:18" x14ac:dyDescent="0.25">
      <c r="P325" s="111">
        <v>45535</v>
      </c>
      <c r="Q325" s="112" t="s">
        <v>75</v>
      </c>
      <c r="R325" s="113" t="s">
        <v>75</v>
      </c>
    </row>
    <row r="326" spans="16:18" x14ac:dyDescent="0.25">
      <c r="P326" s="111">
        <v>45565</v>
      </c>
      <c r="Q326" s="112" t="s">
        <v>75</v>
      </c>
      <c r="R326" s="113" t="s">
        <v>75</v>
      </c>
    </row>
    <row r="327" spans="16:18" x14ac:dyDescent="0.25">
      <c r="P327" s="111">
        <v>45596</v>
      </c>
      <c r="Q327" s="112" t="s">
        <v>75</v>
      </c>
      <c r="R327" s="113" t="s">
        <v>75</v>
      </c>
    </row>
    <row r="328" spans="16:18" x14ac:dyDescent="0.25">
      <c r="P328" s="111">
        <v>45626</v>
      </c>
      <c r="Q328" s="112" t="s">
        <v>75</v>
      </c>
      <c r="R328" s="113" t="s">
        <v>75</v>
      </c>
    </row>
    <row r="329" spans="16:18" x14ac:dyDescent="0.25">
      <c r="P329" s="111">
        <v>45657</v>
      </c>
      <c r="Q329" s="112" t="s">
        <v>75</v>
      </c>
      <c r="R329" s="113" t="s">
        <v>75</v>
      </c>
    </row>
    <row r="330" spans="16:18" x14ac:dyDescent="0.25">
      <c r="P330" s="111">
        <v>45688</v>
      </c>
      <c r="Q330" s="112" t="s">
        <v>75</v>
      </c>
      <c r="R330" s="113" t="s">
        <v>75</v>
      </c>
    </row>
    <row r="331" spans="16:18" x14ac:dyDescent="0.25">
      <c r="P331" s="111">
        <v>45716</v>
      </c>
      <c r="Q331" s="112" t="s">
        <v>75</v>
      </c>
      <c r="R331" s="113" t="s">
        <v>75</v>
      </c>
    </row>
    <row r="332" spans="16:18" x14ac:dyDescent="0.25">
      <c r="P332" s="111">
        <v>45747</v>
      </c>
      <c r="Q332" s="112" t="s">
        <v>75</v>
      </c>
      <c r="R332" s="113" t="s">
        <v>75</v>
      </c>
    </row>
    <row r="333" spans="16:18" x14ac:dyDescent="0.25">
      <c r="P333" s="111">
        <v>45777</v>
      </c>
      <c r="Q333" s="112" t="s">
        <v>75</v>
      </c>
      <c r="R333" s="113" t="s">
        <v>75</v>
      </c>
    </row>
    <row r="334" spans="16:18" x14ac:dyDescent="0.25">
      <c r="P334" s="111">
        <v>45808</v>
      </c>
      <c r="Q334" s="112" t="s">
        <v>75</v>
      </c>
      <c r="R334" s="113" t="s">
        <v>75</v>
      </c>
    </row>
    <row r="335" spans="16:18" x14ac:dyDescent="0.25">
      <c r="P335" s="111">
        <v>45838</v>
      </c>
      <c r="Q335" s="112" t="s">
        <v>75</v>
      </c>
      <c r="R335" s="113" t="s">
        <v>75</v>
      </c>
    </row>
    <row r="336" spans="16:18" x14ac:dyDescent="0.25">
      <c r="P336" s="111">
        <v>45869</v>
      </c>
      <c r="Q336" s="112" t="s">
        <v>75</v>
      </c>
      <c r="R336" s="113" t="s">
        <v>75</v>
      </c>
    </row>
    <row r="337" spans="16:18" x14ac:dyDescent="0.25">
      <c r="P337" s="111">
        <v>45900</v>
      </c>
      <c r="Q337" s="112" t="s">
        <v>75</v>
      </c>
      <c r="R337" s="113" t="s">
        <v>75</v>
      </c>
    </row>
    <row r="338" spans="16:18" x14ac:dyDescent="0.25">
      <c r="P338" s="111">
        <v>45930</v>
      </c>
      <c r="Q338" s="112" t="s">
        <v>75</v>
      </c>
      <c r="R338" s="113" t="s">
        <v>75</v>
      </c>
    </row>
    <row r="339" spans="16:18" x14ac:dyDescent="0.25">
      <c r="P339" s="111">
        <v>45961</v>
      </c>
      <c r="Q339" s="112" t="s">
        <v>75</v>
      </c>
      <c r="R339" s="113" t="s">
        <v>75</v>
      </c>
    </row>
    <row r="340" spans="16:18" x14ac:dyDescent="0.25">
      <c r="P340" s="111">
        <v>45991</v>
      </c>
      <c r="Q340" s="112" t="s">
        <v>75</v>
      </c>
      <c r="R340" s="113" t="s">
        <v>75</v>
      </c>
    </row>
    <row r="341" spans="16:18" x14ac:dyDescent="0.25">
      <c r="P341" s="111">
        <v>46022</v>
      </c>
      <c r="Q341" s="112" t="s">
        <v>75</v>
      </c>
      <c r="R341" s="113" t="s">
        <v>75</v>
      </c>
    </row>
    <row r="342" spans="16:18" x14ac:dyDescent="0.25">
      <c r="P342" s="111">
        <v>46053</v>
      </c>
      <c r="Q342" s="112" t="s">
        <v>75</v>
      </c>
      <c r="R342" s="113" t="s">
        <v>75</v>
      </c>
    </row>
    <row r="343" spans="16:18" x14ac:dyDescent="0.25">
      <c r="P343" s="111">
        <v>46081</v>
      </c>
      <c r="Q343" s="112" t="s">
        <v>75</v>
      </c>
      <c r="R343" s="113" t="s">
        <v>75</v>
      </c>
    </row>
    <row r="344" spans="16:18" x14ac:dyDescent="0.25">
      <c r="P344" s="111">
        <v>46112</v>
      </c>
      <c r="Q344" s="112" t="s">
        <v>75</v>
      </c>
      <c r="R344" s="113" t="s">
        <v>75</v>
      </c>
    </row>
    <row r="345" spans="16:18" x14ac:dyDescent="0.25">
      <c r="P345" s="111">
        <v>46142</v>
      </c>
      <c r="Q345" s="112" t="s">
        <v>75</v>
      </c>
      <c r="R345" s="113" t="s">
        <v>75</v>
      </c>
    </row>
    <row r="346" spans="16:18" x14ac:dyDescent="0.25">
      <c r="P346" s="111">
        <v>46173</v>
      </c>
      <c r="Q346" s="112" t="s">
        <v>75</v>
      </c>
      <c r="R346" s="113" t="s">
        <v>75</v>
      </c>
    </row>
    <row r="347" spans="16:18" x14ac:dyDescent="0.25">
      <c r="P347" s="111">
        <v>46203</v>
      </c>
      <c r="Q347" s="112" t="s">
        <v>75</v>
      </c>
      <c r="R347" s="113" t="s">
        <v>75</v>
      </c>
    </row>
    <row r="348" spans="16:18" x14ac:dyDescent="0.25">
      <c r="P348" s="111">
        <v>46234</v>
      </c>
      <c r="Q348" s="112" t="s">
        <v>75</v>
      </c>
      <c r="R348" s="113" t="s">
        <v>75</v>
      </c>
    </row>
    <row r="349" spans="16:18" x14ac:dyDescent="0.25">
      <c r="P349" s="111">
        <v>46265</v>
      </c>
      <c r="Q349" s="112" t="s">
        <v>75</v>
      </c>
      <c r="R349" s="113" t="s">
        <v>75</v>
      </c>
    </row>
    <row r="350" spans="16:18" x14ac:dyDescent="0.25">
      <c r="P350" s="111">
        <v>46295</v>
      </c>
      <c r="Q350" s="112" t="s">
        <v>75</v>
      </c>
      <c r="R350" s="113" t="s">
        <v>75</v>
      </c>
    </row>
    <row r="351" spans="16:18" x14ac:dyDescent="0.25">
      <c r="P351" s="111">
        <v>46326</v>
      </c>
      <c r="Q351" s="112" t="s">
        <v>75</v>
      </c>
      <c r="R351" s="113" t="s">
        <v>75</v>
      </c>
    </row>
    <row r="352" spans="16:18" x14ac:dyDescent="0.25">
      <c r="P352" s="111">
        <v>46356</v>
      </c>
      <c r="Q352" s="112" t="s">
        <v>75</v>
      </c>
      <c r="R352" s="113" t="s">
        <v>75</v>
      </c>
    </row>
    <row r="353" spans="16:18" x14ac:dyDescent="0.25">
      <c r="P353" s="111">
        <v>46387</v>
      </c>
      <c r="Q353" s="112" t="s">
        <v>75</v>
      </c>
      <c r="R353" s="113" t="s">
        <v>75</v>
      </c>
    </row>
    <row r="354" spans="16:18" x14ac:dyDescent="0.25">
      <c r="P354" s="111">
        <v>46418</v>
      </c>
      <c r="Q354" s="112" t="s">
        <v>75</v>
      </c>
      <c r="R354" s="113" t="s">
        <v>75</v>
      </c>
    </row>
    <row r="355" spans="16:18" x14ac:dyDescent="0.25">
      <c r="P355" s="111">
        <v>46446</v>
      </c>
      <c r="Q355" s="112" t="s">
        <v>75</v>
      </c>
      <c r="R355" s="113" t="s">
        <v>75</v>
      </c>
    </row>
    <row r="356" spans="16:18" x14ac:dyDescent="0.25">
      <c r="P356" s="111">
        <v>46477</v>
      </c>
      <c r="Q356" s="112" t="s">
        <v>75</v>
      </c>
      <c r="R356" s="113" t="s">
        <v>75</v>
      </c>
    </row>
    <row r="357" spans="16:18" x14ac:dyDescent="0.25">
      <c r="P357" s="111">
        <v>46507</v>
      </c>
      <c r="Q357" s="112" t="s">
        <v>75</v>
      </c>
      <c r="R357" s="113" t="s">
        <v>75</v>
      </c>
    </row>
    <row r="358" spans="16:18" x14ac:dyDescent="0.25">
      <c r="P358" s="111">
        <v>46538</v>
      </c>
      <c r="Q358" s="112" t="s">
        <v>75</v>
      </c>
      <c r="R358" s="113" t="s">
        <v>75</v>
      </c>
    </row>
    <row r="359" spans="16:18" x14ac:dyDescent="0.25">
      <c r="P359" s="111">
        <v>46568</v>
      </c>
      <c r="Q359" s="112" t="s">
        <v>75</v>
      </c>
      <c r="R359" s="113" t="s">
        <v>75</v>
      </c>
    </row>
    <row r="360" spans="16:18" x14ac:dyDescent="0.25">
      <c r="P360" s="111">
        <v>46599</v>
      </c>
      <c r="Q360" s="112" t="s">
        <v>75</v>
      </c>
      <c r="R360" s="113" t="s">
        <v>75</v>
      </c>
    </row>
    <row r="361" spans="16:18" x14ac:dyDescent="0.25">
      <c r="P361" s="111">
        <v>46630</v>
      </c>
      <c r="Q361" s="112" t="s">
        <v>75</v>
      </c>
      <c r="R361" s="113" t="s">
        <v>75</v>
      </c>
    </row>
    <row r="362" spans="16:18" x14ac:dyDescent="0.25">
      <c r="P362" s="111">
        <v>46660</v>
      </c>
      <c r="Q362" s="112" t="s">
        <v>75</v>
      </c>
      <c r="R362" s="113" t="s">
        <v>75</v>
      </c>
    </row>
    <row r="363" spans="16:18" x14ac:dyDescent="0.25">
      <c r="P363" s="111">
        <v>46691</v>
      </c>
      <c r="Q363" s="112" t="s">
        <v>75</v>
      </c>
      <c r="R363" s="113" t="s">
        <v>75</v>
      </c>
    </row>
    <row r="364" spans="16:18" x14ac:dyDescent="0.25">
      <c r="P364" s="111">
        <v>46721</v>
      </c>
      <c r="Q364" s="112" t="s">
        <v>75</v>
      </c>
      <c r="R364" s="113" t="s">
        <v>75</v>
      </c>
    </row>
    <row r="365" spans="16:18" x14ac:dyDescent="0.25">
      <c r="P365" s="111">
        <v>46752</v>
      </c>
      <c r="Q365" s="112" t="s">
        <v>75</v>
      </c>
      <c r="R365" s="113" t="s">
        <v>75</v>
      </c>
    </row>
    <row r="366" spans="16:18" x14ac:dyDescent="0.25">
      <c r="P366" s="111">
        <v>46783</v>
      </c>
      <c r="Q366" s="112" t="s">
        <v>75</v>
      </c>
      <c r="R366" s="113" t="s">
        <v>75</v>
      </c>
    </row>
    <row r="367" spans="16:18" x14ac:dyDescent="0.25">
      <c r="P367" s="111">
        <v>46812</v>
      </c>
      <c r="Q367" s="112" t="s">
        <v>75</v>
      </c>
      <c r="R367" s="113" t="s">
        <v>75</v>
      </c>
    </row>
    <row r="368" spans="16:18" x14ac:dyDescent="0.25">
      <c r="P368" s="111">
        <v>46843</v>
      </c>
      <c r="Q368" s="112" t="s">
        <v>75</v>
      </c>
      <c r="R368" s="113" t="s">
        <v>75</v>
      </c>
    </row>
    <row r="369" spans="16:18" x14ac:dyDescent="0.25">
      <c r="P369" s="111">
        <v>46873</v>
      </c>
      <c r="Q369" s="112" t="s">
        <v>75</v>
      </c>
      <c r="R369" s="113" t="s">
        <v>75</v>
      </c>
    </row>
    <row r="370" spans="16:18" x14ac:dyDescent="0.25">
      <c r="P370" s="111">
        <v>46904</v>
      </c>
      <c r="Q370" s="112" t="s">
        <v>75</v>
      </c>
      <c r="R370" s="113" t="s">
        <v>75</v>
      </c>
    </row>
    <row r="371" spans="16:18" x14ac:dyDescent="0.25">
      <c r="P371" s="111">
        <v>46934</v>
      </c>
      <c r="Q371" s="112" t="s">
        <v>75</v>
      </c>
      <c r="R371" s="113" t="s">
        <v>75</v>
      </c>
    </row>
    <row r="372" spans="16:18" x14ac:dyDescent="0.25">
      <c r="P372" s="111">
        <v>46965</v>
      </c>
      <c r="Q372" s="112" t="s">
        <v>75</v>
      </c>
      <c r="R372" s="113" t="s">
        <v>75</v>
      </c>
    </row>
    <row r="373" spans="16:18" x14ac:dyDescent="0.25">
      <c r="P373" s="111">
        <v>46996</v>
      </c>
      <c r="Q373" s="112" t="s">
        <v>75</v>
      </c>
      <c r="R373" s="113" t="s">
        <v>75</v>
      </c>
    </row>
    <row r="374" spans="16:18" x14ac:dyDescent="0.25">
      <c r="P374" s="111">
        <v>47026</v>
      </c>
      <c r="Q374" s="112" t="s">
        <v>75</v>
      </c>
      <c r="R374" s="113" t="s">
        <v>75</v>
      </c>
    </row>
    <row r="375" spans="16:18" x14ac:dyDescent="0.25">
      <c r="P375" s="111">
        <v>47057</v>
      </c>
      <c r="Q375" s="112" t="s">
        <v>75</v>
      </c>
      <c r="R375" s="113" t="s">
        <v>75</v>
      </c>
    </row>
    <row r="376" spans="16:18" x14ac:dyDescent="0.25">
      <c r="P376" s="111">
        <v>47087</v>
      </c>
      <c r="Q376" s="112" t="s">
        <v>75</v>
      </c>
      <c r="R376" s="113" t="s">
        <v>75</v>
      </c>
    </row>
    <row r="377" spans="16:18" x14ac:dyDescent="0.25">
      <c r="P377" s="111">
        <v>47118</v>
      </c>
      <c r="Q377" s="112" t="s">
        <v>75</v>
      </c>
      <c r="R377" s="113" t="s">
        <v>75</v>
      </c>
    </row>
    <row r="378" spans="16:18" x14ac:dyDescent="0.25">
      <c r="P378" s="111">
        <v>47149</v>
      </c>
      <c r="Q378" s="112" t="s">
        <v>75</v>
      </c>
      <c r="R378" s="113" t="s">
        <v>75</v>
      </c>
    </row>
    <row r="379" spans="16:18" x14ac:dyDescent="0.25">
      <c r="P379" s="111">
        <v>47177</v>
      </c>
      <c r="Q379" s="112" t="s">
        <v>75</v>
      </c>
      <c r="R379" s="113" t="s">
        <v>75</v>
      </c>
    </row>
    <row r="380" spans="16:18" x14ac:dyDescent="0.25">
      <c r="P380" s="111">
        <v>47208</v>
      </c>
      <c r="Q380" s="112" t="s">
        <v>75</v>
      </c>
      <c r="R380" s="113" t="s">
        <v>75</v>
      </c>
    </row>
    <row r="381" spans="16:18" x14ac:dyDescent="0.25">
      <c r="P381" s="111">
        <v>47238</v>
      </c>
      <c r="Q381" s="112" t="s">
        <v>75</v>
      </c>
      <c r="R381" s="113" t="s">
        <v>75</v>
      </c>
    </row>
    <row r="382" spans="16:18" x14ac:dyDescent="0.25">
      <c r="P382" s="111">
        <v>47269</v>
      </c>
      <c r="Q382" s="112" t="s">
        <v>75</v>
      </c>
      <c r="R382" s="113" t="s">
        <v>75</v>
      </c>
    </row>
    <row r="383" spans="16:18" x14ac:dyDescent="0.25">
      <c r="P383" s="111">
        <v>47299</v>
      </c>
      <c r="Q383" s="112" t="s">
        <v>75</v>
      </c>
      <c r="R383" s="113" t="s">
        <v>75</v>
      </c>
    </row>
    <row r="384" spans="16:18" x14ac:dyDescent="0.25">
      <c r="P384" s="111">
        <v>47330</v>
      </c>
      <c r="Q384" s="112" t="s">
        <v>75</v>
      </c>
      <c r="R384" s="113" t="s">
        <v>75</v>
      </c>
    </row>
    <row r="385" spans="16:18" x14ac:dyDescent="0.25">
      <c r="P385" s="111">
        <v>47361</v>
      </c>
      <c r="Q385" s="112" t="s">
        <v>75</v>
      </c>
      <c r="R385" s="113" t="s">
        <v>75</v>
      </c>
    </row>
    <row r="386" spans="16:18" x14ac:dyDescent="0.25">
      <c r="P386" s="111">
        <v>47391</v>
      </c>
      <c r="Q386" s="112" t="s">
        <v>75</v>
      </c>
      <c r="R386" s="113" t="s">
        <v>75</v>
      </c>
    </row>
    <row r="387" spans="16:18" x14ac:dyDescent="0.25">
      <c r="P387" s="111">
        <v>47422</v>
      </c>
      <c r="Q387" s="112" t="s">
        <v>75</v>
      </c>
      <c r="R387" s="113" t="s">
        <v>75</v>
      </c>
    </row>
    <row r="388" spans="16:18" x14ac:dyDescent="0.25">
      <c r="P388" s="111">
        <v>47452</v>
      </c>
      <c r="Q388" s="112" t="s">
        <v>75</v>
      </c>
      <c r="R388" s="113" t="s">
        <v>75</v>
      </c>
    </row>
    <row r="389" spans="16:18" x14ac:dyDescent="0.25">
      <c r="P389" s="111">
        <v>47483</v>
      </c>
      <c r="Q389" s="112" t="s">
        <v>75</v>
      </c>
      <c r="R389" s="113" t="s">
        <v>75</v>
      </c>
    </row>
    <row r="390" spans="16:18" x14ac:dyDescent="0.25">
      <c r="P390" s="111">
        <v>47514</v>
      </c>
      <c r="Q390" s="112" t="s">
        <v>75</v>
      </c>
      <c r="R390" s="113" t="s">
        <v>75</v>
      </c>
    </row>
    <row r="391" spans="16:18" x14ac:dyDescent="0.25">
      <c r="P391" s="111">
        <v>47542</v>
      </c>
      <c r="Q391" s="112" t="s">
        <v>75</v>
      </c>
      <c r="R391" s="113" t="s">
        <v>75</v>
      </c>
    </row>
    <row r="392" spans="16:18" x14ac:dyDescent="0.25">
      <c r="P392" s="111">
        <v>47573</v>
      </c>
      <c r="Q392" s="112" t="s">
        <v>75</v>
      </c>
      <c r="R392" s="113" t="s">
        <v>75</v>
      </c>
    </row>
    <row r="393" spans="16:18" x14ac:dyDescent="0.25">
      <c r="P393" s="111">
        <v>47603</v>
      </c>
      <c r="Q393" s="112" t="s">
        <v>75</v>
      </c>
      <c r="R393" s="113" t="s">
        <v>75</v>
      </c>
    </row>
    <row r="394" spans="16:18" x14ac:dyDescent="0.25">
      <c r="P394" s="111">
        <v>47634</v>
      </c>
      <c r="Q394" s="112" t="s">
        <v>75</v>
      </c>
      <c r="R394" s="113" t="s">
        <v>75</v>
      </c>
    </row>
    <row r="395" spans="16:18" x14ac:dyDescent="0.25">
      <c r="P395" s="111">
        <v>47664</v>
      </c>
      <c r="Q395" s="112" t="s">
        <v>75</v>
      </c>
      <c r="R395" s="113" t="s">
        <v>75</v>
      </c>
    </row>
    <row r="396" spans="16:18" x14ac:dyDescent="0.25">
      <c r="P396" s="111">
        <v>47695</v>
      </c>
      <c r="Q396" s="112" t="s">
        <v>75</v>
      </c>
      <c r="R396" s="113" t="s">
        <v>75</v>
      </c>
    </row>
    <row r="397" spans="16:18" x14ac:dyDescent="0.25">
      <c r="P397" s="111">
        <v>47726</v>
      </c>
      <c r="Q397" s="112" t="s">
        <v>75</v>
      </c>
      <c r="R397" s="113" t="s">
        <v>75</v>
      </c>
    </row>
    <row r="398" spans="16:18" x14ac:dyDescent="0.25">
      <c r="P398" s="111">
        <v>47756</v>
      </c>
      <c r="Q398" s="112" t="s">
        <v>75</v>
      </c>
      <c r="R398" s="113" t="s">
        <v>75</v>
      </c>
    </row>
    <row r="399" spans="16:18" x14ac:dyDescent="0.25">
      <c r="P399" s="111">
        <v>47787</v>
      </c>
      <c r="Q399" s="112" t="s">
        <v>75</v>
      </c>
      <c r="R399" s="113" t="s">
        <v>75</v>
      </c>
    </row>
    <row r="400" spans="16:18" x14ac:dyDescent="0.25">
      <c r="P400" s="111">
        <v>47817</v>
      </c>
      <c r="Q400" s="112" t="s">
        <v>75</v>
      </c>
      <c r="R400" s="113" t="s">
        <v>75</v>
      </c>
    </row>
    <row r="401" spans="16:18" x14ac:dyDescent="0.25">
      <c r="P401" s="111">
        <v>47848</v>
      </c>
      <c r="Q401" s="112" t="s">
        <v>75</v>
      </c>
      <c r="R401" s="113" t="s">
        <v>75</v>
      </c>
    </row>
    <row r="402" spans="16:18" x14ac:dyDescent="0.25">
      <c r="P402" s="111">
        <v>47879</v>
      </c>
      <c r="Q402" s="112" t="s">
        <v>75</v>
      </c>
      <c r="R402" s="113" t="s">
        <v>75</v>
      </c>
    </row>
    <row r="403" spans="16:18" x14ac:dyDescent="0.25">
      <c r="P403" s="111">
        <v>47907</v>
      </c>
      <c r="Q403" s="112" t="s">
        <v>75</v>
      </c>
      <c r="R403" s="113" t="s">
        <v>75</v>
      </c>
    </row>
    <row r="404" spans="16:18" x14ac:dyDescent="0.25">
      <c r="P404" s="111">
        <v>47938</v>
      </c>
      <c r="Q404" s="112" t="s">
        <v>75</v>
      </c>
      <c r="R404" s="113" t="s">
        <v>75</v>
      </c>
    </row>
    <row r="405" spans="16:18" x14ac:dyDescent="0.25">
      <c r="P405" s="111">
        <v>47968</v>
      </c>
      <c r="Q405" s="112" t="s">
        <v>75</v>
      </c>
      <c r="R405" s="113" t="s">
        <v>75</v>
      </c>
    </row>
    <row r="406" spans="16:18" x14ac:dyDescent="0.25">
      <c r="P406" s="111">
        <v>47999</v>
      </c>
      <c r="Q406" s="112" t="s">
        <v>75</v>
      </c>
      <c r="R406" s="113" t="s">
        <v>75</v>
      </c>
    </row>
    <row r="407" spans="16:18" x14ac:dyDescent="0.25">
      <c r="P407" s="111">
        <v>48029</v>
      </c>
      <c r="Q407" s="112" t="s">
        <v>75</v>
      </c>
      <c r="R407" s="113" t="s">
        <v>75</v>
      </c>
    </row>
    <row r="408" spans="16:18" x14ac:dyDescent="0.25">
      <c r="P408" s="111">
        <v>48060</v>
      </c>
      <c r="Q408" s="112" t="s">
        <v>75</v>
      </c>
      <c r="R408" s="113" t="s">
        <v>75</v>
      </c>
    </row>
    <row r="409" spans="16:18" x14ac:dyDescent="0.25">
      <c r="P409" s="111">
        <v>48091</v>
      </c>
      <c r="Q409" s="112" t="s">
        <v>75</v>
      </c>
      <c r="R409" s="113" t="s">
        <v>75</v>
      </c>
    </row>
    <row r="410" spans="16:18" x14ac:dyDescent="0.25">
      <c r="P410" s="111">
        <v>48121</v>
      </c>
      <c r="Q410" s="112" t="s">
        <v>75</v>
      </c>
      <c r="R410" s="113" t="s">
        <v>75</v>
      </c>
    </row>
    <row r="411" spans="16:18" x14ac:dyDescent="0.25">
      <c r="P411" s="111">
        <v>48152</v>
      </c>
      <c r="Q411" s="112" t="s">
        <v>75</v>
      </c>
      <c r="R411" s="113" t="s">
        <v>75</v>
      </c>
    </row>
    <row r="412" spans="16:18" x14ac:dyDescent="0.25">
      <c r="P412" s="111">
        <v>48182</v>
      </c>
      <c r="Q412" s="112" t="s">
        <v>75</v>
      </c>
      <c r="R412" s="113" t="s">
        <v>75</v>
      </c>
    </row>
    <row r="413" spans="16:18" x14ac:dyDescent="0.25">
      <c r="P413" s="111">
        <v>48213</v>
      </c>
      <c r="Q413" s="112" t="s">
        <v>75</v>
      </c>
      <c r="R413" s="113" t="s">
        <v>75</v>
      </c>
    </row>
    <row r="414" spans="16:18" x14ac:dyDescent="0.25">
      <c r="P414" s="111">
        <v>48244</v>
      </c>
      <c r="Q414" s="112" t="s">
        <v>75</v>
      </c>
      <c r="R414" s="113" t="s">
        <v>75</v>
      </c>
    </row>
    <row r="415" spans="16:18" x14ac:dyDescent="0.25">
      <c r="P415" s="111">
        <v>48273</v>
      </c>
      <c r="Q415" s="112" t="s">
        <v>75</v>
      </c>
      <c r="R415" s="113" t="s">
        <v>75</v>
      </c>
    </row>
    <row r="416" spans="16:18" x14ac:dyDescent="0.25">
      <c r="P416" s="111">
        <v>48304</v>
      </c>
      <c r="Q416" s="112" t="s">
        <v>75</v>
      </c>
      <c r="R416" s="113" t="s">
        <v>75</v>
      </c>
    </row>
    <row r="417" spans="16:18" x14ac:dyDescent="0.25">
      <c r="P417" s="111">
        <v>48334</v>
      </c>
      <c r="Q417" s="112" t="s">
        <v>75</v>
      </c>
      <c r="R417" s="113" t="s">
        <v>75</v>
      </c>
    </row>
    <row r="418" spans="16:18" x14ac:dyDescent="0.25">
      <c r="P418" s="111">
        <v>48365</v>
      </c>
      <c r="Q418" s="112" t="s">
        <v>75</v>
      </c>
      <c r="R418" s="113" t="s">
        <v>75</v>
      </c>
    </row>
    <row r="419" spans="16:18" x14ac:dyDescent="0.25">
      <c r="P419" s="111">
        <v>48395</v>
      </c>
      <c r="Q419" s="112" t="s">
        <v>75</v>
      </c>
      <c r="R419" s="113" t="s">
        <v>75</v>
      </c>
    </row>
    <row r="420" spans="16:18" x14ac:dyDescent="0.25">
      <c r="P420" s="111">
        <v>48426</v>
      </c>
      <c r="Q420" s="112" t="s">
        <v>75</v>
      </c>
      <c r="R420" s="113" t="s">
        <v>75</v>
      </c>
    </row>
    <row r="421" spans="16:18" x14ac:dyDescent="0.25">
      <c r="P421" s="111">
        <v>48457</v>
      </c>
      <c r="Q421" s="112" t="s">
        <v>75</v>
      </c>
      <c r="R421" s="113" t="s">
        <v>75</v>
      </c>
    </row>
    <row r="422" spans="16:18" x14ac:dyDescent="0.25">
      <c r="P422" s="111">
        <v>48487</v>
      </c>
      <c r="Q422" s="112" t="s">
        <v>75</v>
      </c>
      <c r="R422" s="113" t="s">
        <v>75</v>
      </c>
    </row>
    <row r="423" spans="16:18" x14ac:dyDescent="0.25">
      <c r="P423" s="111">
        <v>48518</v>
      </c>
      <c r="Q423" s="112" t="s">
        <v>75</v>
      </c>
      <c r="R423" s="113" t="s">
        <v>75</v>
      </c>
    </row>
    <row r="424" spans="16:18" x14ac:dyDescent="0.25">
      <c r="P424" s="111">
        <v>48548</v>
      </c>
      <c r="Q424" s="112" t="s">
        <v>75</v>
      </c>
      <c r="R424" s="113" t="s">
        <v>75</v>
      </c>
    </row>
    <row r="425" spans="16:18" x14ac:dyDescent="0.25">
      <c r="P425" s="111">
        <v>48579</v>
      </c>
      <c r="Q425" s="112" t="s">
        <v>75</v>
      </c>
      <c r="R425" s="113" t="s">
        <v>75</v>
      </c>
    </row>
    <row r="426" spans="16:18" x14ac:dyDescent="0.25">
      <c r="P426" s="111">
        <v>48610</v>
      </c>
      <c r="Q426" s="112" t="s">
        <v>75</v>
      </c>
      <c r="R426" s="113" t="s">
        <v>75</v>
      </c>
    </row>
    <row r="427" spans="16:18" x14ac:dyDescent="0.25">
      <c r="P427" s="111">
        <v>48638</v>
      </c>
      <c r="Q427" s="112" t="s">
        <v>75</v>
      </c>
      <c r="R427" s="113" t="s">
        <v>75</v>
      </c>
    </row>
    <row r="428" spans="16:18" x14ac:dyDescent="0.25">
      <c r="P428" s="111">
        <v>48669</v>
      </c>
      <c r="Q428" s="112" t="s">
        <v>75</v>
      </c>
      <c r="R428" s="113" t="s">
        <v>75</v>
      </c>
    </row>
    <row r="429" spans="16:18" x14ac:dyDescent="0.25">
      <c r="P429" s="111">
        <v>48699</v>
      </c>
      <c r="Q429" s="112" t="s">
        <v>75</v>
      </c>
      <c r="R429" s="113" t="s">
        <v>75</v>
      </c>
    </row>
    <row r="430" spans="16:18" x14ac:dyDescent="0.25">
      <c r="P430" s="111">
        <v>48730</v>
      </c>
      <c r="Q430" s="112" t="s">
        <v>75</v>
      </c>
      <c r="R430" s="113" t="s">
        <v>75</v>
      </c>
    </row>
    <row r="431" spans="16:18" x14ac:dyDescent="0.25">
      <c r="P431" s="111">
        <v>48760</v>
      </c>
      <c r="Q431" s="112" t="s">
        <v>75</v>
      </c>
      <c r="R431" s="113" t="s">
        <v>75</v>
      </c>
    </row>
    <row r="432" spans="16:18" x14ac:dyDescent="0.25">
      <c r="P432" s="111">
        <v>48791</v>
      </c>
      <c r="Q432" s="112" t="s">
        <v>75</v>
      </c>
      <c r="R432" s="113" t="s">
        <v>75</v>
      </c>
    </row>
    <row r="433" spans="16:18" x14ac:dyDescent="0.25">
      <c r="P433" s="111">
        <v>48822</v>
      </c>
      <c r="Q433" s="112" t="s">
        <v>75</v>
      </c>
      <c r="R433" s="113" t="s">
        <v>75</v>
      </c>
    </row>
    <row r="434" spans="16:18" x14ac:dyDescent="0.25">
      <c r="P434" s="111">
        <v>48852</v>
      </c>
      <c r="Q434" s="112" t="s">
        <v>75</v>
      </c>
      <c r="R434" s="113" t="s">
        <v>75</v>
      </c>
    </row>
    <row r="435" spans="16:18" x14ac:dyDescent="0.25">
      <c r="P435" s="111">
        <v>48883</v>
      </c>
      <c r="Q435" s="112" t="s">
        <v>75</v>
      </c>
      <c r="R435" s="113" t="s">
        <v>75</v>
      </c>
    </row>
    <row r="436" spans="16:18" x14ac:dyDescent="0.25">
      <c r="P436" s="111">
        <v>48913</v>
      </c>
      <c r="Q436" s="112" t="s">
        <v>75</v>
      </c>
      <c r="R436" s="113" t="s">
        <v>75</v>
      </c>
    </row>
    <row r="437" spans="16:18" x14ac:dyDescent="0.25">
      <c r="P437" s="111">
        <v>48944</v>
      </c>
      <c r="Q437" s="112" t="s">
        <v>75</v>
      </c>
      <c r="R437" s="113" t="s">
        <v>75</v>
      </c>
    </row>
    <row r="438" spans="16:18" x14ac:dyDescent="0.25">
      <c r="P438" s="111">
        <v>48975</v>
      </c>
      <c r="Q438" s="112" t="s">
        <v>75</v>
      </c>
      <c r="R438" s="113" t="s">
        <v>75</v>
      </c>
    </row>
    <row r="439" spans="16:18" x14ac:dyDescent="0.25">
      <c r="P439" s="111">
        <v>49003</v>
      </c>
      <c r="Q439" s="112" t="s">
        <v>75</v>
      </c>
      <c r="R439" s="113" t="s">
        <v>75</v>
      </c>
    </row>
    <row r="440" spans="16:18" x14ac:dyDescent="0.25">
      <c r="P440" s="111">
        <v>49034</v>
      </c>
      <c r="Q440" s="112" t="s">
        <v>75</v>
      </c>
      <c r="R440" s="113" t="s">
        <v>75</v>
      </c>
    </row>
    <row r="441" spans="16:18" x14ac:dyDescent="0.25">
      <c r="P441" s="111">
        <v>49064</v>
      </c>
      <c r="Q441" s="112" t="s">
        <v>75</v>
      </c>
      <c r="R441" s="113" t="s">
        <v>75</v>
      </c>
    </row>
    <row r="442" spans="16:18" x14ac:dyDescent="0.25">
      <c r="P442" s="111">
        <v>49095</v>
      </c>
      <c r="Q442" s="112" t="s">
        <v>75</v>
      </c>
      <c r="R442" s="113" t="s">
        <v>75</v>
      </c>
    </row>
    <row r="443" spans="16:18" x14ac:dyDescent="0.25">
      <c r="P443" s="111">
        <v>49125</v>
      </c>
      <c r="Q443" s="112" t="s">
        <v>75</v>
      </c>
      <c r="R443" s="113" t="s">
        <v>75</v>
      </c>
    </row>
    <row r="444" spans="16:18" x14ac:dyDescent="0.25">
      <c r="P444" s="111">
        <v>49156</v>
      </c>
      <c r="Q444" s="112" t="s">
        <v>75</v>
      </c>
      <c r="R444" s="113" t="s">
        <v>75</v>
      </c>
    </row>
    <row r="445" spans="16:18" x14ac:dyDescent="0.25">
      <c r="P445" s="111">
        <v>49187</v>
      </c>
      <c r="Q445" s="112" t="s">
        <v>75</v>
      </c>
      <c r="R445" s="113" t="s">
        <v>75</v>
      </c>
    </row>
    <row r="446" spans="16:18" x14ac:dyDescent="0.25">
      <c r="P446" s="111">
        <v>49217</v>
      </c>
      <c r="Q446" s="112" t="s">
        <v>75</v>
      </c>
      <c r="R446" s="113" t="s">
        <v>75</v>
      </c>
    </row>
    <row r="447" spans="16:18" x14ac:dyDescent="0.25">
      <c r="P447" s="111">
        <v>49248</v>
      </c>
      <c r="Q447" s="112" t="s">
        <v>75</v>
      </c>
      <c r="R447" s="113" t="s">
        <v>75</v>
      </c>
    </row>
    <row r="448" spans="16:18" x14ac:dyDescent="0.25">
      <c r="P448" s="111">
        <v>49278</v>
      </c>
      <c r="Q448" s="112" t="s">
        <v>75</v>
      </c>
      <c r="R448" s="113" t="s">
        <v>75</v>
      </c>
    </row>
    <row r="449" spans="16:18" x14ac:dyDescent="0.25">
      <c r="P449" s="111">
        <v>49309</v>
      </c>
      <c r="Q449" s="112" t="s">
        <v>75</v>
      </c>
      <c r="R449" s="113" t="s">
        <v>75</v>
      </c>
    </row>
    <row r="450" spans="16:18" x14ac:dyDescent="0.25">
      <c r="P450" s="111">
        <v>49340</v>
      </c>
      <c r="Q450" s="112" t="s">
        <v>75</v>
      </c>
      <c r="R450" s="113" t="s">
        <v>75</v>
      </c>
    </row>
    <row r="451" spans="16:18" x14ac:dyDescent="0.25">
      <c r="P451" s="111">
        <v>49368</v>
      </c>
      <c r="Q451" s="112" t="s">
        <v>75</v>
      </c>
      <c r="R451" s="113" t="s">
        <v>75</v>
      </c>
    </row>
    <row r="452" spans="16:18" x14ac:dyDescent="0.25">
      <c r="P452" s="111">
        <v>49399</v>
      </c>
      <c r="Q452" s="112" t="s">
        <v>75</v>
      </c>
      <c r="R452" s="113" t="s">
        <v>75</v>
      </c>
    </row>
    <row r="453" spans="16:18" x14ac:dyDescent="0.25">
      <c r="P453" s="111">
        <v>49429</v>
      </c>
      <c r="Q453" s="112" t="s">
        <v>75</v>
      </c>
      <c r="R453" s="113" t="s">
        <v>75</v>
      </c>
    </row>
    <row r="454" spans="16:18" x14ac:dyDescent="0.25">
      <c r="P454" s="111">
        <v>49460</v>
      </c>
      <c r="Q454" s="112" t="s">
        <v>75</v>
      </c>
      <c r="R454" s="113" t="s">
        <v>75</v>
      </c>
    </row>
    <row r="455" spans="16:18" x14ac:dyDescent="0.25">
      <c r="P455" s="111">
        <v>49490</v>
      </c>
      <c r="Q455" s="112" t="s">
        <v>75</v>
      </c>
      <c r="R455" s="113" t="s">
        <v>75</v>
      </c>
    </row>
    <row r="456" spans="16:18" x14ac:dyDescent="0.25">
      <c r="P456" s="111">
        <v>49521</v>
      </c>
      <c r="Q456" s="112" t="s">
        <v>75</v>
      </c>
      <c r="R456" s="113" t="s">
        <v>75</v>
      </c>
    </row>
    <row r="457" spans="16:18" x14ac:dyDescent="0.25">
      <c r="P457" s="111">
        <v>49552</v>
      </c>
      <c r="Q457" s="112" t="s">
        <v>75</v>
      </c>
      <c r="R457" s="113" t="s">
        <v>75</v>
      </c>
    </row>
    <row r="458" spans="16:18" x14ac:dyDescent="0.25">
      <c r="P458" s="111">
        <v>49582</v>
      </c>
      <c r="Q458" s="112" t="s">
        <v>75</v>
      </c>
      <c r="R458" s="113" t="s">
        <v>75</v>
      </c>
    </row>
    <row r="459" spans="16:18" x14ac:dyDescent="0.25">
      <c r="P459" s="111">
        <v>49613</v>
      </c>
      <c r="Q459" s="112" t="s">
        <v>75</v>
      </c>
      <c r="R459" s="113" t="s">
        <v>75</v>
      </c>
    </row>
    <row r="460" spans="16:18" x14ac:dyDescent="0.25">
      <c r="P460" s="111">
        <v>49643</v>
      </c>
      <c r="Q460" s="112" t="s">
        <v>75</v>
      </c>
      <c r="R460" s="113" t="s">
        <v>75</v>
      </c>
    </row>
    <row r="461" spans="16:18" x14ac:dyDescent="0.25">
      <c r="P461" s="111">
        <v>49674</v>
      </c>
      <c r="Q461" s="112" t="s">
        <v>75</v>
      </c>
      <c r="R461" s="113" t="s">
        <v>75</v>
      </c>
    </row>
    <row r="462" spans="16:18" x14ac:dyDescent="0.25">
      <c r="P462" s="111">
        <v>49705</v>
      </c>
      <c r="Q462" s="112" t="s">
        <v>75</v>
      </c>
      <c r="R462" s="113" t="s">
        <v>75</v>
      </c>
    </row>
    <row r="463" spans="16:18" x14ac:dyDescent="0.25">
      <c r="P463" s="111">
        <v>49734</v>
      </c>
      <c r="Q463" s="112" t="s">
        <v>75</v>
      </c>
      <c r="R463" s="113" t="s">
        <v>75</v>
      </c>
    </row>
    <row r="464" spans="16:18" x14ac:dyDescent="0.25">
      <c r="P464" s="111">
        <v>49765</v>
      </c>
      <c r="Q464" s="112" t="s">
        <v>75</v>
      </c>
      <c r="R464" s="113" t="s">
        <v>75</v>
      </c>
    </row>
    <row r="465" spans="16:18" x14ac:dyDescent="0.25">
      <c r="P465" s="111">
        <v>49795</v>
      </c>
      <c r="Q465" s="112" t="s">
        <v>75</v>
      </c>
      <c r="R465" s="113" t="s">
        <v>75</v>
      </c>
    </row>
    <row r="466" spans="16:18" x14ac:dyDescent="0.25">
      <c r="P466" s="111">
        <v>49826</v>
      </c>
      <c r="Q466" s="112" t="s">
        <v>75</v>
      </c>
      <c r="R466" s="113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25196D58EFED4CB57856CFB2B0230A" ma:contentTypeVersion="21" ma:contentTypeDescription="Create a new document." ma:contentTypeScope="" ma:versionID="5f589e4be159bdfbd29c625f0d197d83">
  <xsd:schema xmlns:xsd="http://www.w3.org/2001/XMLSchema" xmlns:xs="http://www.w3.org/2001/XMLSchema" xmlns:p="http://schemas.microsoft.com/office/2006/metadata/properties" xmlns:ns2="6fc5417d-5e00-4af6-bf03-feb4abf2f54f" xmlns:ns3="e0a4c8bf-3d97-40f7-9b2a-baab9c82ee55" xmlns:ns4="d8587910-8187-466e-ae50-7c654419540e" targetNamespace="http://schemas.microsoft.com/office/2006/metadata/properties" ma:root="true" ma:fieldsID="79819af32367c31b48c5d04ea66eb7ce" ns2:_="" ns3:_="" ns4:_="">
    <xsd:import namespace="6fc5417d-5e00-4af6-bf03-feb4abf2f54f"/>
    <xsd:import namespace="e0a4c8bf-3d97-40f7-9b2a-baab9c82ee55"/>
    <xsd:import namespace="d8587910-8187-466e-ae50-7c65441954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shara" minOccurs="0"/>
                <xsd:element ref="ns2:MediaLengthInSeconds" minOccurs="0"/>
                <xsd:element ref="ns2:Image" minOccurs="0"/>
                <xsd:element ref="ns2:Picture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c5417d-5e00-4af6-bf03-feb4abf2f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shara" ma:index="20" nillable="true" ma:displayName="shara" ma:description="review done" ma:format="Dropdown" ma:list="UserInfo" ma:SharePointGroup="0" ma:internalName="shar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Image" ma:index="22" nillable="true" ma:displayName="Image" ma:format="Thumbnail" ma:internalName="Image">
      <xsd:simpleType>
        <xsd:restriction base="dms:Unknown"/>
      </xsd:simpleType>
    </xsd:element>
    <xsd:element name="Picture" ma:index="23" nillable="true" ma:displayName="Thumbnail" ma:format="Thumbnail" ma:internalName="Pictur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8954d6d-18eb-40ca-b49c-b986784b9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a4c8bf-3d97-40f7-9b2a-baab9c82ee5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87910-8187-466e-ae50-7c654419540e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f2a77afc-8f8c-44f4-9b17-b3de72bf1f71}" ma:internalName="TaxCatchAll" ma:showField="CatchAllData" ma:web="e0a4c8bf-3d97-40f7-9b2a-baab9c82ee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64866F-B323-48A8-897F-A3D83F647C55}"/>
</file>

<file path=customXml/itemProps2.xml><?xml version="1.0" encoding="utf-8"?>
<ds:datastoreItem xmlns:ds="http://schemas.openxmlformats.org/officeDocument/2006/customXml" ds:itemID="{00FBB792-B2E0-4EE2-834B-72D2FA2A18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Yujia Wang</dc:creator>
  <cp:lastModifiedBy>Isabel Beck</cp:lastModifiedBy>
  <dcterms:created xsi:type="dcterms:W3CDTF">2022-07-19T18:23:20Z</dcterms:created>
  <dcterms:modified xsi:type="dcterms:W3CDTF">2022-07-25T14:46:55Z</dcterms:modified>
</cp:coreProperties>
</file>