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rs\R&amp;D\RSR\Charts\2023-03 Release\"/>
    </mc:Choice>
  </mc:AlternateContent>
  <xr:revisionPtr revIDLastSave="0" documentId="13_ncr:1_{CC7F6A02-1588-4D7A-87E4-7ABDF3923116}" xr6:coauthVersionLast="47" xr6:coauthVersionMax="47" xr10:uidLastSave="{00000000-0000-0000-0000-000000000000}"/>
  <bookViews>
    <workbookView xWindow="-120" yWindow="-120" windowWidth="29040" windowHeight="15720" tabRatio="726" activeTab="6" xr2:uid="{2140345E-90B4-4962-B724-879873118130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2" i="8" l="1"/>
  <c r="V293" i="8" s="1"/>
  <c r="U292" i="8"/>
  <c r="U293" i="8" s="1"/>
  <c r="T292" i="8"/>
  <c r="T293" i="8" s="1"/>
  <c r="S292" i="8"/>
  <c r="S293" i="8" s="1"/>
  <c r="R292" i="8"/>
  <c r="R293" i="8" s="1"/>
  <c r="Q292" i="8"/>
  <c r="Q293" i="8" s="1"/>
  <c r="P292" i="8"/>
  <c r="P293" i="8" s="1"/>
  <c r="O292" i="8"/>
  <c r="O293" i="8" s="1"/>
  <c r="V291" i="8"/>
  <c r="U291" i="8"/>
  <c r="T291" i="8"/>
  <c r="S291" i="8"/>
  <c r="R291" i="8"/>
  <c r="Q291" i="8"/>
  <c r="P291" i="8"/>
  <c r="O291" i="8"/>
  <c r="V290" i="8"/>
  <c r="U290" i="8"/>
  <c r="T290" i="8"/>
  <c r="S290" i="8"/>
  <c r="R290" i="8"/>
  <c r="Q290" i="8"/>
  <c r="P290" i="8"/>
  <c r="O290" i="8"/>
  <c r="V289" i="8"/>
  <c r="U289" i="8"/>
  <c r="T289" i="8"/>
  <c r="S289" i="8"/>
  <c r="R289" i="8"/>
  <c r="Q289" i="8"/>
  <c r="P289" i="8"/>
  <c r="O289" i="8"/>
  <c r="V288" i="8"/>
  <c r="U288" i="8"/>
  <c r="T288" i="8"/>
  <c r="S288" i="8"/>
  <c r="R288" i="8"/>
  <c r="Q288" i="8"/>
  <c r="P288" i="8"/>
  <c r="O288" i="8"/>
  <c r="V286" i="8"/>
  <c r="V287" i="8" s="1"/>
  <c r="U286" i="8"/>
  <c r="U287" i="8" s="1"/>
  <c r="T286" i="8"/>
  <c r="T287" i="8" s="1"/>
  <c r="S286" i="8"/>
  <c r="S287" i="8" s="1"/>
  <c r="R286" i="8"/>
  <c r="R287" i="8" s="1"/>
  <c r="Q286" i="8"/>
  <c r="Q287" i="8" s="1"/>
  <c r="P286" i="8"/>
  <c r="P287" i="8" s="1"/>
  <c r="O286" i="8"/>
  <c r="O287" i="8" s="1"/>
  <c r="V285" i="8"/>
  <c r="U285" i="8"/>
  <c r="T285" i="8"/>
  <c r="S285" i="8"/>
  <c r="R285" i="8"/>
  <c r="Q285" i="8"/>
  <c r="P285" i="8"/>
  <c r="O285" i="8"/>
  <c r="O280" i="8"/>
  <c r="V130" i="7"/>
  <c r="V131" i="7" s="1"/>
  <c r="U130" i="7"/>
  <c r="U131" i="7" s="1"/>
  <c r="T130" i="7"/>
  <c r="T131" i="7" s="1"/>
  <c r="S130" i="7"/>
  <c r="S131" i="7" s="1"/>
  <c r="R130" i="7"/>
  <c r="R131" i="7" s="1"/>
  <c r="Q130" i="7"/>
  <c r="Q131" i="7" s="1"/>
  <c r="P130" i="7"/>
  <c r="P131" i="7" s="1"/>
  <c r="O130" i="7"/>
  <c r="O131" i="7" s="1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V123" i="7"/>
  <c r="U123" i="7"/>
  <c r="T123" i="7"/>
  <c r="S123" i="7"/>
  <c r="R123" i="7"/>
  <c r="Q123" i="7"/>
  <c r="P123" i="7"/>
  <c r="O123" i="7"/>
  <c r="V122" i="7"/>
  <c r="U122" i="7"/>
  <c r="T122" i="7"/>
  <c r="S122" i="7"/>
  <c r="R122" i="7"/>
  <c r="Q122" i="7"/>
  <c r="P122" i="7"/>
  <c r="O122" i="7"/>
  <c r="V120" i="7"/>
  <c r="U120" i="7"/>
  <c r="T120" i="7"/>
  <c r="S120" i="7"/>
  <c r="R120" i="7"/>
  <c r="Q120" i="7"/>
  <c r="P120" i="7"/>
  <c r="O120" i="7"/>
  <c r="N120" i="7"/>
  <c r="N127" i="7" s="1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V117" i="7"/>
  <c r="U117" i="7"/>
  <c r="T117" i="7"/>
  <c r="S117" i="7"/>
  <c r="R117" i="7"/>
  <c r="Q117" i="7"/>
  <c r="P117" i="7"/>
  <c r="O117" i="7"/>
  <c r="V116" i="7"/>
  <c r="U116" i="7"/>
  <c r="T116" i="7"/>
  <c r="S116" i="7"/>
  <c r="R116" i="7"/>
  <c r="Q116" i="7"/>
  <c r="P116" i="7"/>
  <c r="O116" i="7"/>
  <c r="AD110" i="6"/>
  <c r="AD111" i="6" s="1"/>
  <c r="AC110" i="6"/>
  <c r="AC111" i="6" s="1"/>
  <c r="AB110" i="6"/>
  <c r="AB111" i="6" s="1"/>
  <c r="AA110" i="6"/>
  <c r="AA111" i="6" s="1"/>
  <c r="Z110" i="6"/>
  <c r="Z111" i="6" s="1"/>
  <c r="Y110" i="6"/>
  <c r="Y111" i="6" s="1"/>
  <c r="X110" i="6"/>
  <c r="X111" i="6" s="1"/>
  <c r="W110" i="6"/>
  <c r="W111" i="6" s="1"/>
  <c r="V110" i="6"/>
  <c r="V111" i="6" s="1"/>
  <c r="U110" i="6"/>
  <c r="U111" i="6" s="1"/>
  <c r="T110" i="6"/>
  <c r="T111" i="6" s="1"/>
  <c r="S110" i="6"/>
  <c r="S111" i="6" s="1"/>
  <c r="R110" i="6"/>
  <c r="R111" i="6" s="1"/>
  <c r="Q110" i="6"/>
  <c r="Q111" i="6" s="1"/>
  <c r="P110" i="6"/>
  <c r="P111" i="6" s="1"/>
  <c r="O110" i="6"/>
  <c r="O111" i="6" s="1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AD103" i="6"/>
  <c r="AD104" i="6" s="1"/>
  <c r="AC103" i="6"/>
  <c r="AC104" i="6" s="1"/>
  <c r="AB103" i="6"/>
  <c r="AB104" i="6" s="1"/>
  <c r="AA103" i="6"/>
  <c r="AA104" i="6" s="1"/>
  <c r="Z103" i="6"/>
  <c r="Z104" i="6" s="1"/>
  <c r="Y103" i="6"/>
  <c r="Y104" i="6" s="1"/>
  <c r="X103" i="6"/>
  <c r="X104" i="6" s="1"/>
  <c r="W103" i="6"/>
  <c r="W104" i="6" s="1"/>
  <c r="V103" i="6"/>
  <c r="V104" i="6" s="1"/>
  <c r="U103" i="6"/>
  <c r="U104" i="6" s="1"/>
  <c r="T103" i="6"/>
  <c r="T104" i="6" s="1"/>
  <c r="S103" i="6"/>
  <c r="S104" i="6" s="1"/>
  <c r="R103" i="6"/>
  <c r="R104" i="6" s="1"/>
  <c r="Q103" i="6"/>
  <c r="Q104" i="6" s="1"/>
  <c r="P103" i="6"/>
  <c r="P104" i="6" s="1"/>
  <c r="O103" i="6"/>
  <c r="O104" i="6" s="1"/>
  <c r="N103" i="6"/>
  <c r="N110" i="6" s="1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V131" i="5"/>
  <c r="V132" i="5" s="1"/>
  <c r="U131" i="5"/>
  <c r="U132" i="5" s="1"/>
  <c r="T131" i="5"/>
  <c r="T132" i="5" s="1"/>
  <c r="S131" i="5"/>
  <c r="S132" i="5" s="1"/>
  <c r="R131" i="5"/>
  <c r="R132" i="5" s="1"/>
  <c r="Q131" i="5"/>
  <c r="Q132" i="5" s="1"/>
  <c r="P131" i="5"/>
  <c r="P132" i="5" s="1"/>
  <c r="O131" i="5"/>
  <c r="O132" i="5" s="1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V121" i="5"/>
  <c r="U121" i="5"/>
  <c r="T121" i="5"/>
  <c r="S121" i="5"/>
  <c r="R121" i="5"/>
  <c r="Q121" i="5"/>
  <c r="P121" i="5"/>
  <c r="O121" i="5"/>
  <c r="N121" i="5"/>
  <c r="N129" i="5" s="1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V118" i="5"/>
  <c r="U118" i="5"/>
  <c r="T118" i="5"/>
  <c r="S118" i="5"/>
  <c r="R118" i="5"/>
  <c r="Q118" i="5"/>
  <c r="P118" i="5"/>
  <c r="O118" i="5"/>
  <c r="V117" i="5"/>
  <c r="U117" i="5"/>
  <c r="T117" i="5"/>
  <c r="S117" i="5"/>
  <c r="R117" i="5"/>
  <c r="Q117" i="5"/>
  <c r="P117" i="5"/>
  <c r="O117" i="5"/>
  <c r="V116" i="5"/>
  <c r="U116" i="5"/>
  <c r="T116" i="5"/>
  <c r="S116" i="5"/>
  <c r="R116" i="5"/>
  <c r="Q116" i="5"/>
  <c r="P116" i="5"/>
  <c r="O116" i="5"/>
  <c r="AJ114" i="4" l="1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S133" i="4"/>
  <c r="Z132" i="4"/>
  <c r="Z133" i="4" s="1"/>
  <c r="Y132" i="4"/>
  <c r="Y133" i="4" s="1"/>
  <c r="X132" i="4"/>
  <c r="X133" i="4" s="1"/>
  <c r="W132" i="4"/>
  <c r="W133" i="4" s="1"/>
  <c r="V132" i="4"/>
  <c r="V133" i="4" s="1"/>
  <c r="U132" i="4"/>
  <c r="U133" i="4" s="1"/>
  <c r="T132" i="4"/>
  <c r="T133" i="4" s="1"/>
  <c r="S132" i="4"/>
  <c r="R132" i="4"/>
  <c r="R133" i="4" s="1"/>
  <c r="Q132" i="4"/>
  <c r="Q133" i="4" s="1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Z122" i="4"/>
  <c r="Y122" i="4"/>
  <c r="X122" i="4"/>
  <c r="W122" i="4"/>
  <c r="V122" i="4"/>
  <c r="U122" i="4"/>
  <c r="T122" i="4"/>
  <c r="S122" i="4"/>
  <c r="R122" i="4"/>
  <c r="Q122" i="4"/>
  <c r="P122" i="4"/>
  <c r="P130" i="4" s="1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Z119" i="4"/>
  <c r="Y119" i="4"/>
  <c r="X119" i="4"/>
  <c r="W119" i="4"/>
  <c r="V119" i="4"/>
  <c r="U119" i="4"/>
  <c r="T119" i="4"/>
  <c r="S119" i="4"/>
  <c r="R119" i="4"/>
  <c r="Q119" i="4"/>
  <c r="Z118" i="4"/>
  <c r="Y118" i="4"/>
  <c r="X118" i="4"/>
  <c r="W118" i="4"/>
  <c r="V118" i="4"/>
  <c r="U118" i="4"/>
  <c r="T118" i="4"/>
  <c r="S118" i="4"/>
  <c r="R118" i="4"/>
  <c r="Q118" i="4"/>
  <c r="Z117" i="4"/>
  <c r="Y117" i="4"/>
  <c r="X117" i="4"/>
  <c r="W117" i="4"/>
  <c r="V117" i="4"/>
  <c r="U117" i="4"/>
  <c r="T117" i="4"/>
  <c r="S117" i="4"/>
  <c r="R117" i="4"/>
  <c r="Q117" i="4"/>
  <c r="L335" i="3"/>
  <c r="M334" i="3"/>
  <c r="M335" i="3" s="1"/>
  <c r="L334" i="3"/>
  <c r="N314" i="2"/>
  <c r="M314" i="2"/>
  <c r="L314" i="2"/>
  <c r="N313" i="2"/>
  <c r="M313" i="2"/>
  <c r="L313" i="2"/>
  <c r="N312" i="2"/>
  <c r="M312" i="2"/>
  <c r="L312" i="2"/>
  <c r="N311" i="2"/>
  <c r="M311" i="2"/>
  <c r="L311" i="2"/>
  <c r="N310" i="2"/>
  <c r="M310" i="2"/>
  <c r="L310" i="2"/>
  <c r="Q331" i="1"/>
  <c r="P307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P265" i="1"/>
  <c r="Q264" i="1"/>
  <c r="P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P257" i="1"/>
  <c r="Q256" i="1"/>
  <c r="P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P249" i="1"/>
  <c r="Q248" i="1"/>
  <c r="P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P241" i="1"/>
  <c r="Q240" i="1"/>
  <c r="P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P233" i="1"/>
  <c r="Q232" i="1"/>
  <c r="P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P225" i="1"/>
  <c r="Q224" i="1"/>
  <c r="P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P217" i="1"/>
  <c r="Q216" i="1"/>
  <c r="P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P209" i="1"/>
  <c r="Q208" i="1"/>
  <c r="P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P201" i="1"/>
  <c r="Q200" i="1"/>
  <c r="P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P193" i="1"/>
  <c r="Q192" i="1"/>
  <c r="P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P185" i="1"/>
  <c r="Q184" i="1"/>
  <c r="P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P177" i="1"/>
  <c r="Q176" i="1"/>
  <c r="P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P169" i="1"/>
  <c r="Q168" i="1"/>
  <c r="P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P161" i="1"/>
  <c r="Q160" i="1"/>
  <c r="P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P153" i="1"/>
  <c r="Q152" i="1"/>
  <c r="P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P145" i="1"/>
  <c r="Q144" i="1"/>
  <c r="P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8" i="1"/>
  <c r="P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O340" i="1"/>
  <c r="M340" i="1"/>
  <c r="O339" i="1"/>
  <c r="M339" i="1"/>
  <c r="O338" i="1"/>
  <c r="M338" i="1"/>
  <c r="O337" i="1"/>
  <c r="M337" i="1"/>
  <c r="O336" i="1"/>
  <c r="M336" i="1"/>
  <c r="C11" i="10" l="1"/>
  <c r="B11" i="10"/>
  <c r="F14" i="10"/>
  <c r="G7" i="10"/>
  <c r="G3" i="10"/>
  <c r="F6" i="10"/>
  <c r="G31" i="10"/>
  <c r="F52" i="10"/>
  <c r="F74" i="10"/>
  <c r="G111" i="10"/>
  <c r="F59" i="10"/>
  <c r="F99" i="10"/>
  <c r="F53" i="10"/>
  <c r="G28" i="10"/>
  <c r="F57" i="10"/>
  <c r="G120" i="10"/>
  <c r="F88" i="10"/>
  <c r="G30" i="10"/>
  <c r="G41" i="10"/>
  <c r="F89" i="10"/>
  <c r="G33" i="10"/>
  <c r="G55" i="10"/>
  <c r="G83" i="10"/>
  <c r="G92" i="10"/>
  <c r="G110" i="10"/>
  <c r="G35" i="10"/>
  <c r="G26" i="10"/>
  <c r="G69" i="10"/>
  <c r="F72" i="10"/>
  <c r="F16" i="10"/>
  <c r="F42" i="10"/>
  <c r="G61" i="10"/>
  <c r="F32" i="10"/>
  <c r="F126" i="10"/>
  <c r="F70" i="10"/>
  <c r="G93" i="10"/>
  <c r="F64" i="10"/>
  <c r="F7" i="10"/>
  <c r="G125" i="10"/>
  <c r="F96" i="10"/>
  <c r="G70" i="10"/>
  <c r="G14" i="10"/>
  <c r="G21" i="10"/>
  <c r="F94" i="10"/>
  <c r="F56" i="10"/>
  <c r="F118" i="10"/>
  <c r="G10" i="10"/>
  <c r="G46" i="10"/>
  <c r="F17" i="10"/>
  <c r="F69" i="10"/>
  <c r="G95" i="10"/>
  <c r="G121" i="10"/>
  <c r="F20" i="10"/>
  <c r="G101" i="10"/>
  <c r="F120" i="10"/>
  <c r="G62" i="10"/>
  <c r="G73" i="10"/>
  <c r="G54" i="10"/>
  <c r="G89" i="10"/>
  <c r="G91" i="10"/>
  <c r="F129" i="10"/>
  <c r="G45" i="10"/>
  <c r="F119" i="10"/>
  <c r="F100" i="10"/>
  <c r="G44" i="10"/>
  <c r="F13" i="10"/>
  <c r="G71" i="10"/>
  <c r="G15" i="10"/>
  <c r="F97" i="10"/>
  <c r="F45" i="10"/>
  <c r="F3" i="10"/>
  <c r="F18" i="10"/>
  <c r="F77" i="10"/>
  <c r="F4" i="10"/>
  <c r="G79" i="10"/>
  <c r="G53" i="10"/>
  <c r="F11" i="10"/>
  <c r="F37" i="10"/>
  <c r="G63" i="10"/>
  <c r="F33" i="10"/>
  <c r="G40" i="10"/>
  <c r="G74" i="10"/>
  <c r="G50" i="10"/>
  <c r="G24" i="10"/>
  <c r="F8" i="10"/>
  <c r="G78" i="10"/>
  <c r="G39" i="10"/>
  <c r="F101" i="10"/>
  <c r="G127" i="10"/>
  <c r="F30" i="10"/>
  <c r="G58" i="10"/>
  <c r="G47" i="10"/>
  <c r="G20" i="10"/>
  <c r="G130" i="10"/>
  <c r="G42" i="10"/>
  <c r="G119" i="10"/>
  <c r="G32" i="10"/>
  <c r="G90" i="10"/>
  <c r="F85" i="10"/>
  <c r="F123" i="10"/>
  <c r="F80" i="10"/>
  <c r="G122" i="10"/>
  <c r="F81" i="10"/>
  <c r="F110" i="10"/>
  <c r="F38" i="10"/>
  <c r="G8" i="10"/>
  <c r="G49" i="10"/>
  <c r="F106" i="10"/>
  <c r="G112" i="10"/>
  <c r="F115" i="10"/>
  <c r="F43" i="10"/>
  <c r="G114" i="10"/>
  <c r="G64" i="10"/>
  <c r="G9" i="10"/>
  <c r="G76" i="10"/>
  <c r="F48" i="10"/>
  <c r="F21" i="10"/>
  <c r="F128" i="10"/>
  <c r="G102" i="10"/>
  <c r="G57" i="10"/>
  <c r="F83" i="10"/>
  <c r="F82" i="10"/>
  <c r="G6" i="10"/>
  <c r="F9" i="10"/>
  <c r="F19" i="10"/>
  <c r="G68" i="10"/>
  <c r="F27" i="10"/>
  <c r="G56" i="10"/>
  <c r="F67" i="10"/>
  <c r="G123" i="10"/>
  <c r="G22" i="10"/>
  <c r="G2" i="10"/>
  <c r="F5" i="10"/>
  <c r="G107" i="10"/>
  <c r="G126" i="10"/>
  <c r="F102" i="10"/>
  <c r="F47" i="10"/>
  <c r="F58" i="10"/>
  <c r="G109" i="10"/>
  <c r="F61" i="10"/>
  <c r="F111" i="10"/>
  <c r="G38" i="10"/>
  <c r="G4" i="10"/>
  <c r="F91" i="10"/>
  <c r="G103" i="10"/>
  <c r="F10" i="10"/>
  <c r="F75" i="10"/>
  <c r="G108" i="10"/>
  <c r="G117" i="10"/>
  <c r="F15" i="10"/>
  <c r="F107" i="10"/>
  <c r="G115" i="10"/>
  <c r="G96" i="10"/>
  <c r="G85" i="10"/>
  <c r="F92" i="10"/>
  <c r="G66" i="10"/>
  <c r="F121" i="10"/>
  <c r="G19" i="10"/>
  <c r="F2" i="10"/>
  <c r="F36" i="10"/>
  <c r="G94" i="10"/>
  <c r="G17" i="10"/>
  <c r="G86" i="10"/>
  <c r="F68" i="10"/>
  <c r="G118" i="10"/>
  <c r="G97" i="10"/>
  <c r="G129" i="10"/>
  <c r="F132" i="10"/>
  <c r="F44" i="10"/>
  <c r="F76" i="10"/>
  <c r="G48" i="10"/>
  <c r="F112" i="10"/>
  <c r="G34" i="10"/>
  <c r="F66" i="10"/>
  <c r="F84" i="10"/>
  <c r="F73" i="10"/>
  <c r="G131" i="10"/>
  <c r="G104" i="10"/>
  <c r="F124" i="10"/>
  <c r="F130" i="10"/>
  <c r="F133" i="10"/>
  <c r="F62" i="10"/>
  <c r="G25" i="10"/>
  <c r="F39" i="10"/>
  <c r="F49" i="10"/>
  <c r="F103" i="10"/>
  <c r="F93" i="10"/>
  <c r="F24" i="10"/>
  <c r="F113" i="10"/>
  <c r="F25" i="10"/>
  <c r="G51" i="10"/>
  <c r="F65" i="10"/>
  <c r="F41" i="10"/>
  <c r="G99" i="10"/>
  <c r="G52" i="10"/>
  <c r="G18" i="10"/>
  <c r="G60" i="10"/>
  <c r="G29" i="10"/>
  <c r="F63" i="10"/>
  <c r="G75" i="10"/>
  <c r="G88" i="10"/>
  <c r="F23" i="10"/>
  <c r="F51" i="10"/>
  <c r="G81" i="10"/>
  <c r="G133" i="10"/>
  <c r="F28" i="10"/>
  <c r="F122" i="10"/>
  <c r="F34" i="10"/>
  <c r="F125" i="10"/>
  <c r="F87" i="10"/>
  <c r="G82" i="10"/>
  <c r="F50" i="10"/>
  <c r="F109" i="10"/>
  <c r="F71" i="10"/>
  <c r="G5" i="10"/>
  <c r="F90" i="10"/>
  <c r="G27" i="10"/>
  <c r="G12" i="10"/>
  <c r="G128" i="10"/>
  <c r="G72" i="10"/>
  <c r="F29" i="10"/>
  <c r="F114" i="10"/>
  <c r="G37" i="10"/>
  <c r="F40" i="10"/>
  <c r="F131" i="10"/>
  <c r="G87" i="10"/>
  <c r="F116" i="10"/>
  <c r="G124" i="10"/>
  <c r="G36" i="10"/>
  <c r="F26" i="10"/>
  <c r="F95" i="10"/>
  <c r="G84" i="10"/>
  <c r="G106" i="10"/>
  <c r="G116" i="10"/>
  <c r="G67" i="10"/>
  <c r="F12" i="10"/>
  <c r="F98" i="10"/>
  <c r="G59" i="10"/>
  <c r="F117" i="10"/>
  <c r="G16" i="10"/>
  <c r="G105" i="10"/>
  <c r="G13" i="10"/>
  <c r="G65" i="10"/>
  <c r="F79" i="10"/>
  <c r="G132" i="10"/>
  <c r="F35" i="10"/>
  <c r="F60" i="10"/>
  <c r="F78" i="10"/>
  <c r="G43" i="10"/>
  <c r="G113" i="10"/>
  <c r="G98" i="10"/>
  <c r="F104" i="10"/>
  <c r="F55" i="10"/>
  <c r="G77" i="10"/>
  <c r="F22" i="10"/>
  <c r="G100" i="10"/>
  <c r="F54" i="10"/>
  <c r="F86" i="10"/>
  <c r="F46" i="10"/>
  <c r="G11" i="10"/>
  <c r="G23" i="10"/>
  <c r="F108" i="10"/>
  <c r="F105" i="10"/>
  <c r="F31" i="10"/>
  <c r="G80" i="10"/>
  <c r="F127" i="10"/>
</calcChain>
</file>

<file path=xl/sharedStrings.xml><?xml version="1.0" encoding="utf-8"?>
<sst xmlns="http://schemas.openxmlformats.org/spreadsheetml/2006/main" count="6672" uniqueCount="137">
  <si>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</si>
  <si>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</si>
  <si>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</si>
  <si>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</si>
  <si>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</si>
  <si>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</si>
  <si>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</si>
  <si>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</si>
  <si>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</si>
  <si>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</si>
  <si>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</si>
  <si>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</si>
  <si>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</si>
  <si>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</si>
  <si>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</si>
  <si>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</si>
  <si>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</si>
  <si>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</si>
  <si>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</si>
  <si>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</si>
  <si>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</si>
  <si>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</si>
  <si>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</si>
  <si>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</si>
  <si>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</si>
  <si>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</si>
  <si>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</si>
  <si>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</si>
  <si>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</si>
  <si>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</si>
  <si>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</si>
  <si>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</si>
  <si>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</si>
  <si>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</si>
  <si>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</si>
  <si>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</si>
  <si>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</si>
  <si>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</si>
  <si>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</si>
  <si>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</si>
  <si>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</si>
  <si>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</si>
  <si>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</si>
  <si>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</si>
  <si>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</si>
  <si>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</si>
  <si>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</si>
  <si>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</si>
  <si>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</si>
  <si>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</si>
  <si>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</si>
  <si>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</si>
  <si>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</si>
  <si>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</si>
  <si>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</si>
  <si>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</si>
  <si>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</si>
  <si>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</si>
  <si>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</si>
  <si>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</si>
  <si>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</si>
  <si>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</si>
  <si>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</si>
  <si>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</si>
  <si>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</si>
  <si>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</si>
  <si>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</si>
  <si>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</si>
  <si>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</si>
  <si>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</si>
  <si>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</si>
  <si>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</si>
  <si>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</si>
  <si>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</si>
  <si>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February of 2023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</si>
  <si>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</si>
  <si>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</si>
  <si>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</si>
  <si>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</si>
  <si>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</si>
  <si>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</si>
  <si>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</si>
  <si>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</si>
  <si>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</si>
  <si>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</si>
  <si>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</si>
  <si>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</si>
  <si>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</si>
  <si>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</si>
  <si>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</si>
  <si>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</si>
  <si>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February of 2023</t>
  </si>
  <si>
    <t>U.S. Pair Volume, Data through February of 2023</t>
  </si>
  <si>
    <t>U.S. Distress Sale Pairs Percentage,Data through February of 2023</t>
  </si>
  <si>
    <t>U.S. Composite NonDistress Index - Equal Weighted,</t>
  </si>
  <si>
    <t>U.S. Investment Grade NonDistress Index- Equal Weighted,</t>
  </si>
  <si>
    <t>min</t>
  </si>
  <si>
    <t>from trough</t>
  </si>
  <si>
    <t>y/y</t>
  </si>
  <si>
    <t>q/q</t>
  </si>
  <si>
    <t>m/m</t>
  </si>
  <si>
    <t>U.S. Composite - EW YoY</t>
  </si>
  <si>
    <t>U.S. Composite - VW YoY</t>
  </si>
  <si>
    <t>Composite</t>
  </si>
  <si>
    <t>IG</t>
  </si>
  <si>
    <t>GC</t>
  </si>
  <si>
    <t>EX-APT</t>
  </si>
  <si>
    <t>APT</t>
  </si>
  <si>
    <t>to trough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</si>
  <si>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</si>
  <si>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</si>
  <si>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</si>
  <si>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</si>
  <si>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</si>
  <si>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</si>
  <si>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</si>
  <si>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</si>
  <si>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</si>
  <si>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Equal-Weighted YoY</t>
  </si>
  <si>
    <t>Value Weighted YoY</t>
  </si>
  <si>
    <t>U.S. Primary Property Type Quarterly Indices - EW YoY,</t>
  </si>
  <si>
    <t>U.S. Primary Property Type  Quarterly Indices - VW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</si>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</sst>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3" fillId="4" borderId="0" xfId="2" applyFont="1" applyFill="1" applyAlignment="1">
      <alignment wrapText="1"/>
    </xf>
    <xf numFmtId="0" fontId="2" fillId="4" borderId="0" xfId="2" applyFont="1" applyFill="1" applyAlignment="1">
      <alignment wrapText="1"/>
    </xf>
    <xf numFmtId="0" fontId="2" fillId="4" borderId="0" xfId="2" applyFont="1" applyFill="1" applyAlignment="1">
      <alignment horizontal="center" wrapText="1"/>
    </xf>
    <xf numFmtId="43" fontId="3" fillId="4" borderId="0" xfId="2" applyNumberFormat="1" applyFont="1" applyFill="1"/>
    <xf numFmtId="43" fontId="2" fillId="4" borderId="0" xfId="2" applyNumberFormat="1" applyFont="1" applyFill="1"/>
    <xf numFmtId="43" fontId="2" fillId="4" borderId="0" xfId="2" applyNumberFormat="1" applyFont="1" applyFill="1" applyAlignment="1">
      <alignment horizontal="center"/>
    </xf>
    <xf numFmtId="43" fontId="3" fillId="4" borderId="1" xfId="2" applyNumberFormat="1" applyFont="1" applyFill="1" applyBorder="1"/>
    <xf numFmtId="43" fontId="2" fillId="4" borderId="1" xfId="2" applyNumberFormat="1" applyFont="1" applyFill="1" applyBorder="1"/>
    <xf numFmtId="43" fontId="2" fillId="4" borderId="1" xfId="2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3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4" applyNumberFormat="1" applyFont="1" applyFill="1" applyAlignment="1">
      <alignment horizontal="center"/>
    </xf>
    <xf numFmtId="164" fontId="7" fillId="5" borderId="0" xfId="3" applyNumberFormat="1" applyFont="1" applyFill="1" applyBorder="1" applyAlignment="1">
      <alignment horizontal="center"/>
    </xf>
    <xf numFmtId="165" fontId="1" fillId="5" borderId="0" xfId="5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5" applyNumberFormat="1" applyFont="1" applyFill="1" applyAlignment="1">
      <alignment horizontal="center" vertical="center"/>
    </xf>
    <xf numFmtId="167" fontId="9" fillId="5" borderId="0" xfId="1" applyNumberFormat="1" applyFont="1" applyFill="1"/>
    <xf numFmtId="0" fontId="9" fillId="5" borderId="0" xfId="0" applyFont="1" applyFill="1"/>
    <xf numFmtId="164" fontId="10" fillId="0" borderId="0" xfId="3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2" applyNumberFormat="1" applyFont="1" applyFill="1" applyAlignment="1">
      <alignment wrapText="1"/>
    </xf>
    <xf numFmtId="43" fontId="2" fillId="4" borderId="0" xfId="2" applyNumberFormat="1" applyFont="1" applyFill="1" applyAlignment="1"/>
    <xf numFmtId="43" fontId="2" fillId="4" borderId="1" xfId="2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4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3" applyNumberFormat="1" applyFont="1" applyFill="1" applyBorder="1" applyAlignment="1">
      <alignment horizontal="center" vertical="center"/>
    </xf>
    <xf numFmtId="38" fontId="7" fillId="5" borderId="0" xfId="4" applyNumberFormat="1" applyFont="1" applyFill="1" applyAlignment="1">
      <alignment horizontal="center" vertical="center"/>
    </xf>
    <xf numFmtId="164" fontId="10" fillId="5" borderId="0" xfId="3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1" fillId="5" borderId="0" xfId="0" applyFont="1" applyFill="1"/>
    <xf numFmtId="0" fontId="1" fillId="4" borderId="0" xfId="2" applyFill="1" applyAlignment="1">
      <alignment wrapText="1"/>
    </xf>
    <xf numFmtId="0" fontId="2" fillId="4" borderId="0" xfId="2" applyFont="1" applyFill="1" applyAlignment="1">
      <alignment horizontal="center" vertical="center" wrapText="1"/>
    </xf>
    <xf numFmtId="43" fontId="1" fillId="4" borderId="0" xfId="2" applyNumberFormat="1" applyFill="1"/>
    <xf numFmtId="43" fontId="2" fillId="4" borderId="0" xfId="2" applyNumberFormat="1" applyFont="1" applyFill="1" applyAlignment="1">
      <alignment horizontal="left" vertical="center"/>
    </xf>
    <xf numFmtId="43" fontId="1" fillId="4" borderId="1" xfId="2" applyNumberFormat="1" applyFill="1" applyBorder="1"/>
    <xf numFmtId="43" fontId="2" fillId="4" borderId="1" xfId="2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2" applyFont="1" applyFill="1" applyBorder="1" applyAlignment="1">
      <alignment wrapText="1"/>
    </xf>
    <xf numFmtId="0" fontId="2" fillId="4" borderId="3" xfId="2" applyFont="1" applyFill="1" applyBorder="1" applyAlignment="1">
      <alignment wrapText="1"/>
    </xf>
    <xf numFmtId="0" fontId="2" fillId="4" borderId="4" xfId="2" applyFont="1" applyFill="1" applyBorder="1" applyAlignment="1">
      <alignment wrapText="1"/>
    </xf>
    <xf numFmtId="168" fontId="2" fillId="4" borderId="3" xfId="2" applyNumberFormat="1" applyFont="1" applyFill="1" applyBorder="1" applyAlignment="1">
      <alignment wrapText="1"/>
    </xf>
    <xf numFmtId="43" fontId="2" fillId="4" borderId="5" xfId="2" applyNumberFormat="1" applyFont="1" applyFill="1" applyBorder="1"/>
    <xf numFmtId="43" fontId="2" fillId="4" borderId="0" xfId="2" applyNumberFormat="1" applyFont="1" applyFill="1" applyBorder="1"/>
    <xf numFmtId="43" fontId="2" fillId="4" borderId="6" xfId="2" applyNumberFormat="1" applyFont="1" applyFill="1" applyBorder="1"/>
    <xf numFmtId="43" fontId="2" fillId="4" borderId="5" xfId="2" applyNumberFormat="1" applyFont="1" applyFill="1" applyBorder="1" applyAlignment="1">
      <alignment horizontal="center" vertical="center"/>
    </xf>
    <xf numFmtId="43" fontId="2" fillId="4" borderId="0" xfId="2" applyNumberFormat="1" applyFont="1" applyFill="1" applyBorder="1" applyAlignment="1">
      <alignment horizontal="center" vertical="center"/>
    </xf>
    <xf numFmtId="43" fontId="2" fillId="4" borderId="6" xfId="2" applyNumberFormat="1" applyFont="1" applyFill="1" applyBorder="1" applyAlignment="1">
      <alignment vertical="center"/>
    </xf>
    <xf numFmtId="43" fontId="2" fillId="4" borderId="7" xfId="2" applyNumberFormat="1" applyFont="1" applyFill="1" applyBorder="1"/>
    <xf numFmtId="43" fontId="2" fillId="5" borderId="0" xfId="2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4" applyNumberFormat="1" applyFont="1" applyFill="1" applyBorder="1" applyAlignment="1">
      <alignment horizontal="center" vertical="center" wrapText="1"/>
    </xf>
    <xf numFmtId="38" fontId="5" fillId="5" borderId="6" xfId="4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4" applyNumberFormat="1" applyFont="1" applyFill="1" applyAlignment="1">
      <alignment horizontal="center"/>
    </xf>
    <xf numFmtId="38" fontId="7" fillId="5" borderId="6" xfId="4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6" applyNumberFormat="1" applyFill="1" applyAlignment="1">
      <alignment horizontal="center" vertical="center"/>
    </xf>
    <xf numFmtId="1" fontId="1" fillId="5" borderId="6" xfId="6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8" fontId="13" fillId="5" borderId="0" xfId="0" applyNumberFormat="1" applyFont="1" applyFill="1"/>
    <xf numFmtId="167" fontId="13" fillId="5" borderId="0" xfId="1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2" applyFont="1" applyFill="1" applyBorder="1" applyAlignment="1">
      <alignment wrapText="1"/>
    </xf>
    <xf numFmtId="43" fontId="2" fillId="4" borderId="11" xfId="2" applyNumberFormat="1" applyFont="1" applyFill="1" applyBorder="1"/>
    <xf numFmtId="43" fontId="2" fillId="4" borderId="12" xfId="2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4" applyNumberFormat="1" applyFont="1" applyFill="1" applyBorder="1" applyAlignment="1">
      <alignment horizontal="center"/>
    </xf>
    <xf numFmtId="0" fontId="16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7" fillId="4" borderId="1" xfId="4" applyNumberFormat="1" applyFont="1" applyFill="1" applyBorder="1" applyAlignment="1">
      <alignment horizontal="center" vertical="center" wrapText="1"/>
    </xf>
    <xf numFmtId="3" fontId="17" fillId="4" borderId="1" xfId="4" applyNumberFormat="1" applyFont="1" applyFill="1" applyBorder="1" applyAlignment="1">
      <alignment horizontal="center" vertical="center" wrapText="1"/>
    </xf>
    <xf numFmtId="170" fontId="17" fillId="4" borderId="1" xfId="4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4" applyNumberFormat="1" applyFill="1" applyAlignment="1">
      <alignment horizontal="center"/>
    </xf>
    <xf numFmtId="3" fontId="4" fillId="5" borderId="0" xfId="4" applyNumberFormat="1" applyFill="1" applyAlignment="1">
      <alignment horizontal="center"/>
    </xf>
    <xf numFmtId="170" fontId="4" fillId="5" borderId="0" xfId="4" applyNumberFormat="1" applyFill="1" applyAlignment="1">
      <alignment horizontal="center"/>
    </xf>
    <xf numFmtId="0" fontId="4" fillId="5" borderId="0" xfId="4" applyFill="1" applyAlignment="1">
      <alignment horizontal="center" vertical="center"/>
    </xf>
    <xf numFmtId="10" fontId="0" fillId="5" borderId="0" xfId="1" applyNumberFormat="1" applyFont="1" applyFill="1"/>
    <xf numFmtId="168" fontId="3" fillId="4" borderId="0" xfId="2" applyNumberFormat="1" applyFont="1" applyFill="1" applyAlignment="1">
      <alignment wrapText="1"/>
    </xf>
    <xf numFmtId="43" fontId="3" fillId="4" borderId="0" xfId="2" applyNumberFormat="1" applyFont="1" applyFill="1" applyAlignment="1"/>
    <xf numFmtId="43" fontId="3" fillId="4" borderId="1" xfId="2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7" fillId="5" borderId="0" xfId="3" applyNumberFormat="1" applyFont="1" applyFill="1" applyBorder="1" applyAlignment="1">
      <alignment horizontal="center" vertical="center" wrapText="1"/>
    </xf>
    <xf numFmtId="38" fontId="17" fillId="5" borderId="0" xfId="4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7" fillId="5" borderId="0" xfId="4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3" applyNumberFormat="1" applyFont="1" applyFill="1" applyBorder="1" applyAlignment="1">
      <alignment horizontal="center" vertical="center"/>
    </xf>
    <xf numFmtId="38" fontId="4" fillId="5" borderId="0" xfId="4" applyNumberFormat="1" applyFill="1" applyAlignment="1">
      <alignment horizontal="center" vertical="center"/>
    </xf>
    <xf numFmtId="38" fontId="4" fillId="5" borderId="0" xfId="4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4" applyNumberFormat="1" applyAlignment="1">
      <alignment horizontal="center" vertical="center" wrapText="1"/>
    </xf>
    <xf numFmtId="38" fontId="1" fillId="2" borderId="0" xfId="7" applyNumberFormat="1" applyBorder="1" applyAlignment="1">
      <alignment horizontal="center" vertical="center" wrapText="1"/>
    </xf>
    <xf numFmtId="0" fontId="1" fillId="2" borderId="0" xfId="7"/>
    <xf numFmtId="165" fontId="18" fillId="5" borderId="0" xfId="4" applyNumberFormat="1" applyFont="1" applyFill="1" applyAlignment="1">
      <alignment horizontal="center"/>
    </xf>
    <xf numFmtId="164" fontId="18" fillId="5" borderId="0" xfId="3" applyNumberFormat="1" applyFont="1" applyFill="1" applyAlignment="1">
      <alignment horizontal="center"/>
    </xf>
    <xf numFmtId="165" fontId="13" fillId="5" borderId="0" xfId="5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3" fillId="5" borderId="0" xfId="1" applyNumberFormat="1" applyFont="1" applyFill="1" applyAlignment="1">
      <alignment horizontal="center"/>
    </xf>
    <xf numFmtId="167" fontId="18" fillId="5" borderId="0" xfId="1" applyNumberFormat="1" applyFont="1" applyFill="1" applyAlignment="1">
      <alignment horizontal="center"/>
    </xf>
    <xf numFmtId="167" fontId="13" fillId="5" borderId="0" xfId="1" applyNumberFormat="1" applyFont="1" applyFill="1" applyAlignment="1">
      <alignment horizontal="center" vertical="center"/>
    </xf>
    <xf numFmtId="167" fontId="7" fillId="5" borderId="0" xfId="1" applyNumberFormat="1" applyFont="1" applyFill="1" applyBorder="1" applyAlignment="1">
      <alignment horizontal="center"/>
    </xf>
    <xf numFmtId="167" fontId="1" fillId="5" borderId="0" xfId="1" applyNumberFormat="1" applyFont="1" applyFill="1" applyAlignment="1">
      <alignment horizontal="center" vertical="center"/>
    </xf>
    <xf numFmtId="164" fontId="19" fillId="5" borderId="0" xfId="3" applyNumberFormat="1" applyFont="1" applyFill="1" applyAlignment="1">
      <alignment horizontal="center" vertical="center"/>
    </xf>
    <xf numFmtId="38" fontId="19" fillId="5" borderId="0" xfId="4" applyNumberFormat="1" applyFont="1" applyFill="1" applyAlignment="1">
      <alignment horizontal="center" vertical="center"/>
    </xf>
    <xf numFmtId="164" fontId="18" fillId="5" borderId="0" xfId="3" applyNumberFormat="1" applyFont="1" applyFill="1" applyAlignment="1">
      <alignment horizontal="center" vertical="center"/>
    </xf>
    <xf numFmtId="167" fontId="18" fillId="5" borderId="0" xfId="1" applyNumberFormat="1" applyFont="1" applyFill="1" applyAlignment="1">
      <alignment horizontal="center" vertical="center"/>
    </xf>
    <xf numFmtId="38" fontId="19" fillId="5" borderId="5" xfId="4" applyNumberFormat="1" applyFont="1" applyFill="1" applyBorder="1" applyAlignment="1">
      <alignment horizontal="center" vertical="center" wrapText="1"/>
    </xf>
    <xf numFmtId="38" fontId="19" fillId="5" borderId="0" xfId="4" applyNumberFormat="1" applyFont="1" applyFill="1" applyAlignment="1">
      <alignment horizontal="center" vertical="center" wrapText="1"/>
    </xf>
    <xf numFmtId="38" fontId="19" fillId="5" borderId="6" xfId="4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1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6" applyNumberFormat="1" applyFont="1" applyFill="1" applyAlignment="1">
      <alignment horizontal="center" vertical="center"/>
    </xf>
    <xf numFmtId="9" fontId="0" fillId="5" borderId="0" xfId="1" applyFont="1" applyFill="1"/>
    <xf numFmtId="0" fontId="8" fillId="5" borderId="0" xfId="0" applyFont="1" applyFill="1" applyAlignment="1">
      <alignment horizontal="center" vertical="center"/>
    </xf>
    <xf numFmtId="43" fontId="2" fillId="5" borderId="8" xfId="2" applyNumberFormat="1" applyFont="1" applyFill="1" applyBorder="1" applyAlignment="1">
      <alignment horizontal="center" vertical="center"/>
    </xf>
    <xf numFmtId="43" fontId="2" fillId="5" borderId="9" xfId="2" applyNumberFormat="1" applyFont="1" applyFill="1" applyBorder="1" applyAlignment="1">
      <alignment horizontal="center" vertical="center"/>
    </xf>
    <xf numFmtId="43" fontId="2" fillId="5" borderId="10" xfId="2" applyNumberFormat="1" applyFont="1" applyFill="1" applyBorder="1" applyAlignment="1">
      <alignment horizontal="center" vertical="center"/>
    </xf>
    <xf numFmtId="43" fontId="2" fillId="5" borderId="8" xfId="2" applyNumberFormat="1" applyFont="1" applyFill="1" applyBorder="1" applyAlignment="1">
      <alignment horizontal="center"/>
    </xf>
    <xf numFmtId="43" fontId="2" fillId="5" borderId="9" xfId="2" applyNumberFormat="1" applyFont="1" applyFill="1" applyBorder="1" applyAlignment="1">
      <alignment horizontal="center"/>
    </xf>
    <xf numFmtId="43" fontId="2" fillId="5" borderId="10" xfId="2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 vertical="center"/>
    </xf>
    <xf numFmtId="43" fontId="2" fillId="5" borderId="2" xfId="2" applyNumberFormat="1" applyFont="1" applyFill="1" applyBorder="1" applyAlignment="1">
      <alignment horizontal="center"/>
    </xf>
    <xf numFmtId="43" fontId="2" fillId="5" borderId="3" xfId="2" applyNumberFormat="1" applyFont="1" applyFill="1" applyBorder="1" applyAlignment="1">
      <alignment horizontal="center"/>
    </xf>
    <xf numFmtId="43" fontId="2" fillId="5" borderId="4" xfId="2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" fontId="13" fillId="5" borderId="6" xfId="0" applyNumberFormat="1" applyFont="1" applyFill="1" applyBorder="1" applyAlignment="1">
      <alignment horizontal="center" vertical="center"/>
    </xf>
    <xf numFmtId="168" fontId="20" fillId="5" borderId="0" xfId="0" applyNumberFormat="1" applyFont="1" applyFill="1" applyAlignment="1">
      <alignment horizontal="center" vertical="center" wrapText="1"/>
    </xf>
    <xf numFmtId="167" fontId="18" fillId="5" borderId="5" xfId="1" applyNumberFormat="1" applyFont="1" applyFill="1" applyBorder="1" applyAlignment="1">
      <alignment horizontal="center"/>
    </xf>
    <xf numFmtId="167" fontId="18" fillId="5" borderId="13" xfId="1" applyNumberFormat="1" applyFont="1" applyFill="1" applyBorder="1" applyAlignment="1">
      <alignment horizontal="center"/>
    </xf>
    <xf numFmtId="164" fontId="18" fillId="5" borderId="5" xfId="8" applyNumberFormat="1" applyFont="1" applyFill="1" applyBorder="1" applyAlignment="1">
      <alignment horizontal="center"/>
    </xf>
    <xf numFmtId="164" fontId="18" fillId="5" borderId="13" xfId="8" applyNumberFormat="1" applyFont="1" applyFill="1" applyBorder="1" applyAlignment="1">
      <alignment horizontal="center"/>
    </xf>
    <xf numFmtId="38" fontId="18" fillId="5" borderId="5" xfId="4" applyNumberFormat="1" applyFont="1" applyFill="1" applyBorder="1" applyAlignment="1">
      <alignment horizontal="center"/>
    </xf>
    <xf numFmtId="38" fontId="18" fillId="5" borderId="0" xfId="4" applyNumberFormat="1" applyFont="1" applyFill="1" applyAlignment="1">
      <alignment horizontal="center"/>
    </xf>
    <xf numFmtId="38" fontId="18" fillId="5" borderId="6" xfId="4" applyNumberFormat="1" applyFont="1" applyFill="1" applyBorder="1" applyAlignment="1">
      <alignment horizontal="center"/>
    </xf>
    <xf numFmtId="38" fontId="18" fillId="5" borderId="13" xfId="4" applyNumberFormat="1" applyFont="1" applyFill="1" applyBorder="1" applyAlignment="1">
      <alignment horizontal="center"/>
    </xf>
    <xf numFmtId="3" fontId="21" fillId="5" borderId="0" xfId="4" applyNumberFormat="1" applyFont="1" applyFill="1" applyAlignment="1">
      <alignment horizontal="center"/>
    </xf>
    <xf numFmtId="14" fontId="22" fillId="5" borderId="0" xfId="4" applyNumberFormat="1" applyFont="1" applyFill="1" applyAlignment="1">
      <alignment horizontal="center"/>
    </xf>
    <xf numFmtId="3" fontId="22" fillId="5" borderId="0" xfId="4" applyNumberFormat="1" applyFont="1" applyFill="1" applyAlignment="1">
      <alignment horizontal="center"/>
    </xf>
    <xf numFmtId="170" fontId="22" fillId="5" borderId="0" xfId="4" applyNumberFormat="1" applyFont="1" applyFill="1" applyAlignment="1">
      <alignment horizontal="center"/>
    </xf>
    <xf numFmtId="0" fontId="22" fillId="5" borderId="0" xfId="4" applyFont="1" applyFill="1" applyAlignment="1">
      <alignment horizontal="center" vertical="center"/>
    </xf>
    <xf numFmtId="14" fontId="21" fillId="5" borderId="0" xfId="4" applyNumberFormat="1" applyFont="1" applyFill="1" applyAlignment="1">
      <alignment horizontal="center"/>
    </xf>
    <xf numFmtId="167" fontId="21" fillId="5" borderId="0" xfId="1" applyNumberFormat="1" applyFont="1" applyFill="1" applyAlignment="1">
      <alignment horizontal="center"/>
    </xf>
    <xf numFmtId="167" fontId="22" fillId="5" borderId="0" xfId="1" applyNumberFormat="1" applyFont="1" applyFill="1" applyAlignment="1">
      <alignment horizontal="center"/>
    </xf>
  </cellXfs>
  <cellStyles count="9">
    <cellStyle name="40% - Accent4 2 4" xfId="7" xr:uid="{15FC135F-D05D-484D-85DB-DE7AE0A3BAE6}"/>
    <cellStyle name="40% - Accent5" xfId="2" builtinId="47"/>
    <cellStyle name="Comma" xfId="8" builtinId="3"/>
    <cellStyle name="Comma 2" xfId="3" xr:uid="{91599472-E7F2-466A-9C65-B9192075B9A7}"/>
    <cellStyle name="Normal" xfId="0" builtinId="0"/>
    <cellStyle name="Normal 10" xfId="6" xr:uid="{A8E5FF98-DFB4-45EC-B9DC-1BEC6CC13CC9}"/>
    <cellStyle name="Normal 15" xfId="5" xr:uid="{88D55E68-A0EC-4D59-945E-4DC6802E3B42}"/>
    <cellStyle name="Normal 16" xfId="4" xr:uid="{88D89276-D02C-4909-885F-600CD19EAC90}"/>
    <cellStyle name="Percent" xfId="1" builtinId="5"/>
  </cellStyles>
  <dxfs count="4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VW'!$N$6:$N$331</c:f>
              <c:numCache>
                <c:formatCode>[$-409]mmm\-yy;@</c:formatCode>
                <c:ptCount val="326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</c:numCache>
            </c:numRef>
          </c:xVal>
          <c:yVal>
            <c:numRef>
              <c:f>'U.S. EW &amp; VW'!$O$6:$O$331</c:f>
              <c:numCache>
                <c:formatCode>0</c:formatCode>
                <c:ptCount val="326"/>
                <c:pt idx="0">
                  <c:v>66.080033564676697</c:v>
                </c:pt>
                <c:pt idx="1">
                  <c:v>65.166626600660706</c:v>
                </c:pt>
                <c:pt idx="2">
                  <c:v>64.614032164878907</c:v>
                </c:pt>
                <c:pt idx="3">
                  <c:v>64.383673065567805</c:v>
                </c:pt>
                <c:pt idx="4">
                  <c:v>63.864597057002797</c:v>
                </c:pt>
                <c:pt idx="5">
                  <c:v>64.165037897226796</c:v>
                </c:pt>
                <c:pt idx="6">
                  <c:v>64.6439382741153</c:v>
                </c:pt>
                <c:pt idx="7">
                  <c:v>65.038724068489302</c:v>
                </c:pt>
                <c:pt idx="8">
                  <c:v>64.959740906310898</c:v>
                </c:pt>
                <c:pt idx="9">
                  <c:v>64.566143905223598</c:v>
                </c:pt>
                <c:pt idx="10">
                  <c:v>65.420238995770703</c:v>
                </c:pt>
                <c:pt idx="11">
                  <c:v>67.336918561739395</c:v>
                </c:pt>
                <c:pt idx="12">
                  <c:v>69.690842964869603</c:v>
                </c:pt>
                <c:pt idx="13">
                  <c:v>70.950804049384203</c:v>
                </c:pt>
                <c:pt idx="14">
                  <c:v>71.004224836248696</c:v>
                </c:pt>
                <c:pt idx="15">
                  <c:v>70.777296413852994</c:v>
                </c:pt>
                <c:pt idx="16">
                  <c:v>71.234999943765402</c:v>
                </c:pt>
                <c:pt idx="17">
                  <c:v>72.022489545080703</c:v>
                </c:pt>
                <c:pt idx="18">
                  <c:v>73.116909244637597</c:v>
                </c:pt>
                <c:pt idx="19">
                  <c:v>73.381371892669605</c:v>
                </c:pt>
                <c:pt idx="20">
                  <c:v>74.868502090423306</c:v>
                </c:pt>
                <c:pt idx="21">
                  <c:v>75.754378384171105</c:v>
                </c:pt>
                <c:pt idx="22">
                  <c:v>78.635642245243503</c:v>
                </c:pt>
                <c:pt idx="23">
                  <c:v>80.361394295476302</c:v>
                </c:pt>
                <c:pt idx="24">
                  <c:v>83.640985586126504</c:v>
                </c:pt>
                <c:pt idx="25">
                  <c:v>83.036755896258001</c:v>
                </c:pt>
                <c:pt idx="26">
                  <c:v>82.046951347016204</c:v>
                </c:pt>
                <c:pt idx="27">
                  <c:v>80.493761657725798</c:v>
                </c:pt>
                <c:pt idx="28">
                  <c:v>81.597393228949599</c:v>
                </c:pt>
                <c:pt idx="29">
                  <c:v>83.582947318539993</c:v>
                </c:pt>
                <c:pt idx="30">
                  <c:v>84.305073489472704</c:v>
                </c:pt>
                <c:pt idx="31">
                  <c:v>85.226337415987402</c:v>
                </c:pt>
                <c:pt idx="32">
                  <c:v>85.706170201409904</c:v>
                </c:pt>
                <c:pt idx="33">
                  <c:v>86.926415516605104</c:v>
                </c:pt>
                <c:pt idx="34">
                  <c:v>87.252425436703504</c:v>
                </c:pt>
                <c:pt idx="35">
                  <c:v>87.162553880067094</c:v>
                </c:pt>
                <c:pt idx="36">
                  <c:v>86.991437487442198</c:v>
                </c:pt>
                <c:pt idx="37">
                  <c:v>85.864019400512504</c:v>
                </c:pt>
                <c:pt idx="38">
                  <c:v>84.537897989312199</c:v>
                </c:pt>
                <c:pt idx="39">
                  <c:v>83.437664218194101</c:v>
                </c:pt>
                <c:pt idx="40">
                  <c:v>83.378932976893594</c:v>
                </c:pt>
                <c:pt idx="41">
                  <c:v>84.527146259748605</c:v>
                </c:pt>
                <c:pt idx="42">
                  <c:v>85.977216311249506</c:v>
                </c:pt>
                <c:pt idx="43">
                  <c:v>88.396424644330295</c:v>
                </c:pt>
                <c:pt idx="44">
                  <c:v>90.079395111036206</c:v>
                </c:pt>
                <c:pt idx="45">
                  <c:v>91.424837200126206</c:v>
                </c:pt>
                <c:pt idx="46">
                  <c:v>91.388042876732001</c:v>
                </c:pt>
                <c:pt idx="47">
                  <c:v>91.176278466571304</c:v>
                </c:pt>
                <c:pt idx="48">
                  <c:v>91.405948023657103</c:v>
                </c:pt>
                <c:pt idx="49">
                  <c:v>89.724217881029304</c:v>
                </c:pt>
                <c:pt idx="50">
                  <c:v>88.490265112195701</c:v>
                </c:pt>
                <c:pt idx="51">
                  <c:v>87.409701821988193</c:v>
                </c:pt>
                <c:pt idx="52">
                  <c:v>90.069563853885199</c:v>
                </c:pt>
                <c:pt idx="53">
                  <c:v>93.077449498382293</c:v>
                </c:pt>
                <c:pt idx="54">
                  <c:v>95.427706755080294</c:v>
                </c:pt>
                <c:pt idx="55">
                  <c:v>96.5735684199677</c:v>
                </c:pt>
                <c:pt idx="56">
                  <c:v>97.705796897849893</c:v>
                </c:pt>
                <c:pt idx="57">
                  <c:v>98.955720711868906</c:v>
                </c:pt>
                <c:pt idx="58">
                  <c:v>99.725339012600998</c:v>
                </c:pt>
                <c:pt idx="59">
                  <c:v>100</c:v>
                </c:pt>
                <c:pt idx="60">
                  <c:v>100.227209059675</c:v>
                </c:pt>
                <c:pt idx="61">
                  <c:v>100.201996281204</c:v>
                </c:pt>
                <c:pt idx="62">
                  <c:v>100.006036602791</c:v>
                </c:pt>
                <c:pt idx="63">
                  <c:v>99.620424935336203</c:v>
                </c:pt>
                <c:pt idx="64">
                  <c:v>99.814669884302404</c:v>
                </c:pt>
                <c:pt idx="65">
                  <c:v>100.26566689662199</c:v>
                </c:pt>
                <c:pt idx="66">
                  <c:v>101.142385970486</c:v>
                </c:pt>
                <c:pt idx="67">
                  <c:v>101.10332469688301</c:v>
                </c:pt>
                <c:pt idx="68">
                  <c:v>100.936646010533</c:v>
                </c:pt>
                <c:pt idx="69">
                  <c:v>99.551203415609606</c:v>
                </c:pt>
                <c:pt idx="70">
                  <c:v>98.641778310214306</c:v>
                </c:pt>
                <c:pt idx="71">
                  <c:v>97.733955431762098</c:v>
                </c:pt>
                <c:pt idx="72">
                  <c:v>98.742312583164903</c:v>
                </c:pt>
                <c:pt idx="73">
                  <c:v>100.061480352391</c:v>
                </c:pt>
                <c:pt idx="74">
                  <c:v>101.251358021041</c:v>
                </c:pt>
                <c:pt idx="75">
                  <c:v>101.38861424707</c:v>
                </c:pt>
                <c:pt idx="76">
                  <c:v>101.273864693045</c:v>
                </c:pt>
                <c:pt idx="77">
                  <c:v>101.442950164541</c:v>
                </c:pt>
                <c:pt idx="78">
                  <c:v>101.509586503254</c:v>
                </c:pt>
                <c:pt idx="79">
                  <c:v>101.662271814465</c:v>
                </c:pt>
                <c:pt idx="80">
                  <c:v>101.80731347170401</c:v>
                </c:pt>
                <c:pt idx="81">
                  <c:v>102.499102968253</c:v>
                </c:pt>
                <c:pt idx="82">
                  <c:v>104.106291808604</c:v>
                </c:pt>
                <c:pt idx="83">
                  <c:v>106.282579399927</c:v>
                </c:pt>
                <c:pt idx="84">
                  <c:v>108.666089833257</c:v>
                </c:pt>
                <c:pt idx="85">
                  <c:v>109.655013854302</c:v>
                </c:pt>
                <c:pt idx="86">
                  <c:v>109.821357813199</c:v>
                </c:pt>
                <c:pt idx="87">
                  <c:v>109.042586720054</c:v>
                </c:pt>
                <c:pt idx="88">
                  <c:v>109.53472209860701</c:v>
                </c:pt>
                <c:pt idx="89">
                  <c:v>109.90733277868399</c:v>
                </c:pt>
                <c:pt idx="90">
                  <c:v>110.498722632015</c:v>
                </c:pt>
                <c:pt idx="91">
                  <c:v>108.958209933966</c:v>
                </c:pt>
                <c:pt idx="92">
                  <c:v>107.75967721596599</c:v>
                </c:pt>
                <c:pt idx="93">
                  <c:v>107.23243820638299</c:v>
                </c:pt>
                <c:pt idx="94">
                  <c:v>107.90281047376</c:v>
                </c:pt>
                <c:pt idx="95">
                  <c:v>109.24437432696401</c:v>
                </c:pt>
                <c:pt idx="96">
                  <c:v>109.98254305923901</c:v>
                </c:pt>
                <c:pt idx="97">
                  <c:v>112.80989225605499</c:v>
                </c:pt>
                <c:pt idx="98">
                  <c:v>114.381434032413</c:v>
                </c:pt>
                <c:pt idx="99">
                  <c:v>116.75910243647201</c:v>
                </c:pt>
                <c:pt idx="100">
                  <c:v>117.41681511957999</c:v>
                </c:pt>
                <c:pt idx="101">
                  <c:v>119.957327740312</c:v>
                </c:pt>
                <c:pt idx="102">
                  <c:v>122.685665608067</c:v>
                </c:pt>
                <c:pt idx="103">
                  <c:v>125.540822992278</c:v>
                </c:pt>
                <c:pt idx="104">
                  <c:v>127.45481154077299</c:v>
                </c:pt>
                <c:pt idx="105">
                  <c:v>128.377132123444</c:v>
                </c:pt>
                <c:pt idx="106">
                  <c:v>128.00957694515299</c:v>
                </c:pt>
                <c:pt idx="107">
                  <c:v>127.341796538011</c:v>
                </c:pt>
                <c:pt idx="108">
                  <c:v>127.21348934188001</c:v>
                </c:pt>
                <c:pt idx="109">
                  <c:v>129.92483466585799</c:v>
                </c:pt>
                <c:pt idx="110">
                  <c:v>132.31093669041701</c:v>
                </c:pt>
                <c:pt idx="111">
                  <c:v>134.185712106707</c:v>
                </c:pt>
                <c:pt idx="112">
                  <c:v>134.23929602075799</c:v>
                </c:pt>
                <c:pt idx="113">
                  <c:v>135.37392125032301</c:v>
                </c:pt>
                <c:pt idx="114">
                  <c:v>137.37386580735199</c:v>
                </c:pt>
                <c:pt idx="115">
                  <c:v>139.81799607061399</c:v>
                </c:pt>
                <c:pt idx="116">
                  <c:v>142.482091377015</c:v>
                </c:pt>
                <c:pt idx="117">
                  <c:v>145.32236562849201</c:v>
                </c:pt>
                <c:pt idx="118">
                  <c:v>147.41398533273599</c:v>
                </c:pt>
                <c:pt idx="119">
                  <c:v>148.04350294289699</c:v>
                </c:pt>
                <c:pt idx="120">
                  <c:v>147.90686305650701</c:v>
                </c:pt>
                <c:pt idx="121">
                  <c:v>148.715667455979</c:v>
                </c:pt>
                <c:pt idx="122">
                  <c:v>150.553550039773</c:v>
                </c:pt>
                <c:pt idx="123">
                  <c:v>152.30750136065899</c:v>
                </c:pt>
                <c:pt idx="124">
                  <c:v>153.27463404283199</c:v>
                </c:pt>
                <c:pt idx="125">
                  <c:v>154.10330202166799</c:v>
                </c:pt>
                <c:pt idx="126">
                  <c:v>155.478668680358</c:v>
                </c:pt>
                <c:pt idx="127">
                  <c:v>156.59020788446699</c:v>
                </c:pt>
                <c:pt idx="128">
                  <c:v>156.63521250919999</c:v>
                </c:pt>
                <c:pt idx="129">
                  <c:v>158.11436913441199</c:v>
                </c:pt>
                <c:pt idx="130">
                  <c:v>160.04136943262</c:v>
                </c:pt>
                <c:pt idx="131">
                  <c:v>163.538459008122</c:v>
                </c:pt>
                <c:pt idx="132">
                  <c:v>163.83630297874399</c:v>
                </c:pt>
                <c:pt idx="133">
                  <c:v>164.77982585784301</c:v>
                </c:pt>
                <c:pt idx="134">
                  <c:v>164.51717727537601</c:v>
                </c:pt>
                <c:pt idx="135">
                  <c:v>166.44237530613199</c:v>
                </c:pt>
                <c:pt idx="136">
                  <c:v>167.98241707611399</c:v>
                </c:pt>
                <c:pt idx="137">
                  <c:v>169.99080174588201</c:v>
                </c:pt>
                <c:pt idx="138">
                  <c:v>171.29234843470601</c:v>
                </c:pt>
                <c:pt idx="139">
                  <c:v>171.429056748465</c:v>
                </c:pt>
                <c:pt idx="140">
                  <c:v>171.46561774538699</c:v>
                </c:pt>
                <c:pt idx="141">
                  <c:v>170.531829947067</c:v>
                </c:pt>
                <c:pt idx="142">
                  <c:v>170.71992947371101</c:v>
                </c:pt>
                <c:pt idx="143">
                  <c:v>169.544178368551</c:v>
                </c:pt>
                <c:pt idx="144">
                  <c:v>168.41028344339</c:v>
                </c:pt>
                <c:pt idx="145">
                  <c:v>163.44124201049601</c:v>
                </c:pt>
                <c:pt idx="146">
                  <c:v>159.44640574279401</c:v>
                </c:pt>
                <c:pt idx="147">
                  <c:v>155.220706021583</c:v>
                </c:pt>
                <c:pt idx="148">
                  <c:v>157.12136953274401</c:v>
                </c:pt>
                <c:pt idx="149">
                  <c:v>159.480580338745</c:v>
                </c:pt>
                <c:pt idx="150">
                  <c:v>162.33835586139401</c:v>
                </c:pt>
                <c:pt idx="151">
                  <c:v>159.75631054219801</c:v>
                </c:pt>
                <c:pt idx="152">
                  <c:v>157.33608292305499</c:v>
                </c:pt>
                <c:pt idx="153">
                  <c:v>154.67244767026901</c:v>
                </c:pt>
                <c:pt idx="154">
                  <c:v>152.08888952042</c:v>
                </c:pt>
                <c:pt idx="155">
                  <c:v>148.05185846719499</c:v>
                </c:pt>
                <c:pt idx="156">
                  <c:v>145.03887438174999</c:v>
                </c:pt>
                <c:pt idx="157">
                  <c:v>143.91975141100801</c:v>
                </c:pt>
                <c:pt idx="158">
                  <c:v>140.940084700711</c:v>
                </c:pt>
                <c:pt idx="159">
                  <c:v>135.68883498606101</c:v>
                </c:pt>
                <c:pt idx="160">
                  <c:v>126.284968898182</c:v>
                </c:pt>
                <c:pt idx="161">
                  <c:v>119.587819738783</c:v>
                </c:pt>
                <c:pt idx="162">
                  <c:v>114.246213212641</c:v>
                </c:pt>
                <c:pt idx="163">
                  <c:v>114.72781881127101</c:v>
                </c:pt>
                <c:pt idx="164">
                  <c:v>114.89051443773</c:v>
                </c:pt>
                <c:pt idx="165">
                  <c:v>114.612901159362</c:v>
                </c:pt>
                <c:pt idx="166">
                  <c:v>111.56548585337001</c:v>
                </c:pt>
                <c:pt idx="167">
                  <c:v>109.027690435803</c:v>
                </c:pt>
                <c:pt idx="168">
                  <c:v>108.089687774334</c:v>
                </c:pt>
                <c:pt idx="169">
                  <c:v>109.22564010490601</c:v>
                </c:pt>
                <c:pt idx="170">
                  <c:v>111.548371780648</c:v>
                </c:pt>
                <c:pt idx="171">
                  <c:v>114.706757634022</c:v>
                </c:pt>
                <c:pt idx="172">
                  <c:v>117.10740815422599</c:v>
                </c:pt>
                <c:pt idx="173">
                  <c:v>118.338242263712</c:v>
                </c:pt>
                <c:pt idx="174">
                  <c:v>118.35123137405</c:v>
                </c:pt>
                <c:pt idx="175">
                  <c:v>119.69809055900301</c:v>
                </c:pt>
                <c:pt idx="176">
                  <c:v>121.819197839563</c:v>
                </c:pt>
                <c:pt idx="177">
                  <c:v>124.05249569555799</c:v>
                </c:pt>
                <c:pt idx="178">
                  <c:v>124.024492039466</c:v>
                </c:pt>
                <c:pt idx="179">
                  <c:v>124.48460300948901</c:v>
                </c:pt>
                <c:pt idx="180">
                  <c:v>125.665384706954</c:v>
                </c:pt>
                <c:pt idx="181">
                  <c:v>127.156575377434</c:v>
                </c:pt>
                <c:pt idx="182">
                  <c:v>126.77116797045601</c:v>
                </c:pt>
                <c:pt idx="183">
                  <c:v>125.444401804512</c:v>
                </c:pt>
                <c:pt idx="184">
                  <c:v>124.982250491458</c:v>
                </c:pt>
                <c:pt idx="185">
                  <c:v>125.35301961640801</c:v>
                </c:pt>
                <c:pt idx="186">
                  <c:v>125.319881715853</c:v>
                </c:pt>
                <c:pt idx="187">
                  <c:v>125.84872013704999</c:v>
                </c:pt>
                <c:pt idx="188">
                  <c:v>127.714603003668</c:v>
                </c:pt>
                <c:pt idx="189">
                  <c:v>130.394617273628</c:v>
                </c:pt>
                <c:pt idx="190">
                  <c:v>132.64384833652699</c:v>
                </c:pt>
                <c:pt idx="191">
                  <c:v>133.58928396863499</c:v>
                </c:pt>
                <c:pt idx="192">
                  <c:v>133.87095692220001</c:v>
                </c:pt>
                <c:pt idx="193">
                  <c:v>132.97463248914599</c:v>
                </c:pt>
                <c:pt idx="194">
                  <c:v>131.45295257900401</c:v>
                </c:pt>
                <c:pt idx="195">
                  <c:v>130.853903924978</c:v>
                </c:pt>
                <c:pt idx="196">
                  <c:v>130.80217442864401</c:v>
                </c:pt>
                <c:pt idx="197">
                  <c:v>131.87738869956601</c:v>
                </c:pt>
                <c:pt idx="198">
                  <c:v>133.345983928598</c:v>
                </c:pt>
                <c:pt idx="199">
                  <c:v>135.37205078399001</c:v>
                </c:pt>
                <c:pt idx="200">
                  <c:v>137.05977868664601</c:v>
                </c:pt>
                <c:pt idx="201">
                  <c:v>138.07056733330401</c:v>
                </c:pt>
                <c:pt idx="202">
                  <c:v>138.55777430069799</c:v>
                </c:pt>
                <c:pt idx="203">
                  <c:v>139.22503206752501</c:v>
                </c:pt>
                <c:pt idx="204">
                  <c:v>139.08397383904</c:v>
                </c:pt>
                <c:pt idx="205">
                  <c:v>139.67902149580701</c:v>
                </c:pt>
                <c:pt idx="206">
                  <c:v>140.604598252523</c:v>
                </c:pt>
                <c:pt idx="207">
                  <c:v>142.473579332648</c:v>
                </c:pt>
                <c:pt idx="208">
                  <c:v>144.986010625673</c:v>
                </c:pt>
                <c:pt idx="209">
                  <c:v>147.31266516669299</c:v>
                </c:pt>
                <c:pt idx="210">
                  <c:v>150.12708827985199</c:v>
                </c:pt>
                <c:pt idx="211">
                  <c:v>151.20043374941599</c:v>
                </c:pt>
                <c:pt idx="212">
                  <c:v>153.30145204303301</c:v>
                </c:pt>
                <c:pt idx="213">
                  <c:v>154.09356096173201</c:v>
                </c:pt>
                <c:pt idx="214">
                  <c:v>155.27573909882699</c:v>
                </c:pt>
                <c:pt idx="215">
                  <c:v>154.37639902198299</c:v>
                </c:pt>
                <c:pt idx="216">
                  <c:v>154.716663114564</c:v>
                </c:pt>
                <c:pt idx="217">
                  <c:v>154.59968414104901</c:v>
                </c:pt>
                <c:pt idx="218">
                  <c:v>155.61783722013399</c:v>
                </c:pt>
                <c:pt idx="219">
                  <c:v>156.10730678939399</c:v>
                </c:pt>
                <c:pt idx="220">
                  <c:v>156.185686625724</c:v>
                </c:pt>
                <c:pt idx="221">
                  <c:v>156.343716611372</c:v>
                </c:pt>
                <c:pt idx="222">
                  <c:v>156.55628055205599</c:v>
                </c:pt>
                <c:pt idx="223">
                  <c:v>159.840801968899</c:v>
                </c:pt>
                <c:pt idx="224">
                  <c:v>162.732340543932</c:v>
                </c:pt>
                <c:pt idx="225">
                  <c:v>165.884465067446</c:v>
                </c:pt>
                <c:pt idx="226">
                  <c:v>167.07329973813401</c:v>
                </c:pt>
                <c:pt idx="227">
                  <c:v>169.841959365869</c:v>
                </c:pt>
                <c:pt idx="228">
                  <c:v>172.393072604938</c:v>
                </c:pt>
                <c:pt idx="229">
                  <c:v>175.030778059375</c:v>
                </c:pt>
                <c:pt idx="230">
                  <c:v>174.722212297813</c:v>
                </c:pt>
                <c:pt idx="231">
                  <c:v>175.96234286638901</c:v>
                </c:pt>
                <c:pt idx="232">
                  <c:v>177.08597328426501</c:v>
                </c:pt>
                <c:pt idx="233">
                  <c:v>179.34385294038299</c:v>
                </c:pt>
                <c:pt idx="234">
                  <c:v>179.33070025210299</c:v>
                </c:pt>
                <c:pt idx="235">
                  <c:v>179.18151089306301</c:v>
                </c:pt>
                <c:pt idx="236">
                  <c:v>179.76932805026499</c:v>
                </c:pt>
                <c:pt idx="237">
                  <c:v>179.47949037966799</c:v>
                </c:pt>
                <c:pt idx="238">
                  <c:v>180.20537337829899</c:v>
                </c:pt>
                <c:pt idx="239">
                  <c:v>180.366285854967</c:v>
                </c:pt>
                <c:pt idx="240">
                  <c:v>182.43405234353801</c:v>
                </c:pt>
                <c:pt idx="241">
                  <c:v>182.30314539699501</c:v>
                </c:pt>
                <c:pt idx="242">
                  <c:v>182.54949101929799</c:v>
                </c:pt>
                <c:pt idx="243">
                  <c:v>182.08037633693399</c:v>
                </c:pt>
                <c:pt idx="244">
                  <c:v>183.80794158812401</c:v>
                </c:pt>
                <c:pt idx="245">
                  <c:v>185.54527208441701</c:v>
                </c:pt>
                <c:pt idx="246">
                  <c:v>188.16864646867199</c:v>
                </c:pt>
                <c:pt idx="247">
                  <c:v>189.999857592003</c:v>
                </c:pt>
                <c:pt idx="248">
                  <c:v>191.066867115989</c:v>
                </c:pt>
                <c:pt idx="249">
                  <c:v>191.96789714144799</c:v>
                </c:pt>
                <c:pt idx="250">
                  <c:v>191.903937597923</c:v>
                </c:pt>
                <c:pt idx="251">
                  <c:v>191.49677675221801</c:v>
                </c:pt>
                <c:pt idx="252">
                  <c:v>189.40260055694901</c:v>
                </c:pt>
                <c:pt idx="253">
                  <c:v>187.94600259634001</c:v>
                </c:pt>
                <c:pt idx="254">
                  <c:v>188.75753090387701</c:v>
                </c:pt>
                <c:pt idx="255">
                  <c:v>192.43961366220199</c:v>
                </c:pt>
                <c:pt idx="256">
                  <c:v>196.82773632342301</c:v>
                </c:pt>
                <c:pt idx="257">
                  <c:v>199.684412754064</c:v>
                </c:pt>
                <c:pt idx="258">
                  <c:v>199.53810653542499</c:v>
                </c:pt>
                <c:pt idx="259">
                  <c:v>199.67089275872601</c:v>
                </c:pt>
                <c:pt idx="260">
                  <c:v>200.49900957687001</c:v>
                </c:pt>
                <c:pt idx="261">
                  <c:v>203.33683435827601</c:v>
                </c:pt>
                <c:pt idx="262">
                  <c:v>204.364941912902</c:v>
                </c:pt>
                <c:pt idx="263">
                  <c:v>203.66925877866001</c:v>
                </c:pt>
                <c:pt idx="264">
                  <c:v>201.80764466615801</c:v>
                </c:pt>
                <c:pt idx="265">
                  <c:v>203.29435401212899</c:v>
                </c:pt>
                <c:pt idx="266">
                  <c:v>207.09632500749399</c:v>
                </c:pt>
                <c:pt idx="267">
                  <c:v>211.15838184072601</c:v>
                </c:pt>
                <c:pt idx="268">
                  <c:v>210.32348035916101</c:v>
                </c:pt>
                <c:pt idx="269">
                  <c:v>207.92256525327599</c:v>
                </c:pt>
                <c:pt idx="270">
                  <c:v>207.12046073904301</c:v>
                </c:pt>
                <c:pt idx="271">
                  <c:v>209.515217845059</c:v>
                </c:pt>
                <c:pt idx="272">
                  <c:v>211.636797561386</c:v>
                </c:pt>
                <c:pt idx="273">
                  <c:v>211.341816969116</c:v>
                </c:pt>
                <c:pt idx="274">
                  <c:v>210.08005471278699</c:v>
                </c:pt>
                <c:pt idx="275">
                  <c:v>209.87539290610701</c:v>
                </c:pt>
                <c:pt idx="276">
                  <c:v>211.50435177648399</c:v>
                </c:pt>
                <c:pt idx="277">
                  <c:v>214.07466500165401</c:v>
                </c:pt>
                <c:pt idx="278">
                  <c:v>215.97076033287399</c:v>
                </c:pt>
                <c:pt idx="279">
                  <c:v>218.851467736589</c:v>
                </c:pt>
                <c:pt idx="280">
                  <c:v>221.525253257407</c:v>
                </c:pt>
                <c:pt idx="281">
                  <c:v>225.21746379372701</c:v>
                </c:pt>
                <c:pt idx="282">
                  <c:v>226.58449294849001</c:v>
                </c:pt>
                <c:pt idx="283">
                  <c:v>226.85579404255901</c:v>
                </c:pt>
                <c:pt idx="284">
                  <c:v>225.798359834801</c:v>
                </c:pt>
                <c:pt idx="285">
                  <c:v>224.80482386625599</c:v>
                </c:pt>
                <c:pt idx="286">
                  <c:v>224.750048668056</c:v>
                </c:pt>
                <c:pt idx="287">
                  <c:v>225.71413899625799</c:v>
                </c:pt>
                <c:pt idx="288">
                  <c:v>226.809956382487</c:v>
                </c:pt>
                <c:pt idx="289">
                  <c:v>228.15439451751499</c:v>
                </c:pt>
                <c:pt idx="290">
                  <c:v>229.26443088432001</c:v>
                </c:pt>
                <c:pt idx="291">
                  <c:v>230.95498802365</c:v>
                </c:pt>
                <c:pt idx="292">
                  <c:v>230.49862288540899</c:v>
                </c:pt>
                <c:pt idx="293">
                  <c:v>229.69433366565701</c:v>
                </c:pt>
                <c:pt idx="294">
                  <c:v>229.188507182611</c:v>
                </c:pt>
                <c:pt idx="295">
                  <c:v>231.48983612400801</c:v>
                </c:pt>
                <c:pt idx="296">
                  <c:v>235.67339259555001</c:v>
                </c:pt>
                <c:pt idx="297">
                  <c:v>240.70583675973299</c:v>
                </c:pt>
                <c:pt idx="298">
                  <c:v>245.62997508525299</c:v>
                </c:pt>
                <c:pt idx="299">
                  <c:v>246.89178529812099</c:v>
                </c:pt>
                <c:pt idx="300">
                  <c:v>246.60948021666701</c:v>
                </c:pt>
                <c:pt idx="301">
                  <c:v>244.94437801671901</c:v>
                </c:pt>
                <c:pt idx="302">
                  <c:v>247.652828343897</c:v>
                </c:pt>
                <c:pt idx="303">
                  <c:v>250.16495154673299</c:v>
                </c:pt>
                <c:pt idx="304">
                  <c:v>253.992998451831</c:v>
                </c:pt>
                <c:pt idx="305">
                  <c:v>257.56881860418599</c:v>
                </c:pt>
                <c:pt idx="306">
                  <c:v>264.696924515788</c:v>
                </c:pt>
                <c:pt idx="307">
                  <c:v>272.33272485843298</c:v>
                </c:pt>
                <c:pt idx="308">
                  <c:v>278.81454847709603</c:v>
                </c:pt>
                <c:pt idx="309">
                  <c:v>283.26312321493401</c:v>
                </c:pt>
                <c:pt idx="310">
                  <c:v>289.56610966346699</c:v>
                </c:pt>
                <c:pt idx="311">
                  <c:v>294.91520212879902</c:v>
                </c:pt>
                <c:pt idx="312">
                  <c:v>298.32118789159301</c:v>
                </c:pt>
                <c:pt idx="313">
                  <c:v>294.55773211578997</c:v>
                </c:pt>
                <c:pt idx="314">
                  <c:v>292.17024542956199</c:v>
                </c:pt>
                <c:pt idx="315">
                  <c:v>292.82654232575499</c:v>
                </c:pt>
                <c:pt idx="316">
                  <c:v>298.57036050194603</c:v>
                </c:pt>
                <c:pt idx="317">
                  <c:v>303.09285940281302</c:v>
                </c:pt>
                <c:pt idx="318">
                  <c:v>306.16059338792599</c:v>
                </c:pt>
                <c:pt idx="319">
                  <c:v>305.411343830889</c:v>
                </c:pt>
                <c:pt idx="320">
                  <c:v>302.17957169204197</c:v>
                </c:pt>
                <c:pt idx="321">
                  <c:v>294.05861093679903</c:v>
                </c:pt>
                <c:pt idx="322">
                  <c:v>287.86550290325698</c:v>
                </c:pt>
                <c:pt idx="323">
                  <c:v>284.37771011921899</c:v>
                </c:pt>
                <c:pt idx="324">
                  <c:v>282.29533787345099</c:v>
                </c:pt>
                <c:pt idx="325">
                  <c:v>281.645754536553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2E-4758-BC11-DF5C335EE849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VW'!$L$6:$L$307</c:f>
              <c:numCache>
                <c:formatCode>[$-409]mmm\-yy;@</c:formatCode>
                <c:ptCount val="30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</c:numCache>
            </c:numRef>
          </c:xVal>
          <c:yVal>
            <c:numRef>
              <c:f>'U.S. EW &amp; VW'!$M$6:$M$307</c:f>
              <c:numCache>
                <c:formatCode>_(* #,##0_);_(* \(#,##0\);_(* "-"??_);_(@_)</c:formatCode>
                <c:ptCount val="302"/>
                <c:pt idx="0">
                  <c:v>78.344231615855605</c:v>
                </c:pt>
                <c:pt idx="1">
                  <c:v>77.961451074795406</c:v>
                </c:pt>
                <c:pt idx="2">
                  <c:v>77.696843911155696</c:v>
                </c:pt>
                <c:pt idx="3">
                  <c:v>78.508553030635397</c:v>
                </c:pt>
                <c:pt idx="4">
                  <c:v>79.637797485320107</c:v>
                </c:pt>
                <c:pt idx="5">
                  <c:v>80.855924436486603</c:v>
                </c:pt>
                <c:pt idx="6">
                  <c:v>80.709370386775802</c:v>
                </c:pt>
                <c:pt idx="7">
                  <c:v>79.950082761093597</c:v>
                </c:pt>
                <c:pt idx="8">
                  <c:v>79.528176945265997</c:v>
                </c:pt>
                <c:pt idx="9">
                  <c:v>80.472604689726893</c:v>
                </c:pt>
                <c:pt idx="10">
                  <c:v>82.350530700264997</c:v>
                </c:pt>
                <c:pt idx="11">
                  <c:v>83.787145220693503</c:v>
                </c:pt>
                <c:pt idx="12">
                  <c:v>84.161669337673999</c:v>
                </c:pt>
                <c:pt idx="13">
                  <c:v>83.695823862749194</c:v>
                </c:pt>
                <c:pt idx="14">
                  <c:v>83.8484174959721</c:v>
                </c:pt>
                <c:pt idx="15">
                  <c:v>84.878586733013606</c:v>
                </c:pt>
                <c:pt idx="16">
                  <c:v>86.455829421721901</c:v>
                </c:pt>
                <c:pt idx="17">
                  <c:v>87.723579473808798</c:v>
                </c:pt>
                <c:pt idx="18">
                  <c:v>88.425046033032103</c:v>
                </c:pt>
                <c:pt idx="19">
                  <c:v>88.577947779589906</c:v>
                </c:pt>
                <c:pt idx="20">
                  <c:v>88.904054009860303</c:v>
                </c:pt>
                <c:pt idx="21">
                  <c:v>89.402542147309703</c:v>
                </c:pt>
                <c:pt idx="22">
                  <c:v>90.535216119143897</c:v>
                </c:pt>
                <c:pt idx="23">
                  <c:v>91.170773116501493</c:v>
                </c:pt>
                <c:pt idx="24">
                  <c:v>92.263480855318306</c:v>
                </c:pt>
                <c:pt idx="25">
                  <c:v>92.578454972135305</c:v>
                </c:pt>
                <c:pt idx="26">
                  <c:v>93.145730882379894</c:v>
                </c:pt>
                <c:pt idx="27">
                  <c:v>93.807197797900798</c:v>
                </c:pt>
                <c:pt idx="28">
                  <c:v>95.584084270701794</c:v>
                </c:pt>
                <c:pt idx="29">
                  <c:v>97.589669590095397</c:v>
                </c:pt>
                <c:pt idx="30">
                  <c:v>98.021931104569902</c:v>
                </c:pt>
                <c:pt idx="31">
                  <c:v>97.600684325658804</c:v>
                </c:pt>
                <c:pt idx="32">
                  <c:v>97.051177716425897</c:v>
                </c:pt>
                <c:pt idx="33">
                  <c:v>98.187851780072407</c:v>
                </c:pt>
                <c:pt idx="34">
                  <c:v>99.2695899028882</c:v>
                </c:pt>
                <c:pt idx="35">
                  <c:v>100</c:v>
                </c:pt>
                <c:pt idx="36">
                  <c:v>100.113722622615</c:v>
                </c:pt>
                <c:pt idx="37">
                  <c:v>100.25868424523</c:v>
                </c:pt>
                <c:pt idx="38">
                  <c:v>100.318357375029</c:v>
                </c:pt>
                <c:pt idx="39">
                  <c:v>100.40389837994201</c:v>
                </c:pt>
                <c:pt idx="40">
                  <c:v>100.76624205864</c:v>
                </c:pt>
                <c:pt idx="41">
                  <c:v>102.06280422461499</c:v>
                </c:pt>
                <c:pt idx="42">
                  <c:v>103.714649637634</c:v>
                </c:pt>
                <c:pt idx="43">
                  <c:v>105.637175161497</c:v>
                </c:pt>
                <c:pt idx="44">
                  <c:v>106.66193151248299</c:v>
                </c:pt>
                <c:pt idx="45">
                  <c:v>106.34268576624299</c:v>
                </c:pt>
                <c:pt idx="46">
                  <c:v>105.25752324202099</c:v>
                </c:pt>
                <c:pt idx="47">
                  <c:v>103.98849976954099</c:v>
                </c:pt>
                <c:pt idx="48">
                  <c:v>104.37676514091</c:v>
                </c:pt>
                <c:pt idx="49">
                  <c:v>105.667510055395</c:v>
                </c:pt>
                <c:pt idx="50">
                  <c:v>107.512631719547</c:v>
                </c:pt>
                <c:pt idx="51">
                  <c:v>108.423214177962</c:v>
                </c:pt>
                <c:pt idx="52">
                  <c:v>109.01978901653101</c:v>
                </c:pt>
                <c:pt idx="53">
                  <c:v>109.466083807966</c:v>
                </c:pt>
                <c:pt idx="54">
                  <c:v>110.518044500412</c:v>
                </c:pt>
                <c:pt idx="55">
                  <c:v>111.761547849626</c:v>
                </c:pt>
                <c:pt idx="56">
                  <c:v>113.24860619253</c:v>
                </c:pt>
                <c:pt idx="57">
                  <c:v>114.965775031314</c:v>
                </c:pt>
                <c:pt idx="58">
                  <c:v>116.68149432157701</c:v>
                </c:pt>
                <c:pt idx="59">
                  <c:v>117.64262445153101</c:v>
                </c:pt>
                <c:pt idx="60">
                  <c:v>117.537780558642</c:v>
                </c:pt>
                <c:pt idx="61">
                  <c:v>117.423560417651</c:v>
                </c:pt>
                <c:pt idx="62">
                  <c:v>118.342169271271</c:v>
                </c:pt>
                <c:pt idx="63">
                  <c:v>120.13609132584401</c:v>
                </c:pt>
                <c:pt idx="64">
                  <c:v>121.76830145107699</c:v>
                </c:pt>
                <c:pt idx="65">
                  <c:v>122.636451323879</c:v>
                </c:pt>
                <c:pt idx="66">
                  <c:v>123.533777075091</c:v>
                </c:pt>
                <c:pt idx="67">
                  <c:v>124.709216474912</c:v>
                </c:pt>
                <c:pt idx="68">
                  <c:v>126.285951486135</c:v>
                </c:pt>
                <c:pt idx="69">
                  <c:v>127.42075189613099</c:v>
                </c:pt>
                <c:pt idx="70">
                  <c:v>127.92649282209101</c:v>
                </c:pt>
                <c:pt idx="71">
                  <c:v>128.473031450185</c:v>
                </c:pt>
                <c:pt idx="72">
                  <c:v>129.527585576099</c:v>
                </c:pt>
                <c:pt idx="73">
                  <c:v>131.969532531363</c:v>
                </c:pt>
                <c:pt idx="74">
                  <c:v>134.47976512425799</c:v>
                </c:pt>
                <c:pt idx="75">
                  <c:v>137.16702333831199</c:v>
                </c:pt>
                <c:pt idx="76">
                  <c:v>138.75473364460299</c:v>
                </c:pt>
                <c:pt idx="77">
                  <c:v>140.84447003381999</c:v>
                </c:pt>
                <c:pt idx="78">
                  <c:v>142.75873545179701</c:v>
                </c:pt>
                <c:pt idx="79">
                  <c:v>145.00479691416601</c:v>
                </c:pt>
                <c:pt idx="80">
                  <c:v>145.81922097602401</c:v>
                </c:pt>
                <c:pt idx="81">
                  <c:v>145.39900166189599</c:v>
                </c:pt>
                <c:pt idx="82">
                  <c:v>145.10980958264699</c:v>
                </c:pt>
                <c:pt idx="83">
                  <c:v>146.32218025927099</c:v>
                </c:pt>
                <c:pt idx="84">
                  <c:v>149.57575582194499</c:v>
                </c:pt>
                <c:pt idx="85">
                  <c:v>153.46061661326101</c:v>
                </c:pt>
                <c:pt idx="86">
                  <c:v>156.849834814476</c:v>
                </c:pt>
                <c:pt idx="87">
                  <c:v>159.074313706628</c:v>
                </c:pt>
                <c:pt idx="88">
                  <c:v>160.75678868595801</c:v>
                </c:pt>
                <c:pt idx="89">
                  <c:v>162.14107919267801</c:v>
                </c:pt>
                <c:pt idx="90">
                  <c:v>163.872028266272</c:v>
                </c:pt>
                <c:pt idx="91">
                  <c:v>166.12090766740801</c:v>
                </c:pt>
                <c:pt idx="92">
                  <c:v>167.905911257431</c:v>
                </c:pt>
                <c:pt idx="93">
                  <c:v>169.10248062362299</c:v>
                </c:pt>
                <c:pt idx="94">
                  <c:v>169.05100821104801</c:v>
                </c:pt>
                <c:pt idx="95">
                  <c:v>170.46366575507699</c:v>
                </c:pt>
                <c:pt idx="96">
                  <c:v>172.16557840634701</c:v>
                </c:pt>
                <c:pt idx="97">
                  <c:v>174.90066465729399</c:v>
                </c:pt>
                <c:pt idx="98">
                  <c:v>175.60952623628299</c:v>
                </c:pt>
                <c:pt idx="99">
                  <c:v>176.82909762615901</c:v>
                </c:pt>
                <c:pt idx="100">
                  <c:v>177.409418553026</c:v>
                </c:pt>
                <c:pt idx="101">
                  <c:v>179.03694712443101</c:v>
                </c:pt>
                <c:pt idx="102">
                  <c:v>178.84372662754299</c:v>
                </c:pt>
                <c:pt idx="103">
                  <c:v>178.23440605782699</c:v>
                </c:pt>
                <c:pt idx="104">
                  <c:v>176.279993662035</c:v>
                </c:pt>
                <c:pt idx="105">
                  <c:v>174.94252645802899</c:v>
                </c:pt>
                <c:pt idx="106">
                  <c:v>175.149019536201</c:v>
                </c:pt>
                <c:pt idx="107">
                  <c:v>176.78355266941799</c:v>
                </c:pt>
                <c:pt idx="108">
                  <c:v>179.64472994957299</c:v>
                </c:pt>
                <c:pt idx="109">
                  <c:v>182.04797069205301</c:v>
                </c:pt>
                <c:pt idx="110">
                  <c:v>183.654293703908</c:v>
                </c:pt>
                <c:pt idx="111">
                  <c:v>185.14175051164</c:v>
                </c:pt>
                <c:pt idx="112">
                  <c:v>185.22367630443699</c:v>
                </c:pt>
                <c:pt idx="113">
                  <c:v>186.30154756668901</c:v>
                </c:pt>
                <c:pt idx="114">
                  <c:v>186.14096359987099</c:v>
                </c:pt>
                <c:pt idx="115">
                  <c:v>187.266993565891</c:v>
                </c:pt>
                <c:pt idx="116">
                  <c:v>185.342308492858</c:v>
                </c:pt>
                <c:pt idx="117">
                  <c:v>182.07062555316901</c:v>
                </c:pt>
                <c:pt idx="118">
                  <c:v>178.86567713439101</c:v>
                </c:pt>
                <c:pt idx="119">
                  <c:v>178.375624130316</c:v>
                </c:pt>
                <c:pt idx="120">
                  <c:v>180.14873202128999</c:v>
                </c:pt>
                <c:pt idx="121">
                  <c:v>180.44621879321701</c:v>
                </c:pt>
                <c:pt idx="122">
                  <c:v>178.57085349776099</c:v>
                </c:pt>
                <c:pt idx="123">
                  <c:v>175.33907661827001</c:v>
                </c:pt>
                <c:pt idx="124">
                  <c:v>173.615889224688</c:v>
                </c:pt>
                <c:pt idx="125">
                  <c:v>173.08770695159001</c:v>
                </c:pt>
                <c:pt idx="126">
                  <c:v>172.95407102119199</c:v>
                </c:pt>
                <c:pt idx="127">
                  <c:v>172.12047566484</c:v>
                </c:pt>
                <c:pt idx="128">
                  <c:v>168.51997628065399</c:v>
                </c:pt>
                <c:pt idx="129">
                  <c:v>164.21797029394401</c:v>
                </c:pt>
                <c:pt idx="130">
                  <c:v>158.20849671471001</c:v>
                </c:pt>
                <c:pt idx="131">
                  <c:v>155.284676152374</c:v>
                </c:pt>
                <c:pt idx="132">
                  <c:v>151.55724313764301</c:v>
                </c:pt>
                <c:pt idx="133">
                  <c:v>149.08337954739801</c:v>
                </c:pt>
                <c:pt idx="134">
                  <c:v>144.29067033783301</c:v>
                </c:pt>
                <c:pt idx="135">
                  <c:v>141.14258389827299</c:v>
                </c:pt>
                <c:pt idx="136">
                  <c:v>139.136447984201</c:v>
                </c:pt>
                <c:pt idx="137">
                  <c:v>139.622038344087</c:v>
                </c:pt>
                <c:pt idx="138">
                  <c:v>140.07349525440301</c:v>
                </c:pt>
                <c:pt idx="139">
                  <c:v>139.158236700506</c:v>
                </c:pt>
                <c:pt idx="140">
                  <c:v>135.29031697350399</c:v>
                </c:pt>
                <c:pt idx="141">
                  <c:v>130.61859272430701</c:v>
                </c:pt>
                <c:pt idx="142">
                  <c:v>128.67050352942201</c:v>
                </c:pt>
                <c:pt idx="143">
                  <c:v>129.21187684862701</c:v>
                </c:pt>
                <c:pt idx="144">
                  <c:v>131.36667164869101</c:v>
                </c:pt>
                <c:pt idx="145">
                  <c:v>132.49831637173</c:v>
                </c:pt>
                <c:pt idx="146">
                  <c:v>131.79613101767299</c:v>
                </c:pt>
                <c:pt idx="147">
                  <c:v>129.33416675794001</c:v>
                </c:pt>
                <c:pt idx="148">
                  <c:v>126.035476529758</c:v>
                </c:pt>
                <c:pt idx="149">
                  <c:v>124.15458176304899</c:v>
                </c:pt>
                <c:pt idx="150">
                  <c:v>123.97570149015399</c:v>
                </c:pt>
                <c:pt idx="151">
                  <c:v>124.79246755245001</c:v>
                </c:pt>
                <c:pt idx="152">
                  <c:v>124.236864477963</c:v>
                </c:pt>
                <c:pt idx="153">
                  <c:v>123.101643709569</c:v>
                </c:pt>
                <c:pt idx="154">
                  <c:v>122.32347765420199</c:v>
                </c:pt>
                <c:pt idx="155">
                  <c:v>122.954570238927</c:v>
                </c:pt>
                <c:pt idx="156">
                  <c:v>122.30794327751499</c:v>
                </c:pt>
                <c:pt idx="157">
                  <c:v>120.901904537134</c:v>
                </c:pt>
                <c:pt idx="158">
                  <c:v>119.511914358468</c:v>
                </c:pt>
                <c:pt idx="159">
                  <c:v>120.04044738210401</c:v>
                </c:pt>
                <c:pt idx="160">
                  <c:v>120.87012357073</c:v>
                </c:pt>
                <c:pt idx="161">
                  <c:v>120.847122367951</c:v>
                </c:pt>
                <c:pt idx="162">
                  <c:v>120.618232434419</c:v>
                </c:pt>
                <c:pt idx="163">
                  <c:v>121.414326504766</c:v>
                </c:pt>
                <c:pt idx="164">
                  <c:v>122.945806774787</c:v>
                </c:pt>
                <c:pt idx="165">
                  <c:v>124.08291704592401</c:v>
                </c:pt>
                <c:pt idx="166">
                  <c:v>124.097513433426</c:v>
                </c:pt>
                <c:pt idx="167">
                  <c:v>123.597092825711</c:v>
                </c:pt>
                <c:pt idx="168">
                  <c:v>122.11968617160601</c:v>
                </c:pt>
                <c:pt idx="169">
                  <c:v>120.37028686014899</c:v>
                </c:pt>
                <c:pt idx="170">
                  <c:v>120.380919643019</c:v>
                </c:pt>
                <c:pt idx="171">
                  <c:v>121.096210030587</c:v>
                </c:pt>
                <c:pt idx="172">
                  <c:v>122.597729330658</c:v>
                </c:pt>
                <c:pt idx="173">
                  <c:v>123.248683303946</c:v>
                </c:pt>
                <c:pt idx="174">
                  <c:v>124.248098414399</c:v>
                </c:pt>
                <c:pt idx="175">
                  <c:v>125.35988345314</c:v>
                </c:pt>
                <c:pt idx="176">
                  <c:v>126.38317723726099</c:v>
                </c:pt>
                <c:pt idx="177">
                  <c:v>128.16590561988201</c:v>
                </c:pt>
                <c:pt idx="178">
                  <c:v>129.341186721859</c:v>
                </c:pt>
                <c:pt idx="179">
                  <c:v>130.358284394218</c:v>
                </c:pt>
                <c:pt idx="180">
                  <c:v>129.06189239437001</c:v>
                </c:pt>
                <c:pt idx="181">
                  <c:v>127.469624610957</c:v>
                </c:pt>
                <c:pt idx="182">
                  <c:v>127.16956186054399</c:v>
                </c:pt>
                <c:pt idx="183">
                  <c:v>129.28474452350699</c:v>
                </c:pt>
                <c:pt idx="184">
                  <c:v>131.997460229719</c:v>
                </c:pt>
                <c:pt idx="185">
                  <c:v>134.36351753299101</c:v>
                </c:pt>
                <c:pt idx="186">
                  <c:v>135.35083067163399</c:v>
                </c:pt>
                <c:pt idx="187">
                  <c:v>136.196782381785</c:v>
                </c:pt>
                <c:pt idx="188">
                  <c:v>136.93544185095899</c:v>
                </c:pt>
                <c:pt idx="189">
                  <c:v>137.66015057565701</c:v>
                </c:pt>
                <c:pt idx="190">
                  <c:v>138.53824255254401</c:v>
                </c:pt>
                <c:pt idx="191">
                  <c:v>139.81165067102901</c:v>
                </c:pt>
                <c:pt idx="192">
                  <c:v>141.90275358437</c:v>
                </c:pt>
                <c:pt idx="193">
                  <c:v>142.65389370635</c:v>
                </c:pt>
                <c:pt idx="194">
                  <c:v>143.18148967367901</c:v>
                </c:pt>
                <c:pt idx="195">
                  <c:v>143.40287595772301</c:v>
                </c:pt>
                <c:pt idx="196">
                  <c:v>145.55016509796101</c:v>
                </c:pt>
                <c:pt idx="197">
                  <c:v>147.79985462854299</c:v>
                </c:pt>
                <c:pt idx="198">
                  <c:v>150.31429520289799</c:v>
                </c:pt>
                <c:pt idx="199">
                  <c:v>151.701702744031</c:v>
                </c:pt>
                <c:pt idx="200">
                  <c:v>153.118866947057</c:v>
                </c:pt>
                <c:pt idx="201">
                  <c:v>153.78858703844301</c:v>
                </c:pt>
                <c:pt idx="202">
                  <c:v>155.068191446192</c:v>
                </c:pt>
                <c:pt idx="203">
                  <c:v>155.894894657517</c:v>
                </c:pt>
                <c:pt idx="204">
                  <c:v>157.31642797122001</c:v>
                </c:pt>
                <c:pt idx="205">
                  <c:v>157.61802833939899</c:v>
                </c:pt>
                <c:pt idx="206">
                  <c:v>158.56005399778701</c:v>
                </c:pt>
                <c:pt idx="207">
                  <c:v>159.39148436281599</c:v>
                </c:pt>
                <c:pt idx="208">
                  <c:v>161.791325704885</c:v>
                </c:pt>
                <c:pt idx="209">
                  <c:v>164.12987775177899</c:v>
                </c:pt>
                <c:pt idx="210">
                  <c:v>166.543611873651</c:v>
                </c:pt>
                <c:pt idx="211">
                  <c:v>167.617708323416</c:v>
                </c:pt>
                <c:pt idx="212">
                  <c:v>167.291246732031</c:v>
                </c:pt>
                <c:pt idx="213">
                  <c:v>165.81119057354601</c:v>
                </c:pt>
                <c:pt idx="214">
                  <c:v>165.88140514709099</c:v>
                </c:pt>
                <c:pt idx="215">
                  <c:v>167.71694424295299</c:v>
                </c:pt>
                <c:pt idx="216">
                  <c:v>171.56311760933201</c:v>
                </c:pt>
                <c:pt idx="217">
                  <c:v>173.12855238767199</c:v>
                </c:pt>
                <c:pt idx="218">
                  <c:v>172.90609101955701</c:v>
                </c:pt>
                <c:pt idx="219">
                  <c:v>171.35591903732799</c:v>
                </c:pt>
                <c:pt idx="220">
                  <c:v>172.70385813219499</c:v>
                </c:pt>
                <c:pt idx="221">
                  <c:v>175.37547952327901</c:v>
                </c:pt>
                <c:pt idx="222">
                  <c:v>179.86921664861401</c:v>
                </c:pt>
                <c:pt idx="223">
                  <c:v>182.31783066215999</c:v>
                </c:pt>
                <c:pt idx="224">
                  <c:v>183.679385749505</c:v>
                </c:pt>
                <c:pt idx="225">
                  <c:v>182.629970398567</c:v>
                </c:pt>
                <c:pt idx="226">
                  <c:v>182.499086757513</c:v>
                </c:pt>
                <c:pt idx="227">
                  <c:v>183.748828236039</c:v>
                </c:pt>
                <c:pt idx="228">
                  <c:v>187.41482541329799</c:v>
                </c:pt>
                <c:pt idx="229">
                  <c:v>191.590986564768</c:v>
                </c:pt>
                <c:pt idx="230">
                  <c:v>194.00268058718001</c:v>
                </c:pt>
                <c:pt idx="231">
                  <c:v>195.36626133772899</c:v>
                </c:pt>
                <c:pt idx="232">
                  <c:v>197.64695289539699</c:v>
                </c:pt>
                <c:pt idx="233">
                  <c:v>202.389380752541</c:v>
                </c:pt>
                <c:pt idx="234">
                  <c:v>205.76547967926001</c:v>
                </c:pt>
                <c:pt idx="235">
                  <c:v>206.34743163809401</c:v>
                </c:pt>
                <c:pt idx="236">
                  <c:v>203.95189451924</c:v>
                </c:pt>
                <c:pt idx="237">
                  <c:v>202.552733755476</c:v>
                </c:pt>
                <c:pt idx="238">
                  <c:v>203.81343769578999</c:v>
                </c:pt>
                <c:pt idx="239">
                  <c:v>206.99310955519701</c:v>
                </c:pt>
                <c:pt idx="240">
                  <c:v>210.211788164441</c:v>
                </c:pt>
                <c:pt idx="241">
                  <c:v>209.84918487930599</c:v>
                </c:pt>
                <c:pt idx="242">
                  <c:v>207.65455764123899</c:v>
                </c:pt>
                <c:pt idx="243">
                  <c:v>206.89773556802399</c:v>
                </c:pt>
                <c:pt idx="244">
                  <c:v>209.11311341407199</c:v>
                </c:pt>
                <c:pt idx="245">
                  <c:v>213.622065207791</c:v>
                </c:pt>
                <c:pt idx="246">
                  <c:v>215.91743759805399</c:v>
                </c:pt>
                <c:pt idx="247">
                  <c:v>216.86947904266</c:v>
                </c:pt>
                <c:pt idx="248">
                  <c:v>215.72656008671501</c:v>
                </c:pt>
                <c:pt idx="249">
                  <c:v>216.56008564238701</c:v>
                </c:pt>
                <c:pt idx="250">
                  <c:v>218.10253940228401</c:v>
                </c:pt>
                <c:pt idx="251">
                  <c:v>219.93097342981</c:v>
                </c:pt>
                <c:pt idx="252">
                  <c:v>221.01709793851401</c:v>
                </c:pt>
                <c:pt idx="253">
                  <c:v>220.821614312034</c:v>
                </c:pt>
                <c:pt idx="254">
                  <c:v>221.63509642887399</c:v>
                </c:pt>
                <c:pt idx="255">
                  <c:v>222.16521964190201</c:v>
                </c:pt>
                <c:pt idx="256">
                  <c:v>224.16513437708301</c:v>
                </c:pt>
                <c:pt idx="257">
                  <c:v>225.47528805305899</c:v>
                </c:pt>
                <c:pt idx="258">
                  <c:v>227.432981905769</c:v>
                </c:pt>
                <c:pt idx="259">
                  <c:v>229.377881827886</c:v>
                </c:pt>
                <c:pt idx="260">
                  <c:v>230.465339184572</c:v>
                </c:pt>
                <c:pt idx="261">
                  <c:v>229.69632355754399</c:v>
                </c:pt>
                <c:pt idx="262">
                  <c:v>228.38140963628399</c:v>
                </c:pt>
                <c:pt idx="263">
                  <c:v>229.31969989479799</c:v>
                </c:pt>
                <c:pt idx="264">
                  <c:v>232.616452854654</c:v>
                </c:pt>
                <c:pt idx="265">
                  <c:v>237.36198586176101</c:v>
                </c:pt>
                <c:pt idx="266">
                  <c:v>239.86158579655199</c:v>
                </c:pt>
                <c:pt idx="267">
                  <c:v>239.25831681135199</c:v>
                </c:pt>
                <c:pt idx="268">
                  <c:v>236.43592518521601</c:v>
                </c:pt>
                <c:pt idx="269">
                  <c:v>234.923512701427</c:v>
                </c:pt>
                <c:pt idx="270">
                  <c:v>234.818792168389</c:v>
                </c:pt>
                <c:pt idx="271">
                  <c:v>237.741330943837</c:v>
                </c:pt>
                <c:pt idx="272">
                  <c:v>241.897980550418</c:v>
                </c:pt>
                <c:pt idx="273">
                  <c:v>247.00460089625599</c:v>
                </c:pt>
                <c:pt idx="274">
                  <c:v>250.35903223643999</c:v>
                </c:pt>
                <c:pt idx="275">
                  <c:v>252.49284481544399</c:v>
                </c:pt>
                <c:pt idx="276">
                  <c:v>252.28130826321899</c:v>
                </c:pt>
                <c:pt idx="277">
                  <c:v>252.80812822406301</c:v>
                </c:pt>
                <c:pt idx="278">
                  <c:v>255.549606820929</c:v>
                </c:pt>
                <c:pt idx="279">
                  <c:v>259.19936376259199</c:v>
                </c:pt>
                <c:pt idx="280">
                  <c:v>262.59534752151501</c:v>
                </c:pt>
                <c:pt idx="281">
                  <c:v>265.79648213857598</c:v>
                </c:pt>
                <c:pt idx="282">
                  <c:v>269.51553482390301</c:v>
                </c:pt>
                <c:pt idx="283">
                  <c:v>274.60234923338498</c:v>
                </c:pt>
                <c:pt idx="284">
                  <c:v>279.80370866507701</c:v>
                </c:pt>
                <c:pt idx="285">
                  <c:v>286.43731004804903</c:v>
                </c:pt>
                <c:pt idx="286">
                  <c:v>292.03753852126198</c:v>
                </c:pt>
                <c:pt idx="287">
                  <c:v>294.77057122864898</c:v>
                </c:pt>
                <c:pt idx="288">
                  <c:v>292.93741761452497</c:v>
                </c:pt>
                <c:pt idx="289">
                  <c:v>290.77280990156203</c:v>
                </c:pt>
                <c:pt idx="290">
                  <c:v>295.14812592554301</c:v>
                </c:pt>
                <c:pt idx="291">
                  <c:v>304.22228385847802</c:v>
                </c:pt>
                <c:pt idx="292">
                  <c:v>312.58553983810901</c:v>
                </c:pt>
                <c:pt idx="293">
                  <c:v>316.14387828858202</c:v>
                </c:pt>
                <c:pt idx="294">
                  <c:v>315.52285995907403</c:v>
                </c:pt>
                <c:pt idx="295">
                  <c:v>315.097468154919</c:v>
                </c:pt>
                <c:pt idx="296">
                  <c:v>314.45410554209099</c:v>
                </c:pt>
                <c:pt idx="297">
                  <c:v>314.73948614049698</c:v>
                </c:pt>
                <c:pt idx="298">
                  <c:v>311.80411175123999</c:v>
                </c:pt>
                <c:pt idx="299">
                  <c:v>307.97135099044198</c:v>
                </c:pt>
                <c:pt idx="300">
                  <c:v>305.35024494276701</c:v>
                </c:pt>
                <c:pt idx="301">
                  <c:v>305.10354071741199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2E-4758-BC11-DF5C335EE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98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Regional!$O$7:$O$114</c:f>
              <c:numCache>
                <c:formatCode>0</c:formatCode>
                <c:ptCount val="108"/>
                <c:pt idx="0">
                  <c:v>66.497350523875497</c:v>
                </c:pt>
                <c:pt idx="1">
                  <c:v>66.798718460988596</c:v>
                </c:pt>
                <c:pt idx="2">
                  <c:v>69.9652062638921</c:v>
                </c:pt>
                <c:pt idx="3">
                  <c:v>72.101418810688102</c:v>
                </c:pt>
                <c:pt idx="4">
                  <c:v>71.481817015885497</c:v>
                </c:pt>
                <c:pt idx="5">
                  <c:v>71.8590126556022</c:v>
                </c:pt>
                <c:pt idx="6">
                  <c:v>72.289335768449504</c:v>
                </c:pt>
                <c:pt idx="7">
                  <c:v>73.090762096580903</c:v>
                </c:pt>
                <c:pt idx="8">
                  <c:v>75.168799679566803</c:v>
                </c:pt>
                <c:pt idx="9">
                  <c:v>77.609367596949696</c:v>
                </c:pt>
                <c:pt idx="10">
                  <c:v>77.757252540008906</c:v>
                </c:pt>
                <c:pt idx="11">
                  <c:v>77.692543651074502</c:v>
                </c:pt>
                <c:pt idx="12">
                  <c:v>82.460152928094601</c:v>
                </c:pt>
                <c:pt idx="13">
                  <c:v>90.838627516235505</c:v>
                </c:pt>
                <c:pt idx="14">
                  <c:v>94.242554044177894</c:v>
                </c:pt>
                <c:pt idx="15">
                  <c:v>92.550168463363093</c:v>
                </c:pt>
                <c:pt idx="16">
                  <c:v>93.951081211671195</c:v>
                </c:pt>
                <c:pt idx="17">
                  <c:v>98.702816228872393</c:v>
                </c:pt>
                <c:pt idx="18">
                  <c:v>101.14311257804501</c:v>
                </c:pt>
                <c:pt idx="19">
                  <c:v>100</c:v>
                </c:pt>
                <c:pt idx="20">
                  <c:v>101.355938545283</c:v>
                </c:pt>
                <c:pt idx="21">
                  <c:v>106.76524505294699</c:v>
                </c:pt>
                <c:pt idx="22">
                  <c:v>109.41905136248</c:v>
                </c:pt>
                <c:pt idx="23">
                  <c:v>108.210832818737</c:v>
                </c:pt>
                <c:pt idx="24">
                  <c:v>109.32225364168001</c:v>
                </c:pt>
                <c:pt idx="25">
                  <c:v>114.020405476853</c:v>
                </c:pt>
                <c:pt idx="26">
                  <c:v>117.937436687795</c:v>
                </c:pt>
                <c:pt idx="27">
                  <c:v>118.205180933172</c:v>
                </c:pt>
                <c:pt idx="28">
                  <c:v>119.423143131278</c:v>
                </c:pt>
                <c:pt idx="29">
                  <c:v>122.721544673735</c:v>
                </c:pt>
                <c:pt idx="30">
                  <c:v>124.95226716750101</c:v>
                </c:pt>
                <c:pt idx="31">
                  <c:v>127.302296774653</c:v>
                </c:pt>
                <c:pt idx="32">
                  <c:v>131.529429074403</c:v>
                </c:pt>
                <c:pt idx="33">
                  <c:v>134.485256280817</c:v>
                </c:pt>
                <c:pt idx="34">
                  <c:v>134.98262476337499</c:v>
                </c:pt>
                <c:pt idx="35">
                  <c:v>136.078592013704</c:v>
                </c:pt>
                <c:pt idx="36">
                  <c:v>139.90048600865799</c:v>
                </c:pt>
                <c:pt idx="37">
                  <c:v>144.94360357885699</c:v>
                </c:pt>
                <c:pt idx="38">
                  <c:v>147.40515796565899</c:v>
                </c:pt>
                <c:pt idx="39">
                  <c:v>147.57574459002299</c:v>
                </c:pt>
                <c:pt idx="40">
                  <c:v>146.234049942751</c:v>
                </c:pt>
                <c:pt idx="41">
                  <c:v>142.89369040854899</c:v>
                </c:pt>
                <c:pt idx="42">
                  <c:v>143.02074250610701</c:v>
                </c:pt>
                <c:pt idx="43">
                  <c:v>145.57421634677701</c:v>
                </c:pt>
                <c:pt idx="44">
                  <c:v>144.41094193931701</c:v>
                </c:pt>
                <c:pt idx="45">
                  <c:v>140.71412011178501</c:v>
                </c:pt>
                <c:pt idx="46">
                  <c:v>138.112257616547</c:v>
                </c:pt>
                <c:pt idx="47">
                  <c:v>136.89477791457901</c:v>
                </c:pt>
                <c:pt idx="48">
                  <c:v>135.16744443985101</c:v>
                </c:pt>
                <c:pt idx="49">
                  <c:v>133.97799412078601</c:v>
                </c:pt>
                <c:pt idx="50">
                  <c:v>126.203290032834</c:v>
                </c:pt>
                <c:pt idx="51">
                  <c:v>115.12797028685399</c:v>
                </c:pt>
                <c:pt idx="52">
                  <c:v>109.082622567611</c:v>
                </c:pt>
                <c:pt idx="53">
                  <c:v>108.128022902854</c:v>
                </c:pt>
                <c:pt idx="54">
                  <c:v>106.92930968682001</c:v>
                </c:pt>
                <c:pt idx="55">
                  <c:v>102.026857985628</c:v>
                </c:pt>
                <c:pt idx="56">
                  <c:v>98.022320074321399</c:v>
                </c:pt>
                <c:pt idx="57">
                  <c:v>95.854491434897696</c:v>
                </c:pt>
                <c:pt idx="58">
                  <c:v>93.202773902661406</c:v>
                </c:pt>
                <c:pt idx="59">
                  <c:v>90.165866021570807</c:v>
                </c:pt>
                <c:pt idx="60">
                  <c:v>89.932774164895505</c:v>
                </c:pt>
                <c:pt idx="61">
                  <c:v>92.450893943159301</c:v>
                </c:pt>
                <c:pt idx="62">
                  <c:v>93.6660980693337</c:v>
                </c:pt>
                <c:pt idx="63">
                  <c:v>92.447724237856207</c:v>
                </c:pt>
                <c:pt idx="64">
                  <c:v>89.7315464640117</c:v>
                </c:pt>
                <c:pt idx="65">
                  <c:v>87.105063433647302</c:v>
                </c:pt>
                <c:pt idx="66">
                  <c:v>90.659110524196706</c:v>
                </c:pt>
                <c:pt idx="67">
                  <c:v>95.138504091324705</c:v>
                </c:pt>
                <c:pt idx="68">
                  <c:v>94.901989024842905</c:v>
                </c:pt>
                <c:pt idx="69">
                  <c:v>96.3094574389266</c:v>
                </c:pt>
                <c:pt idx="70">
                  <c:v>99.356111204810702</c:v>
                </c:pt>
                <c:pt idx="71">
                  <c:v>100.563934232859</c:v>
                </c:pt>
                <c:pt idx="72">
                  <c:v>102.151171384786</c:v>
                </c:pt>
                <c:pt idx="73">
                  <c:v>106.71863070118999</c:v>
                </c:pt>
                <c:pt idx="74">
                  <c:v>110.370540684593</c:v>
                </c:pt>
                <c:pt idx="75">
                  <c:v>110.930881161334</c:v>
                </c:pt>
                <c:pt idx="76">
                  <c:v>112.359943333449</c:v>
                </c:pt>
                <c:pt idx="77">
                  <c:v>116.326717719941</c:v>
                </c:pt>
                <c:pt idx="78">
                  <c:v>117.440955057731</c:v>
                </c:pt>
                <c:pt idx="79">
                  <c:v>116.073147763387</c:v>
                </c:pt>
                <c:pt idx="80">
                  <c:v>118.19483001399399</c:v>
                </c:pt>
                <c:pt idx="81">
                  <c:v>122.83295237140101</c:v>
                </c:pt>
                <c:pt idx="82">
                  <c:v>124.81799089155299</c:v>
                </c:pt>
                <c:pt idx="83">
                  <c:v>125.800374147753</c:v>
                </c:pt>
                <c:pt idx="84">
                  <c:v>134.15044917324801</c:v>
                </c:pt>
                <c:pt idx="85">
                  <c:v>147.79384293006399</c:v>
                </c:pt>
                <c:pt idx="86">
                  <c:v>148.203026863172</c:v>
                </c:pt>
                <c:pt idx="87">
                  <c:v>140.69332160418699</c:v>
                </c:pt>
                <c:pt idx="88">
                  <c:v>141.07395603014501</c:v>
                </c:pt>
                <c:pt idx="89">
                  <c:v>145.75911849177001</c:v>
                </c:pt>
                <c:pt idx="90">
                  <c:v>149.330749760354</c:v>
                </c:pt>
                <c:pt idx="91">
                  <c:v>149.384159155481</c:v>
                </c:pt>
                <c:pt idx="92">
                  <c:v>149.567351349993</c:v>
                </c:pt>
                <c:pt idx="93">
                  <c:v>151.88421651018501</c:v>
                </c:pt>
                <c:pt idx="94">
                  <c:v>153.16576278874899</c:v>
                </c:pt>
                <c:pt idx="95">
                  <c:v>153.467225303524</c:v>
                </c:pt>
                <c:pt idx="96">
                  <c:v>153.69301943505599</c:v>
                </c:pt>
                <c:pt idx="97">
                  <c:v>151.96477733975399</c:v>
                </c:pt>
                <c:pt idx="98">
                  <c:v>155.745746447832</c:v>
                </c:pt>
                <c:pt idx="99">
                  <c:v>163.42423015287901</c:v>
                </c:pt>
                <c:pt idx="100">
                  <c:v>169.949524604256</c:v>
                </c:pt>
                <c:pt idx="101">
                  <c:v>178.92079143036301</c:v>
                </c:pt>
                <c:pt idx="102">
                  <c:v>184.990580489965</c:v>
                </c:pt>
                <c:pt idx="103">
                  <c:v>187.15272573735001</c:v>
                </c:pt>
                <c:pt idx="104">
                  <c:v>191.93969705916501</c:v>
                </c:pt>
                <c:pt idx="105">
                  <c:v>198.189823708278</c:v>
                </c:pt>
                <c:pt idx="106">
                  <c:v>197.130446463982</c:v>
                </c:pt>
                <c:pt idx="107">
                  <c:v>194.05723473178199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BB-4324-A072-909EA2240C20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Regional!$P$7:$P$114</c:f>
              <c:numCache>
                <c:formatCode>0</c:formatCode>
                <c:ptCount val="108"/>
                <c:pt idx="0">
                  <c:v>54.860868603200302</c:v>
                </c:pt>
                <c:pt idx="1">
                  <c:v>53.700040382692102</c:v>
                </c:pt>
                <c:pt idx="2">
                  <c:v>55.825779733371803</c:v>
                </c:pt>
                <c:pt idx="3">
                  <c:v>62.255736230786901</c:v>
                </c:pt>
                <c:pt idx="4">
                  <c:v>66.019184739329106</c:v>
                </c:pt>
                <c:pt idx="5">
                  <c:v>66.4384890541603</c:v>
                </c:pt>
                <c:pt idx="6">
                  <c:v>70.905190306050002</c:v>
                </c:pt>
                <c:pt idx="7">
                  <c:v>77.216070428836801</c:v>
                </c:pt>
                <c:pt idx="8">
                  <c:v>77.795457426586196</c:v>
                </c:pt>
                <c:pt idx="9">
                  <c:v>77.894004103467196</c:v>
                </c:pt>
                <c:pt idx="10">
                  <c:v>82.899699960840394</c:v>
                </c:pt>
                <c:pt idx="11">
                  <c:v>87.982246376608998</c:v>
                </c:pt>
                <c:pt idx="12">
                  <c:v>88.744847635187995</c:v>
                </c:pt>
                <c:pt idx="13">
                  <c:v>88.242648171481406</c:v>
                </c:pt>
                <c:pt idx="14">
                  <c:v>88.343364507918494</c:v>
                </c:pt>
                <c:pt idx="15">
                  <c:v>90.380523247603904</c:v>
                </c:pt>
                <c:pt idx="16">
                  <c:v>94.439208945341903</c:v>
                </c:pt>
                <c:pt idx="17">
                  <c:v>99.818565535084204</c:v>
                </c:pt>
                <c:pt idx="18">
                  <c:v>100.66662892315701</c:v>
                </c:pt>
                <c:pt idx="19">
                  <c:v>100</c:v>
                </c:pt>
                <c:pt idx="20">
                  <c:v>103.294638799955</c:v>
                </c:pt>
                <c:pt idx="21">
                  <c:v>102.68493084397301</c:v>
                </c:pt>
                <c:pt idx="22">
                  <c:v>99.932270342419102</c:v>
                </c:pt>
                <c:pt idx="23">
                  <c:v>102.89913980089599</c:v>
                </c:pt>
                <c:pt idx="24">
                  <c:v>109.133275452316</c:v>
                </c:pt>
                <c:pt idx="25">
                  <c:v>114.130115035302</c:v>
                </c:pt>
                <c:pt idx="26">
                  <c:v>116.338507576279</c:v>
                </c:pt>
                <c:pt idx="27">
                  <c:v>117.91761788969499</c:v>
                </c:pt>
                <c:pt idx="28">
                  <c:v>121.67090418679599</c:v>
                </c:pt>
                <c:pt idx="29">
                  <c:v>127.018562886841</c:v>
                </c:pt>
                <c:pt idx="30">
                  <c:v>132.21310469540799</c:v>
                </c:pt>
                <c:pt idx="31">
                  <c:v>136.532585654614</c:v>
                </c:pt>
                <c:pt idx="32">
                  <c:v>141.25039456804899</c:v>
                </c:pt>
                <c:pt idx="33">
                  <c:v>145.60002327880099</c:v>
                </c:pt>
                <c:pt idx="34">
                  <c:v>149.552036788892</c:v>
                </c:pt>
                <c:pt idx="35">
                  <c:v>154.989884483503</c:v>
                </c:pt>
                <c:pt idx="36">
                  <c:v>163.910440382865</c:v>
                </c:pt>
                <c:pt idx="37">
                  <c:v>174.136204998473</c:v>
                </c:pt>
                <c:pt idx="38">
                  <c:v>177.19277256261901</c:v>
                </c:pt>
                <c:pt idx="39">
                  <c:v>178.49738925437001</c:v>
                </c:pt>
                <c:pt idx="40">
                  <c:v>183.92730923939399</c:v>
                </c:pt>
                <c:pt idx="41">
                  <c:v>186.42230875992399</c:v>
                </c:pt>
                <c:pt idx="42">
                  <c:v>184.77218154651399</c:v>
                </c:pt>
                <c:pt idx="43">
                  <c:v>186.68563266992399</c:v>
                </c:pt>
                <c:pt idx="44">
                  <c:v>194.84655241598799</c:v>
                </c:pt>
                <c:pt idx="45">
                  <c:v>201.29528497492501</c:v>
                </c:pt>
                <c:pt idx="46">
                  <c:v>196.54438763823501</c:v>
                </c:pt>
                <c:pt idx="47">
                  <c:v>190.402489589526</c:v>
                </c:pt>
                <c:pt idx="48">
                  <c:v>192.46228383862299</c:v>
                </c:pt>
                <c:pt idx="49">
                  <c:v>195.81683346525699</c:v>
                </c:pt>
                <c:pt idx="50">
                  <c:v>187.55845719082899</c:v>
                </c:pt>
                <c:pt idx="51">
                  <c:v>175.47371030477001</c:v>
                </c:pt>
                <c:pt idx="52">
                  <c:v>166.04633325353799</c:v>
                </c:pt>
                <c:pt idx="53">
                  <c:v>157.58582818967099</c:v>
                </c:pt>
                <c:pt idx="54">
                  <c:v>159.35307059764801</c:v>
                </c:pt>
                <c:pt idx="55">
                  <c:v>163.32119299895999</c:v>
                </c:pt>
                <c:pt idx="56">
                  <c:v>158.39150426084299</c:v>
                </c:pt>
                <c:pt idx="57">
                  <c:v>149.81105690458801</c:v>
                </c:pt>
                <c:pt idx="58">
                  <c:v>150.805932048778</c:v>
                </c:pt>
                <c:pt idx="59">
                  <c:v>156.261451395264</c:v>
                </c:pt>
                <c:pt idx="60">
                  <c:v>154.67288305138899</c:v>
                </c:pt>
                <c:pt idx="61">
                  <c:v>153.63190017364801</c:v>
                </c:pt>
                <c:pt idx="62">
                  <c:v>158.30684549135901</c:v>
                </c:pt>
                <c:pt idx="63">
                  <c:v>161.827116447214</c:v>
                </c:pt>
                <c:pt idx="64">
                  <c:v>159.07157467137199</c:v>
                </c:pt>
                <c:pt idx="65">
                  <c:v>156.39966386178901</c:v>
                </c:pt>
                <c:pt idx="66">
                  <c:v>161.289766808097</c:v>
                </c:pt>
                <c:pt idx="67">
                  <c:v>167.74188077122901</c:v>
                </c:pt>
                <c:pt idx="68">
                  <c:v>168.38220184247399</c:v>
                </c:pt>
                <c:pt idx="69">
                  <c:v>168.043360419603</c:v>
                </c:pt>
                <c:pt idx="70">
                  <c:v>170.81396863759201</c:v>
                </c:pt>
                <c:pt idx="71">
                  <c:v>175.63838523598201</c:v>
                </c:pt>
                <c:pt idx="72">
                  <c:v>181.18442246011</c:v>
                </c:pt>
                <c:pt idx="73">
                  <c:v>188.52997008349399</c:v>
                </c:pt>
                <c:pt idx="74">
                  <c:v>194.76686687832199</c:v>
                </c:pt>
                <c:pt idx="75">
                  <c:v>198.61129993940301</c:v>
                </c:pt>
                <c:pt idx="76">
                  <c:v>203.15873538711699</c:v>
                </c:pt>
                <c:pt idx="77">
                  <c:v>207.96807592224101</c:v>
                </c:pt>
                <c:pt idx="78">
                  <c:v>205.78219341500301</c:v>
                </c:pt>
                <c:pt idx="79">
                  <c:v>202.63481099126801</c:v>
                </c:pt>
                <c:pt idx="80">
                  <c:v>207.51393225960001</c:v>
                </c:pt>
                <c:pt idx="81">
                  <c:v>215.38350026390401</c:v>
                </c:pt>
                <c:pt idx="82">
                  <c:v>221.31069525344799</c:v>
                </c:pt>
                <c:pt idx="83">
                  <c:v>226.98607234772501</c:v>
                </c:pt>
                <c:pt idx="84">
                  <c:v>237.59702027968899</c:v>
                </c:pt>
                <c:pt idx="85">
                  <c:v>249.35016584329</c:v>
                </c:pt>
                <c:pt idx="86">
                  <c:v>250.45792307633701</c:v>
                </c:pt>
                <c:pt idx="87">
                  <c:v>247.462471205958</c:v>
                </c:pt>
                <c:pt idx="88">
                  <c:v>247.38628508471999</c:v>
                </c:pt>
                <c:pt idx="89">
                  <c:v>246.547009303072</c:v>
                </c:pt>
                <c:pt idx="90">
                  <c:v>249.67475144548399</c:v>
                </c:pt>
                <c:pt idx="91">
                  <c:v>255.77735830589199</c:v>
                </c:pt>
                <c:pt idx="92">
                  <c:v>260.95085524835503</c:v>
                </c:pt>
                <c:pt idx="93">
                  <c:v>265.43787059016501</c:v>
                </c:pt>
                <c:pt idx="94">
                  <c:v>264.78995126002798</c:v>
                </c:pt>
                <c:pt idx="95">
                  <c:v>264.053234860099</c:v>
                </c:pt>
                <c:pt idx="96">
                  <c:v>272.83584282344498</c:v>
                </c:pt>
                <c:pt idx="97">
                  <c:v>282.80627799810998</c:v>
                </c:pt>
                <c:pt idx="98">
                  <c:v>282.82817984439998</c:v>
                </c:pt>
                <c:pt idx="99">
                  <c:v>281.40474649317702</c:v>
                </c:pt>
                <c:pt idx="100">
                  <c:v>286.59713317004099</c:v>
                </c:pt>
                <c:pt idx="101">
                  <c:v>300.31475258663301</c:v>
                </c:pt>
                <c:pt idx="102">
                  <c:v>318.71414394234699</c:v>
                </c:pt>
                <c:pt idx="103">
                  <c:v>324.42504082512198</c:v>
                </c:pt>
                <c:pt idx="104">
                  <c:v>323.29052524441897</c:v>
                </c:pt>
                <c:pt idx="105">
                  <c:v>336.61723344982101</c:v>
                </c:pt>
                <c:pt idx="106">
                  <c:v>347.45050645666601</c:v>
                </c:pt>
                <c:pt idx="107">
                  <c:v>346.69993903574999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BB-4324-A072-909EA2240C20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Regional!$Q$7:$Q$114</c:f>
              <c:numCache>
                <c:formatCode>0</c:formatCode>
                <c:ptCount val="108"/>
                <c:pt idx="0">
                  <c:v>74.293066246322795</c:v>
                </c:pt>
                <c:pt idx="1">
                  <c:v>73.744780933626103</c:v>
                </c:pt>
                <c:pt idx="2">
                  <c:v>76.7938768472752</c:v>
                </c:pt>
                <c:pt idx="3">
                  <c:v>82.277937095788999</c:v>
                </c:pt>
                <c:pt idx="4">
                  <c:v>84.8784407814708</c:v>
                </c:pt>
                <c:pt idx="5">
                  <c:v>86.341038440747099</c:v>
                </c:pt>
                <c:pt idx="6">
                  <c:v>87.690173080390906</c:v>
                </c:pt>
                <c:pt idx="7">
                  <c:v>88.534741003126598</c:v>
                </c:pt>
                <c:pt idx="8">
                  <c:v>88.229453410000602</c:v>
                </c:pt>
                <c:pt idx="9">
                  <c:v>85.671345024139697</c:v>
                </c:pt>
                <c:pt idx="10">
                  <c:v>85.135401782208703</c:v>
                </c:pt>
                <c:pt idx="11">
                  <c:v>88.064543742696699</c:v>
                </c:pt>
                <c:pt idx="12">
                  <c:v>90.053916718174804</c:v>
                </c:pt>
                <c:pt idx="13">
                  <c:v>91.610614529950098</c:v>
                </c:pt>
                <c:pt idx="14">
                  <c:v>93.360625852814195</c:v>
                </c:pt>
                <c:pt idx="15">
                  <c:v>94.122634550617704</c:v>
                </c:pt>
                <c:pt idx="16">
                  <c:v>95.674839558137805</c:v>
                </c:pt>
                <c:pt idx="17">
                  <c:v>98.971262858182797</c:v>
                </c:pt>
                <c:pt idx="18">
                  <c:v>100.687908590803</c:v>
                </c:pt>
                <c:pt idx="19">
                  <c:v>100</c:v>
                </c:pt>
                <c:pt idx="20">
                  <c:v>99.629481180046696</c:v>
                </c:pt>
                <c:pt idx="21">
                  <c:v>101.502173846915</c:v>
                </c:pt>
                <c:pt idx="22">
                  <c:v>105.457799466412</c:v>
                </c:pt>
                <c:pt idx="23">
                  <c:v>107.802242445106</c:v>
                </c:pt>
                <c:pt idx="24">
                  <c:v>107.677710541583</c:v>
                </c:pt>
                <c:pt idx="25">
                  <c:v>108.40437219597401</c:v>
                </c:pt>
                <c:pt idx="26">
                  <c:v>112.344774179665</c:v>
                </c:pt>
                <c:pt idx="27">
                  <c:v>117.261952135634</c:v>
                </c:pt>
                <c:pt idx="28">
                  <c:v>119.833848977911</c:v>
                </c:pt>
                <c:pt idx="29">
                  <c:v>119.37196209975301</c:v>
                </c:pt>
                <c:pt idx="30">
                  <c:v>121.180394734915</c:v>
                </c:pt>
                <c:pt idx="31">
                  <c:v>127.58119687854401</c:v>
                </c:pt>
                <c:pt idx="32">
                  <c:v>135.05612929069699</c:v>
                </c:pt>
                <c:pt idx="33">
                  <c:v>141.21718484597301</c:v>
                </c:pt>
                <c:pt idx="34">
                  <c:v>144.59180180125401</c:v>
                </c:pt>
                <c:pt idx="35">
                  <c:v>149.56187084693499</c:v>
                </c:pt>
                <c:pt idx="36">
                  <c:v>160.14023420211501</c:v>
                </c:pt>
                <c:pt idx="37">
                  <c:v>172.375451518917</c:v>
                </c:pt>
                <c:pt idx="38">
                  <c:v>175.42094968332799</c:v>
                </c:pt>
                <c:pt idx="39">
                  <c:v>174.66224613503999</c:v>
                </c:pt>
                <c:pt idx="40">
                  <c:v>178.72249894523</c:v>
                </c:pt>
                <c:pt idx="41">
                  <c:v>179.34783812530901</c:v>
                </c:pt>
                <c:pt idx="42">
                  <c:v>174.284412227362</c:v>
                </c:pt>
                <c:pt idx="43">
                  <c:v>173.85826913716801</c:v>
                </c:pt>
                <c:pt idx="44">
                  <c:v>181.05439913190199</c:v>
                </c:pt>
                <c:pt idx="45">
                  <c:v>186.032733165471</c:v>
                </c:pt>
                <c:pt idx="46">
                  <c:v>179.27707885295399</c:v>
                </c:pt>
                <c:pt idx="47">
                  <c:v>171.375572745471</c:v>
                </c:pt>
                <c:pt idx="48">
                  <c:v>169.034716511196</c:v>
                </c:pt>
                <c:pt idx="49">
                  <c:v>165.00492367247</c:v>
                </c:pt>
                <c:pt idx="50">
                  <c:v>154.20273318916401</c:v>
                </c:pt>
                <c:pt idx="51">
                  <c:v>143.808190332815</c:v>
                </c:pt>
                <c:pt idx="52">
                  <c:v>138.16778758651699</c:v>
                </c:pt>
                <c:pt idx="53">
                  <c:v>133.86099742527901</c:v>
                </c:pt>
                <c:pt idx="54">
                  <c:v>129.74681657565199</c:v>
                </c:pt>
                <c:pt idx="55">
                  <c:v>126.1992798238</c:v>
                </c:pt>
                <c:pt idx="56">
                  <c:v>124.138225381986</c:v>
                </c:pt>
                <c:pt idx="57">
                  <c:v>122.892302360682</c:v>
                </c:pt>
                <c:pt idx="58">
                  <c:v>122.45801898594701</c:v>
                </c:pt>
                <c:pt idx="59">
                  <c:v>121.326844011552</c:v>
                </c:pt>
                <c:pt idx="60">
                  <c:v>119.76216656115101</c:v>
                </c:pt>
                <c:pt idx="61">
                  <c:v>119.98659159215801</c:v>
                </c:pt>
                <c:pt idx="62">
                  <c:v>120.465528522312</c:v>
                </c:pt>
                <c:pt idx="63">
                  <c:v>119.174368159925</c:v>
                </c:pt>
                <c:pt idx="64">
                  <c:v>118.636830238568</c:v>
                </c:pt>
                <c:pt idx="65">
                  <c:v>120.98662161899</c:v>
                </c:pt>
                <c:pt idx="66">
                  <c:v>124.459780920745</c:v>
                </c:pt>
                <c:pt idx="67">
                  <c:v>125.763144087215</c:v>
                </c:pt>
                <c:pt idx="68">
                  <c:v>127.51941604013101</c:v>
                </c:pt>
                <c:pt idx="69">
                  <c:v>132.18597856628</c:v>
                </c:pt>
                <c:pt idx="70">
                  <c:v>134.00702398673599</c:v>
                </c:pt>
                <c:pt idx="71">
                  <c:v>133.490578201592</c:v>
                </c:pt>
                <c:pt idx="72">
                  <c:v>137.89600380557201</c:v>
                </c:pt>
                <c:pt idx="73">
                  <c:v>146.07561523000399</c:v>
                </c:pt>
                <c:pt idx="74">
                  <c:v>149.340646435298</c:v>
                </c:pt>
                <c:pt idx="75">
                  <c:v>148.99403009621801</c:v>
                </c:pt>
                <c:pt idx="76">
                  <c:v>153.40492763120301</c:v>
                </c:pt>
                <c:pt idx="77">
                  <c:v>159.89975917206201</c:v>
                </c:pt>
                <c:pt idx="78">
                  <c:v>161.45667761546699</c:v>
                </c:pt>
                <c:pt idx="79">
                  <c:v>161.113411904152</c:v>
                </c:pt>
                <c:pt idx="80">
                  <c:v>165.003619451248</c:v>
                </c:pt>
                <c:pt idx="81">
                  <c:v>171.343835423103</c:v>
                </c:pt>
                <c:pt idx="82">
                  <c:v>175.01561378749301</c:v>
                </c:pt>
                <c:pt idx="83">
                  <c:v>177.29507401305301</c:v>
                </c:pt>
                <c:pt idx="84">
                  <c:v>186.88040635931199</c:v>
                </c:pt>
                <c:pt idx="85">
                  <c:v>200.276509157107</c:v>
                </c:pt>
                <c:pt idx="86">
                  <c:v>199.798843112133</c:v>
                </c:pt>
                <c:pt idx="87">
                  <c:v>194.00223290232501</c:v>
                </c:pt>
                <c:pt idx="88">
                  <c:v>198.319029074387</c:v>
                </c:pt>
                <c:pt idx="89">
                  <c:v>206.54846754476199</c:v>
                </c:pt>
                <c:pt idx="90">
                  <c:v>210.76479095459399</c:v>
                </c:pt>
                <c:pt idx="91">
                  <c:v>211.17802032312599</c:v>
                </c:pt>
                <c:pt idx="92">
                  <c:v>212.317645599184</c:v>
                </c:pt>
                <c:pt idx="93">
                  <c:v>215.20420752252599</c:v>
                </c:pt>
                <c:pt idx="94">
                  <c:v>219.412641222123</c:v>
                </c:pt>
                <c:pt idx="95">
                  <c:v>223.26000559872</c:v>
                </c:pt>
                <c:pt idx="96">
                  <c:v>226.817693899853</c:v>
                </c:pt>
                <c:pt idx="97">
                  <c:v>228.98172945262701</c:v>
                </c:pt>
                <c:pt idx="98">
                  <c:v>235.72828047252401</c:v>
                </c:pt>
                <c:pt idx="99">
                  <c:v>245.697082004945</c:v>
                </c:pt>
                <c:pt idx="100">
                  <c:v>254.12369050692001</c:v>
                </c:pt>
                <c:pt idx="101">
                  <c:v>266.39140954010298</c:v>
                </c:pt>
                <c:pt idx="102">
                  <c:v>278.134603015491</c:v>
                </c:pt>
                <c:pt idx="103">
                  <c:v>285.883214898267</c:v>
                </c:pt>
                <c:pt idx="104">
                  <c:v>302.06495459478202</c:v>
                </c:pt>
                <c:pt idx="105">
                  <c:v>324.45422228681798</c:v>
                </c:pt>
                <c:pt idx="106">
                  <c:v>321.47977727562602</c:v>
                </c:pt>
                <c:pt idx="107">
                  <c:v>314.37203737999999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BB-4324-A072-909EA2240C20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Regional!$R$7:$R$114</c:f>
              <c:numCache>
                <c:formatCode>0</c:formatCode>
                <c:ptCount val="108"/>
                <c:pt idx="0">
                  <c:v>62.8181140722522</c:v>
                </c:pt>
                <c:pt idx="1">
                  <c:v>64.855814588246403</c:v>
                </c:pt>
                <c:pt idx="2">
                  <c:v>66.984915640286104</c:v>
                </c:pt>
                <c:pt idx="3">
                  <c:v>67.215791666168798</c:v>
                </c:pt>
                <c:pt idx="4">
                  <c:v>67.860687634010802</c:v>
                </c:pt>
                <c:pt idx="5">
                  <c:v>69.981848242942206</c:v>
                </c:pt>
                <c:pt idx="6">
                  <c:v>73.9561655150532</c:v>
                </c:pt>
                <c:pt idx="7">
                  <c:v>77.187037021430498</c:v>
                </c:pt>
                <c:pt idx="8">
                  <c:v>78.1567709040485</c:v>
                </c:pt>
                <c:pt idx="9">
                  <c:v>79.414533508800702</c:v>
                </c:pt>
                <c:pt idx="10">
                  <c:v>81.494531889545399</c:v>
                </c:pt>
                <c:pt idx="11">
                  <c:v>83.402916855558502</c:v>
                </c:pt>
                <c:pt idx="12">
                  <c:v>84.923499734567599</c:v>
                </c:pt>
                <c:pt idx="13">
                  <c:v>86.042380269105607</c:v>
                </c:pt>
                <c:pt idx="14">
                  <c:v>87.948898597435303</c:v>
                </c:pt>
                <c:pt idx="15">
                  <c:v>91.034165888968104</c:v>
                </c:pt>
                <c:pt idx="16">
                  <c:v>94.616097686675602</c:v>
                </c:pt>
                <c:pt idx="17">
                  <c:v>98.156638022639498</c:v>
                </c:pt>
                <c:pt idx="18">
                  <c:v>99.434699629915499</c:v>
                </c:pt>
                <c:pt idx="19">
                  <c:v>100</c:v>
                </c:pt>
                <c:pt idx="20">
                  <c:v>102.387188250265</c:v>
                </c:pt>
                <c:pt idx="21">
                  <c:v>105.217493916555</c:v>
                </c:pt>
                <c:pt idx="22">
                  <c:v>105.84578201949</c:v>
                </c:pt>
                <c:pt idx="23">
                  <c:v>106.000883425776</c:v>
                </c:pt>
                <c:pt idx="24">
                  <c:v>108.35749774437301</c:v>
                </c:pt>
                <c:pt idx="25">
                  <c:v>112.35766282303599</c:v>
                </c:pt>
                <c:pt idx="26">
                  <c:v>116.25196644015099</c:v>
                </c:pt>
                <c:pt idx="27">
                  <c:v>118.66913895553</c:v>
                </c:pt>
                <c:pt idx="28">
                  <c:v>121.636255194963</c:v>
                </c:pt>
                <c:pt idx="29">
                  <c:v>125.839043658801</c:v>
                </c:pt>
                <c:pt idx="30">
                  <c:v>129.07524039442299</c:v>
                </c:pt>
                <c:pt idx="31">
                  <c:v>132.169727985539</c:v>
                </c:pt>
                <c:pt idx="32">
                  <c:v>138.816457008225</c:v>
                </c:pt>
                <c:pt idx="33">
                  <c:v>147.88609100163299</c:v>
                </c:pt>
                <c:pt idx="34">
                  <c:v>151.63004514467801</c:v>
                </c:pt>
                <c:pt idx="35">
                  <c:v>152.99621566282701</c:v>
                </c:pt>
                <c:pt idx="36">
                  <c:v>160.67285214929601</c:v>
                </c:pt>
                <c:pt idx="37">
                  <c:v>171.288672340472</c:v>
                </c:pt>
                <c:pt idx="38">
                  <c:v>175.99758680039901</c:v>
                </c:pt>
                <c:pt idx="39">
                  <c:v>176.97195549498301</c:v>
                </c:pt>
                <c:pt idx="40">
                  <c:v>181.358019951215</c:v>
                </c:pt>
                <c:pt idx="41">
                  <c:v>186.74204869032201</c:v>
                </c:pt>
                <c:pt idx="42">
                  <c:v>188.11642935530401</c:v>
                </c:pt>
                <c:pt idx="43">
                  <c:v>188.67378806880799</c:v>
                </c:pt>
                <c:pt idx="44">
                  <c:v>193.90106440896801</c:v>
                </c:pt>
                <c:pt idx="45">
                  <c:v>201.163450859362</c:v>
                </c:pt>
                <c:pt idx="46">
                  <c:v>199.27002462444699</c:v>
                </c:pt>
                <c:pt idx="47">
                  <c:v>191.38725810879001</c:v>
                </c:pt>
                <c:pt idx="48">
                  <c:v>187.71868860006401</c:v>
                </c:pt>
                <c:pt idx="49">
                  <c:v>185.80008773510201</c:v>
                </c:pt>
                <c:pt idx="50">
                  <c:v>175.490054459985</c:v>
                </c:pt>
                <c:pt idx="51">
                  <c:v>161.966532328504</c:v>
                </c:pt>
                <c:pt idx="52">
                  <c:v>148.56614267082901</c:v>
                </c:pt>
                <c:pt idx="53">
                  <c:v>134.7456785247</c:v>
                </c:pt>
                <c:pt idx="54">
                  <c:v>128.80007665951101</c:v>
                </c:pt>
                <c:pt idx="55">
                  <c:v>127.85037161994801</c:v>
                </c:pt>
                <c:pt idx="56">
                  <c:v>126.448057909791</c:v>
                </c:pt>
                <c:pt idx="57">
                  <c:v>124.075271652352</c:v>
                </c:pt>
                <c:pt idx="58">
                  <c:v>121.00981040304799</c:v>
                </c:pt>
                <c:pt idx="59">
                  <c:v>119.11793340244201</c:v>
                </c:pt>
                <c:pt idx="60">
                  <c:v>119.645058527939</c:v>
                </c:pt>
                <c:pt idx="61">
                  <c:v>120.79386267043</c:v>
                </c:pt>
                <c:pt idx="62">
                  <c:v>121.139324150232</c:v>
                </c:pt>
                <c:pt idx="63">
                  <c:v>121.651004323362</c:v>
                </c:pt>
                <c:pt idx="64">
                  <c:v>124.58817740084901</c:v>
                </c:pt>
                <c:pt idx="65">
                  <c:v>129.26274062128601</c:v>
                </c:pt>
                <c:pt idx="66">
                  <c:v>131.284637929621</c:v>
                </c:pt>
                <c:pt idx="67">
                  <c:v>131.35292072704499</c:v>
                </c:pt>
                <c:pt idx="68">
                  <c:v>135.41432766843599</c:v>
                </c:pt>
                <c:pt idx="69">
                  <c:v>144.20285536220101</c:v>
                </c:pt>
                <c:pt idx="70">
                  <c:v>150.22257887431201</c:v>
                </c:pt>
                <c:pt idx="71">
                  <c:v>151.603321604825</c:v>
                </c:pt>
                <c:pt idx="72">
                  <c:v>156.557288457033</c:v>
                </c:pt>
                <c:pt idx="73">
                  <c:v>165.175653228014</c:v>
                </c:pt>
                <c:pt idx="74">
                  <c:v>168.55641803799901</c:v>
                </c:pt>
                <c:pt idx="75">
                  <c:v>168.316261069132</c:v>
                </c:pt>
                <c:pt idx="76">
                  <c:v>172.61263374407099</c:v>
                </c:pt>
                <c:pt idx="77">
                  <c:v>180.43251986796801</c:v>
                </c:pt>
                <c:pt idx="78">
                  <c:v>184.82380787540501</c:v>
                </c:pt>
                <c:pt idx="79">
                  <c:v>185.70330675290501</c:v>
                </c:pt>
                <c:pt idx="80">
                  <c:v>190.670478022764</c:v>
                </c:pt>
                <c:pt idx="81">
                  <c:v>200.30658553648999</c:v>
                </c:pt>
                <c:pt idx="82">
                  <c:v>205.65731254294101</c:v>
                </c:pt>
                <c:pt idx="83">
                  <c:v>206.650401942147</c:v>
                </c:pt>
                <c:pt idx="84">
                  <c:v>213.782751719148</c:v>
                </c:pt>
                <c:pt idx="85">
                  <c:v>225.83195695884501</c:v>
                </c:pt>
                <c:pt idx="86">
                  <c:v>231.25806426803601</c:v>
                </c:pt>
                <c:pt idx="87">
                  <c:v>230.47596411553201</c:v>
                </c:pt>
                <c:pt idx="88">
                  <c:v>234.22848254881899</c:v>
                </c:pt>
                <c:pt idx="89">
                  <c:v>242.93171482165701</c:v>
                </c:pt>
                <c:pt idx="90">
                  <c:v>245.15311980633899</c:v>
                </c:pt>
                <c:pt idx="91">
                  <c:v>243.343668375585</c:v>
                </c:pt>
                <c:pt idx="92">
                  <c:v>249.38696546679</c:v>
                </c:pt>
                <c:pt idx="93">
                  <c:v>260.32643502819002</c:v>
                </c:pt>
                <c:pt idx="94">
                  <c:v>264.74966427832101</c:v>
                </c:pt>
                <c:pt idx="95">
                  <c:v>262.75733283233802</c:v>
                </c:pt>
                <c:pt idx="96">
                  <c:v>261.680748288811</c:v>
                </c:pt>
                <c:pt idx="97">
                  <c:v>264.12173843224798</c:v>
                </c:pt>
                <c:pt idx="98">
                  <c:v>274.900756532652</c:v>
                </c:pt>
                <c:pt idx="99">
                  <c:v>284.84711874646501</c:v>
                </c:pt>
                <c:pt idx="100">
                  <c:v>290.76867049802598</c:v>
                </c:pt>
                <c:pt idx="101">
                  <c:v>304.063737462912</c:v>
                </c:pt>
                <c:pt idx="102">
                  <c:v>323.87548061858303</c:v>
                </c:pt>
                <c:pt idx="103">
                  <c:v>336.59072200518102</c:v>
                </c:pt>
                <c:pt idx="104">
                  <c:v>345.60846569274599</c:v>
                </c:pt>
                <c:pt idx="105">
                  <c:v>357.37380658663898</c:v>
                </c:pt>
                <c:pt idx="106">
                  <c:v>354.32625626785301</c:v>
                </c:pt>
                <c:pt idx="107">
                  <c:v>346.98739256944901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BB-4324-A072-909EA2240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9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Regional!$N$23:$N$114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Regional!$S$23:$S$114</c:f>
              <c:numCache>
                <c:formatCode>0</c:formatCode>
                <c:ptCount val="92"/>
                <c:pt idx="0">
                  <c:v>101.16714878961599</c:v>
                </c:pt>
                <c:pt idx="1">
                  <c:v>101.138044065212</c:v>
                </c:pt>
                <c:pt idx="2">
                  <c:v>100.773448849619</c:v>
                </c:pt>
                <c:pt idx="3">
                  <c:v>100</c:v>
                </c:pt>
                <c:pt idx="4">
                  <c:v>100.33742950846</c:v>
                </c:pt>
                <c:pt idx="5">
                  <c:v>105.588174410492</c:v>
                </c:pt>
                <c:pt idx="6">
                  <c:v>110.819068540486</c:v>
                </c:pt>
                <c:pt idx="7">
                  <c:v>110.742553096465</c:v>
                </c:pt>
                <c:pt idx="8">
                  <c:v>109.421752773988</c:v>
                </c:pt>
                <c:pt idx="9">
                  <c:v>108.723676195276</c:v>
                </c:pt>
                <c:pt idx="10">
                  <c:v>113.088955662854</c:v>
                </c:pt>
                <c:pt idx="11">
                  <c:v>119.83369666989999</c:v>
                </c:pt>
                <c:pt idx="12">
                  <c:v>116.455700530378</c:v>
                </c:pt>
                <c:pt idx="13">
                  <c:v>110.386531443043</c:v>
                </c:pt>
                <c:pt idx="14">
                  <c:v>115.58929837741</c:v>
                </c:pt>
                <c:pt idx="15">
                  <c:v>126.191097585676</c:v>
                </c:pt>
                <c:pt idx="16">
                  <c:v>119.701341181413</c:v>
                </c:pt>
                <c:pt idx="17">
                  <c:v>112.31762296829</c:v>
                </c:pt>
                <c:pt idx="18">
                  <c:v>120.951773029394</c:v>
                </c:pt>
                <c:pt idx="19">
                  <c:v>129.36437769935401</c:v>
                </c:pt>
                <c:pt idx="20">
                  <c:v>132.57466174720901</c:v>
                </c:pt>
                <c:pt idx="21">
                  <c:v>133.01760754371699</c:v>
                </c:pt>
                <c:pt idx="22">
                  <c:v>131.297380335382</c:v>
                </c:pt>
                <c:pt idx="23">
                  <c:v>130.267912193868</c:v>
                </c:pt>
                <c:pt idx="24">
                  <c:v>132.315120405957</c:v>
                </c:pt>
                <c:pt idx="25">
                  <c:v>135.95929691985</c:v>
                </c:pt>
                <c:pt idx="26">
                  <c:v>137.45627346428901</c:v>
                </c:pt>
                <c:pt idx="27">
                  <c:v>140.56235951670001</c:v>
                </c:pt>
                <c:pt idx="28">
                  <c:v>144.753768332791</c:v>
                </c:pt>
                <c:pt idx="29">
                  <c:v>144.286135195046</c:v>
                </c:pt>
                <c:pt idx="30">
                  <c:v>144.665676455756</c:v>
                </c:pt>
                <c:pt idx="31">
                  <c:v>147.31810913151199</c:v>
                </c:pt>
                <c:pt idx="32">
                  <c:v>145.01257204670699</c:v>
                </c:pt>
                <c:pt idx="33">
                  <c:v>140.808958864419</c:v>
                </c:pt>
                <c:pt idx="34">
                  <c:v>138.96633974963399</c:v>
                </c:pt>
                <c:pt idx="35">
                  <c:v>134.491782895846</c:v>
                </c:pt>
                <c:pt idx="36">
                  <c:v>121.44798290488799</c:v>
                </c:pt>
                <c:pt idx="37">
                  <c:v>110.98404313016501</c:v>
                </c:pt>
                <c:pt idx="38">
                  <c:v>104.762360129708</c:v>
                </c:pt>
                <c:pt idx="39">
                  <c:v>102.689450747666</c:v>
                </c:pt>
                <c:pt idx="40">
                  <c:v>104.778029873626</c:v>
                </c:pt>
                <c:pt idx="41">
                  <c:v>103.328158868451</c:v>
                </c:pt>
                <c:pt idx="42">
                  <c:v>102.995394052067</c:v>
                </c:pt>
                <c:pt idx="43">
                  <c:v>103.31349939644301</c:v>
                </c:pt>
                <c:pt idx="44">
                  <c:v>102.567361066911</c:v>
                </c:pt>
                <c:pt idx="45">
                  <c:v>105.428626703121</c:v>
                </c:pt>
                <c:pt idx="46">
                  <c:v>113.63300570358</c:v>
                </c:pt>
                <c:pt idx="47">
                  <c:v>118.88586567900801</c:v>
                </c:pt>
                <c:pt idx="48">
                  <c:v>115.27859279912801</c:v>
                </c:pt>
                <c:pt idx="49">
                  <c:v>110.84570576953899</c:v>
                </c:pt>
                <c:pt idx="50">
                  <c:v>110.334904190885</c:v>
                </c:pt>
                <c:pt idx="51">
                  <c:v>111.67678915629099</c:v>
                </c:pt>
                <c:pt idx="52">
                  <c:v>115.040071618789</c:v>
                </c:pt>
                <c:pt idx="53">
                  <c:v>119.394570036335</c:v>
                </c:pt>
                <c:pt idx="54">
                  <c:v>123.201797785423</c:v>
                </c:pt>
                <c:pt idx="55">
                  <c:v>126.736143896367</c:v>
                </c:pt>
                <c:pt idx="56">
                  <c:v>125.329605869449</c:v>
                </c:pt>
                <c:pt idx="57">
                  <c:v>126.544530787407</c:v>
                </c:pt>
                <c:pt idx="58">
                  <c:v>137.73610533839701</c:v>
                </c:pt>
                <c:pt idx="59">
                  <c:v>144.39014537606701</c:v>
                </c:pt>
                <c:pt idx="60">
                  <c:v>145.612641157979</c:v>
                </c:pt>
                <c:pt idx="61">
                  <c:v>149.206733173781</c:v>
                </c:pt>
                <c:pt idx="62">
                  <c:v>146.76177390095901</c:v>
                </c:pt>
                <c:pt idx="63">
                  <c:v>144.84334932690501</c:v>
                </c:pt>
                <c:pt idx="64">
                  <c:v>147.16840083609199</c:v>
                </c:pt>
                <c:pt idx="65">
                  <c:v>148.99019029210501</c:v>
                </c:pt>
                <c:pt idx="66">
                  <c:v>150.29569675662901</c:v>
                </c:pt>
                <c:pt idx="67">
                  <c:v>148.143793729051</c:v>
                </c:pt>
                <c:pt idx="68">
                  <c:v>146.01658398231399</c:v>
                </c:pt>
                <c:pt idx="69">
                  <c:v>150.40275108237</c:v>
                </c:pt>
                <c:pt idx="70">
                  <c:v>155.39325486252099</c:v>
                </c:pt>
                <c:pt idx="71">
                  <c:v>153.98063539935899</c:v>
                </c:pt>
                <c:pt idx="72">
                  <c:v>155.427909457223</c:v>
                </c:pt>
                <c:pt idx="73">
                  <c:v>158.92067085852099</c:v>
                </c:pt>
                <c:pt idx="74">
                  <c:v>158.87793214706599</c:v>
                </c:pt>
                <c:pt idx="75">
                  <c:v>158.75833774660799</c:v>
                </c:pt>
                <c:pt idx="76">
                  <c:v>160.958955936358</c:v>
                </c:pt>
                <c:pt idx="77">
                  <c:v>164.10838163327</c:v>
                </c:pt>
                <c:pt idx="78">
                  <c:v>166.09270443003101</c:v>
                </c:pt>
                <c:pt idx="79">
                  <c:v>168.070224242363</c:v>
                </c:pt>
                <c:pt idx="80">
                  <c:v>164.77083147859599</c:v>
                </c:pt>
                <c:pt idx="81">
                  <c:v>159.13607157751301</c:v>
                </c:pt>
                <c:pt idx="82">
                  <c:v>161.96610620607899</c:v>
                </c:pt>
                <c:pt idx="83">
                  <c:v>165.74275732979501</c:v>
                </c:pt>
                <c:pt idx="84">
                  <c:v>168.57363960836901</c:v>
                </c:pt>
                <c:pt idx="85">
                  <c:v>180.168633429382</c:v>
                </c:pt>
                <c:pt idx="86">
                  <c:v>191.19028757906099</c:v>
                </c:pt>
                <c:pt idx="87">
                  <c:v>194.89886758609001</c:v>
                </c:pt>
                <c:pt idx="88">
                  <c:v>196.78329700234701</c:v>
                </c:pt>
                <c:pt idx="89">
                  <c:v>198.87065414826901</c:v>
                </c:pt>
                <c:pt idx="90">
                  <c:v>200.515539083139</c:v>
                </c:pt>
                <c:pt idx="91">
                  <c:v>196.18657436595799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B5-405D-806F-00B444BB969F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Regional!$N$23:$N$114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Regional!$T$23:$T$114</c:f>
              <c:numCache>
                <c:formatCode>0</c:formatCode>
                <c:ptCount val="92"/>
                <c:pt idx="0">
                  <c:v>75.664023244961797</c:v>
                </c:pt>
                <c:pt idx="1">
                  <c:v>84.313123397158094</c:v>
                </c:pt>
                <c:pt idx="2">
                  <c:v>96.932335414479795</c:v>
                </c:pt>
                <c:pt idx="3">
                  <c:v>100</c:v>
                </c:pt>
                <c:pt idx="4">
                  <c:v>103.46611193232501</c:v>
                </c:pt>
                <c:pt idx="5">
                  <c:v>108.970126475006</c:v>
                </c:pt>
                <c:pt idx="6">
                  <c:v>107.101619734981</c:v>
                </c:pt>
                <c:pt idx="7">
                  <c:v>102.592491699539</c:v>
                </c:pt>
                <c:pt idx="8">
                  <c:v>102.70688636033501</c:v>
                </c:pt>
                <c:pt idx="9">
                  <c:v>106.497980272042</c:v>
                </c:pt>
                <c:pt idx="10">
                  <c:v>106.615116933303</c:v>
                </c:pt>
                <c:pt idx="11">
                  <c:v>103.947410413781</c:v>
                </c:pt>
                <c:pt idx="12">
                  <c:v>106.598017833951</c:v>
                </c:pt>
                <c:pt idx="13">
                  <c:v>106.48734128284001</c:v>
                </c:pt>
                <c:pt idx="14">
                  <c:v>102.645026190124</c:v>
                </c:pt>
                <c:pt idx="15">
                  <c:v>108.428024893054</c:v>
                </c:pt>
                <c:pt idx="16">
                  <c:v>122.92641184073</c:v>
                </c:pt>
                <c:pt idx="17">
                  <c:v>128.51777097297699</c:v>
                </c:pt>
                <c:pt idx="18">
                  <c:v>125.55871597034</c:v>
                </c:pt>
                <c:pt idx="19">
                  <c:v>129.93305168950101</c:v>
                </c:pt>
                <c:pt idx="20">
                  <c:v>137.97062111877901</c:v>
                </c:pt>
                <c:pt idx="21">
                  <c:v>137.819282641531</c:v>
                </c:pt>
                <c:pt idx="22">
                  <c:v>141.86193960183201</c:v>
                </c:pt>
                <c:pt idx="23">
                  <c:v>154.29809737910401</c:v>
                </c:pt>
                <c:pt idx="24">
                  <c:v>160.774672569769</c:v>
                </c:pt>
                <c:pt idx="25">
                  <c:v>167.618061686554</c:v>
                </c:pt>
                <c:pt idx="26">
                  <c:v>179.830676007047</c:v>
                </c:pt>
                <c:pt idx="27">
                  <c:v>190.39494957693799</c:v>
                </c:pt>
                <c:pt idx="28">
                  <c:v>193.960873772752</c:v>
                </c:pt>
                <c:pt idx="29">
                  <c:v>191.963024050732</c:v>
                </c:pt>
                <c:pt idx="30">
                  <c:v>195.54544743962501</c:v>
                </c:pt>
                <c:pt idx="31">
                  <c:v>198.45554428776799</c:v>
                </c:pt>
                <c:pt idx="32">
                  <c:v>182.92452292281999</c:v>
                </c:pt>
                <c:pt idx="33">
                  <c:v>173.687705668582</c:v>
                </c:pt>
                <c:pt idx="34">
                  <c:v>177.300015759389</c:v>
                </c:pt>
                <c:pt idx="35">
                  <c:v>175.51223960818399</c:v>
                </c:pt>
                <c:pt idx="36">
                  <c:v>159.311454209153</c:v>
                </c:pt>
                <c:pt idx="37">
                  <c:v>131.991066452274</c:v>
                </c:pt>
                <c:pt idx="38">
                  <c:v>119.47049280880201</c:v>
                </c:pt>
                <c:pt idx="39">
                  <c:v>124.508196862597</c:v>
                </c:pt>
                <c:pt idx="40">
                  <c:v>136.24955855691201</c:v>
                </c:pt>
                <c:pt idx="41">
                  <c:v>142.604651619386</c:v>
                </c:pt>
                <c:pt idx="42">
                  <c:v>140.91701558140599</c:v>
                </c:pt>
                <c:pt idx="43">
                  <c:v>144.266472006762</c:v>
                </c:pt>
                <c:pt idx="44">
                  <c:v>152.14526172973399</c:v>
                </c:pt>
                <c:pt idx="45">
                  <c:v>153.035873901282</c:v>
                </c:pt>
                <c:pt idx="46">
                  <c:v>150.558163534816</c:v>
                </c:pt>
                <c:pt idx="47">
                  <c:v>155.16634161346599</c:v>
                </c:pt>
                <c:pt idx="48">
                  <c:v>159.29165676169399</c:v>
                </c:pt>
                <c:pt idx="49">
                  <c:v>159.209508053203</c:v>
                </c:pt>
                <c:pt idx="50">
                  <c:v>163.499715686434</c:v>
                </c:pt>
                <c:pt idx="51">
                  <c:v>170.34111724305001</c:v>
                </c:pt>
                <c:pt idx="52">
                  <c:v>176.251891751963</c:v>
                </c:pt>
                <c:pt idx="53">
                  <c:v>185.947773588117</c:v>
                </c:pt>
                <c:pt idx="54">
                  <c:v>193.35125567742699</c:v>
                </c:pt>
                <c:pt idx="55">
                  <c:v>190.98659953688201</c:v>
                </c:pt>
                <c:pt idx="56">
                  <c:v>183.598537484774</c:v>
                </c:pt>
                <c:pt idx="57">
                  <c:v>181.610352102994</c:v>
                </c:pt>
                <c:pt idx="58">
                  <c:v>190.297871916487</c:v>
                </c:pt>
                <c:pt idx="59">
                  <c:v>203.13441035395999</c:v>
                </c:pt>
                <c:pt idx="60">
                  <c:v>215.36841011772401</c:v>
                </c:pt>
                <c:pt idx="61">
                  <c:v>226.902970787898</c:v>
                </c:pt>
                <c:pt idx="62">
                  <c:v>227.39314199430899</c:v>
                </c:pt>
                <c:pt idx="63">
                  <c:v>220.49966037834301</c:v>
                </c:pt>
                <c:pt idx="64">
                  <c:v>218.089301389323</c:v>
                </c:pt>
                <c:pt idx="65">
                  <c:v>214.06481004200501</c:v>
                </c:pt>
                <c:pt idx="66">
                  <c:v>211.11910517923201</c:v>
                </c:pt>
                <c:pt idx="67">
                  <c:v>209.621496075393</c:v>
                </c:pt>
                <c:pt idx="68">
                  <c:v>215.531689959125</c:v>
                </c:pt>
                <c:pt idx="69">
                  <c:v>233.080634758939</c:v>
                </c:pt>
                <c:pt idx="70">
                  <c:v>238.00956668814101</c:v>
                </c:pt>
                <c:pt idx="71">
                  <c:v>244.12871910218601</c:v>
                </c:pt>
                <c:pt idx="72">
                  <c:v>256.73672263140099</c:v>
                </c:pt>
                <c:pt idx="73">
                  <c:v>241.000494035576</c:v>
                </c:pt>
                <c:pt idx="74">
                  <c:v>220.518424729206</c:v>
                </c:pt>
                <c:pt idx="75">
                  <c:v>216.35512470315001</c:v>
                </c:pt>
                <c:pt idx="76">
                  <c:v>227.76296329242501</c:v>
                </c:pt>
                <c:pt idx="77">
                  <c:v>242.96538220957399</c:v>
                </c:pt>
                <c:pt idx="78">
                  <c:v>241.412189575002</c:v>
                </c:pt>
                <c:pt idx="79">
                  <c:v>238.23751114699601</c:v>
                </c:pt>
                <c:pt idx="80">
                  <c:v>240.55364495864899</c:v>
                </c:pt>
                <c:pt idx="81">
                  <c:v>250.43470182230899</c:v>
                </c:pt>
                <c:pt idx="82">
                  <c:v>266.64806816832402</c:v>
                </c:pt>
                <c:pt idx="83">
                  <c:v>268.68739431539001</c:v>
                </c:pt>
                <c:pt idx="84">
                  <c:v>254.61969011426399</c:v>
                </c:pt>
                <c:pt idx="85">
                  <c:v>259.986953886756</c:v>
                </c:pt>
                <c:pt idx="86">
                  <c:v>291.07210975891701</c:v>
                </c:pt>
                <c:pt idx="87">
                  <c:v>299.03629499788599</c:v>
                </c:pt>
                <c:pt idx="88">
                  <c:v>275.60319847545497</c:v>
                </c:pt>
                <c:pt idx="89">
                  <c:v>259.75203016556202</c:v>
                </c:pt>
                <c:pt idx="90">
                  <c:v>250.94432006366199</c:v>
                </c:pt>
                <c:pt idx="91">
                  <c:v>246.553783938897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B5-405D-806F-00B444BB969F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Regional!$N$23:$N$114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Regional!$U$23:$U$114</c:f>
              <c:numCache>
                <c:formatCode>0</c:formatCode>
                <c:ptCount val="92"/>
                <c:pt idx="0">
                  <c:v>98.296767619694606</c:v>
                </c:pt>
                <c:pt idx="1">
                  <c:v>98.182281059485902</c:v>
                </c:pt>
                <c:pt idx="2">
                  <c:v>98.956908415218905</c:v>
                </c:pt>
                <c:pt idx="3">
                  <c:v>100</c:v>
                </c:pt>
                <c:pt idx="4">
                  <c:v>100.497036542339</c:v>
                </c:pt>
                <c:pt idx="5">
                  <c:v>99.629616518556801</c:v>
                </c:pt>
                <c:pt idx="6">
                  <c:v>98.171467188996402</c:v>
                </c:pt>
                <c:pt idx="7">
                  <c:v>99.094753353495804</c:v>
                </c:pt>
                <c:pt idx="8">
                  <c:v>102.278592626175</c:v>
                </c:pt>
                <c:pt idx="9">
                  <c:v>103.97142037325401</c:v>
                </c:pt>
                <c:pt idx="10">
                  <c:v>104.883033002209</c:v>
                </c:pt>
                <c:pt idx="11">
                  <c:v>107.94562344413499</c:v>
                </c:pt>
                <c:pt idx="12">
                  <c:v>111.86962346647501</c:v>
                </c:pt>
                <c:pt idx="13">
                  <c:v>113.37950440657799</c:v>
                </c:pt>
                <c:pt idx="14">
                  <c:v>112.05011002038</c:v>
                </c:pt>
                <c:pt idx="15">
                  <c:v>112.443135181076</c:v>
                </c:pt>
                <c:pt idx="16">
                  <c:v>116.673355380137</c:v>
                </c:pt>
                <c:pt idx="17">
                  <c:v>123.25900691740399</c:v>
                </c:pt>
                <c:pt idx="18">
                  <c:v>129.411236711779</c:v>
                </c:pt>
                <c:pt idx="19">
                  <c:v>133.52148720286201</c:v>
                </c:pt>
                <c:pt idx="20">
                  <c:v>137.617495311959</c:v>
                </c:pt>
                <c:pt idx="21">
                  <c:v>144.909230944775</c:v>
                </c:pt>
                <c:pt idx="22">
                  <c:v>154.15404776921</c:v>
                </c:pt>
                <c:pt idx="23">
                  <c:v>158.148515344652</c:v>
                </c:pt>
                <c:pt idx="24">
                  <c:v>158.41681006322</c:v>
                </c:pt>
                <c:pt idx="25">
                  <c:v>160.000273776791</c:v>
                </c:pt>
                <c:pt idx="26">
                  <c:v>159.35561474317399</c:v>
                </c:pt>
                <c:pt idx="27">
                  <c:v>158.91957347903499</c:v>
                </c:pt>
                <c:pt idx="28">
                  <c:v>162.20381599166001</c:v>
                </c:pt>
                <c:pt idx="29">
                  <c:v>165.07854497048399</c:v>
                </c:pt>
                <c:pt idx="30">
                  <c:v>164.745809074954</c:v>
                </c:pt>
                <c:pt idx="31">
                  <c:v>162.19893391366099</c:v>
                </c:pt>
                <c:pt idx="32">
                  <c:v>157.91915904500999</c:v>
                </c:pt>
                <c:pt idx="33">
                  <c:v>153.58005371066901</c:v>
                </c:pt>
                <c:pt idx="34">
                  <c:v>148.18835546683701</c:v>
                </c:pt>
                <c:pt idx="35">
                  <c:v>141.689705743448</c:v>
                </c:pt>
                <c:pt idx="36">
                  <c:v>132.490949826259</c:v>
                </c:pt>
                <c:pt idx="37">
                  <c:v>120.766424117775</c:v>
                </c:pt>
                <c:pt idx="38">
                  <c:v>113.41532487889999</c:v>
                </c:pt>
                <c:pt idx="39">
                  <c:v>111.032047378173</c:v>
                </c:pt>
                <c:pt idx="40">
                  <c:v>111.559801826984</c:v>
                </c:pt>
                <c:pt idx="41">
                  <c:v>117.02772419184301</c:v>
                </c:pt>
                <c:pt idx="42">
                  <c:v>125.20301578241499</c:v>
                </c:pt>
                <c:pt idx="43">
                  <c:v>129.369972616837</c:v>
                </c:pt>
                <c:pt idx="44">
                  <c:v>129.08240258114799</c:v>
                </c:pt>
                <c:pt idx="45">
                  <c:v>127.47093947255</c:v>
                </c:pt>
                <c:pt idx="46">
                  <c:v>128.631197299766</c:v>
                </c:pt>
                <c:pt idx="47">
                  <c:v>131.009993812815</c:v>
                </c:pt>
                <c:pt idx="48">
                  <c:v>130.99332386404399</c:v>
                </c:pt>
                <c:pt idx="49">
                  <c:v>132.32979090503201</c:v>
                </c:pt>
                <c:pt idx="50">
                  <c:v>135.74321466730501</c:v>
                </c:pt>
                <c:pt idx="51">
                  <c:v>138.33013764802499</c:v>
                </c:pt>
                <c:pt idx="52">
                  <c:v>141.055357612633</c:v>
                </c:pt>
                <c:pt idx="53">
                  <c:v>144.059509874637</c:v>
                </c:pt>
                <c:pt idx="54">
                  <c:v>146.70161365685999</c:v>
                </c:pt>
                <c:pt idx="55">
                  <c:v>149.43043782331901</c:v>
                </c:pt>
                <c:pt idx="56">
                  <c:v>152.28895382525999</c:v>
                </c:pt>
                <c:pt idx="57">
                  <c:v>155.21298881143599</c:v>
                </c:pt>
                <c:pt idx="58">
                  <c:v>157.78767978215299</c:v>
                </c:pt>
                <c:pt idx="59">
                  <c:v>161.74309048902799</c:v>
                </c:pt>
                <c:pt idx="60">
                  <c:v>167.53197009949699</c:v>
                </c:pt>
                <c:pt idx="61">
                  <c:v>171.37556226013001</c:v>
                </c:pt>
                <c:pt idx="62">
                  <c:v>173.99862199598601</c:v>
                </c:pt>
                <c:pt idx="63">
                  <c:v>175.49467185875</c:v>
                </c:pt>
                <c:pt idx="64">
                  <c:v>176.04687913012501</c:v>
                </c:pt>
                <c:pt idx="65">
                  <c:v>180.49643629833099</c:v>
                </c:pt>
                <c:pt idx="66">
                  <c:v>183.829708796505</c:v>
                </c:pt>
                <c:pt idx="67">
                  <c:v>182.504185225524</c:v>
                </c:pt>
                <c:pt idx="68">
                  <c:v>183.39735879655601</c:v>
                </c:pt>
                <c:pt idx="69">
                  <c:v>188.10298163387799</c:v>
                </c:pt>
                <c:pt idx="70">
                  <c:v>192.272992900541</c:v>
                </c:pt>
                <c:pt idx="71">
                  <c:v>194.245465787829</c:v>
                </c:pt>
                <c:pt idx="72">
                  <c:v>196.73088749440299</c:v>
                </c:pt>
                <c:pt idx="73">
                  <c:v>202.08734029365399</c:v>
                </c:pt>
                <c:pt idx="74">
                  <c:v>206.327189014607</c:v>
                </c:pt>
                <c:pt idx="75">
                  <c:v>206.829618950765</c:v>
                </c:pt>
                <c:pt idx="76">
                  <c:v>209.748153679729</c:v>
                </c:pt>
                <c:pt idx="77">
                  <c:v>213.64694536394899</c:v>
                </c:pt>
                <c:pt idx="78">
                  <c:v>214.28327332519601</c:v>
                </c:pt>
                <c:pt idx="79">
                  <c:v>217.14883005478001</c:v>
                </c:pt>
                <c:pt idx="80">
                  <c:v>222.81953756588601</c:v>
                </c:pt>
                <c:pt idx="81">
                  <c:v>227.48070918657001</c:v>
                </c:pt>
                <c:pt idx="82">
                  <c:v>231.86278430601899</c:v>
                </c:pt>
                <c:pt idx="83">
                  <c:v>236.26625134895201</c:v>
                </c:pt>
                <c:pt idx="84">
                  <c:v>241.64425591919201</c:v>
                </c:pt>
                <c:pt idx="85">
                  <c:v>253.79486054001401</c:v>
                </c:pt>
                <c:pt idx="86">
                  <c:v>274.22852754734299</c:v>
                </c:pt>
                <c:pt idx="87">
                  <c:v>290.09217798814399</c:v>
                </c:pt>
                <c:pt idx="88">
                  <c:v>301.52956735338103</c:v>
                </c:pt>
                <c:pt idx="89">
                  <c:v>312.76820712880601</c:v>
                </c:pt>
                <c:pt idx="90">
                  <c:v>309.88650456774099</c:v>
                </c:pt>
                <c:pt idx="91">
                  <c:v>302.74899216935199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B5-405D-806F-00B444BB969F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Regional!$N$23:$N$114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Regional!$V$23:$V$114</c:f>
              <c:numCache>
                <c:formatCode>0</c:formatCode>
                <c:ptCount val="92"/>
                <c:pt idx="0">
                  <c:v>90.891133665117707</c:v>
                </c:pt>
                <c:pt idx="1">
                  <c:v>94.725816970692605</c:v>
                </c:pt>
                <c:pt idx="2">
                  <c:v>97.812651505455307</c:v>
                </c:pt>
                <c:pt idx="3">
                  <c:v>100</c:v>
                </c:pt>
                <c:pt idx="4">
                  <c:v>99.975599363030298</c:v>
                </c:pt>
                <c:pt idx="5">
                  <c:v>98.742307815130999</c:v>
                </c:pt>
                <c:pt idx="6">
                  <c:v>98.256840075085407</c:v>
                </c:pt>
                <c:pt idx="7">
                  <c:v>98.530302645984094</c:v>
                </c:pt>
                <c:pt idx="8">
                  <c:v>99.494361099946104</c:v>
                </c:pt>
                <c:pt idx="9">
                  <c:v>99.937417021762101</c:v>
                </c:pt>
                <c:pt idx="10">
                  <c:v>100.893382148101</c:v>
                </c:pt>
                <c:pt idx="11">
                  <c:v>103.615524677338</c:v>
                </c:pt>
                <c:pt idx="12">
                  <c:v>106.633536239793</c:v>
                </c:pt>
                <c:pt idx="13">
                  <c:v>109.601049227541</c:v>
                </c:pt>
                <c:pt idx="14">
                  <c:v>110.61533106799</c:v>
                </c:pt>
                <c:pt idx="15">
                  <c:v>110.944276297619</c:v>
                </c:pt>
                <c:pt idx="16">
                  <c:v>115.01340864981</c:v>
                </c:pt>
                <c:pt idx="17">
                  <c:v>121.599681184921</c:v>
                </c:pt>
                <c:pt idx="18">
                  <c:v>126.24030814573899</c:v>
                </c:pt>
                <c:pt idx="19">
                  <c:v>128.041285691545</c:v>
                </c:pt>
                <c:pt idx="20">
                  <c:v>130.843226923153</c:v>
                </c:pt>
                <c:pt idx="21">
                  <c:v>136.01155837739799</c:v>
                </c:pt>
                <c:pt idx="22">
                  <c:v>141.604007330733</c:v>
                </c:pt>
                <c:pt idx="23">
                  <c:v>147.13888874685199</c:v>
                </c:pt>
                <c:pt idx="24">
                  <c:v>151.979706943167</c:v>
                </c:pt>
                <c:pt idx="25">
                  <c:v>154.77581438691101</c:v>
                </c:pt>
                <c:pt idx="26">
                  <c:v>157.30931271962399</c:v>
                </c:pt>
                <c:pt idx="27">
                  <c:v>161.57624966972</c:v>
                </c:pt>
                <c:pt idx="28">
                  <c:v>167.55763308215001</c:v>
                </c:pt>
                <c:pt idx="29">
                  <c:v>174.40716313296801</c:v>
                </c:pt>
                <c:pt idx="30">
                  <c:v>176.75246952868901</c:v>
                </c:pt>
                <c:pt idx="31">
                  <c:v>171.87663069077499</c:v>
                </c:pt>
                <c:pt idx="32">
                  <c:v>166.83260918235499</c:v>
                </c:pt>
                <c:pt idx="33">
                  <c:v>164.869699865538</c:v>
                </c:pt>
                <c:pt idx="34">
                  <c:v>160.431856940427</c:v>
                </c:pt>
                <c:pt idx="35">
                  <c:v>152.50497096615899</c:v>
                </c:pt>
                <c:pt idx="36">
                  <c:v>138.84802655584099</c:v>
                </c:pt>
                <c:pt idx="37">
                  <c:v>126.314796189318</c:v>
                </c:pt>
                <c:pt idx="38">
                  <c:v>118.13726529326701</c:v>
                </c:pt>
                <c:pt idx="39">
                  <c:v>109.94333036029199</c:v>
                </c:pt>
                <c:pt idx="40">
                  <c:v>110.47475585036</c:v>
                </c:pt>
                <c:pt idx="41">
                  <c:v>118.394072882511</c:v>
                </c:pt>
                <c:pt idx="42">
                  <c:v>120.745442802629</c:v>
                </c:pt>
                <c:pt idx="43">
                  <c:v>120.484354683085</c:v>
                </c:pt>
                <c:pt idx="44">
                  <c:v>123.67867455407</c:v>
                </c:pt>
                <c:pt idx="45">
                  <c:v>126.48107391673101</c:v>
                </c:pt>
                <c:pt idx="46">
                  <c:v>128.16382105476001</c:v>
                </c:pt>
                <c:pt idx="47">
                  <c:v>130.085314140398</c:v>
                </c:pt>
                <c:pt idx="48">
                  <c:v>131.13722929937001</c:v>
                </c:pt>
                <c:pt idx="49">
                  <c:v>133.718763962303</c:v>
                </c:pt>
                <c:pt idx="50">
                  <c:v>137.748637037294</c:v>
                </c:pt>
                <c:pt idx="51">
                  <c:v>139.387974477905</c:v>
                </c:pt>
                <c:pt idx="52">
                  <c:v>142.74955409822601</c:v>
                </c:pt>
                <c:pt idx="53">
                  <c:v>147.97356822150101</c:v>
                </c:pt>
                <c:pt idx="54">
                  <c:v>151.23727603356599</c:v>
                </c:pt>
                <c:pt idx="55">
                  <c:v>154.484779412145</c:v>
                </c:pt>
                <c:pt idx="56">
                  <c:v>159.32229341562601</c:v>
                </c:pt>
                <c:pt idx="57">
                  <c:v>166.00882610736599</c:v>
                </c:pt>
                <c:pt idx="58">
                  <c:v>171.228635505075</c:v>
                </c:pt>
                <c:pt idx="59">
                  <c:v>174.58214106807799</c:v>
                </c:pt>
                <c:pt idx="60">
                  <c:v>179.106671846235</c:v>
                </c:pt>
                <c:pt idx="61">
                  <c:v>182.41040762765201</c:v>
                </c:pt>
                <c:pt idx="62">
                  <c:v>184.240205456795</c:v>
                </c:pt>
                <c:pt idx="63">
                  <c:v>186.74582673150701</c:v>
                </c:pt>
                <c:pt idx="64">
                  <c:v>190.27410882844501</c:v>
                </c:pt>
                <c:pt idx="65">
                  <c:v>196.86859497563901</c:v>
                </c:pt>
                <c:pt idx="66">
                  <c:v>203.93973066581</c:v>
                </c:pt>
                <c:pt idx="67">
                  <c:v>206.00222580347</c:v>
                </c:pt>
                <c:pt idx="68">
                  <c:v>206.65289257464599</c:v>
                </c:pt>
                <c:pt idx="69">
                  <c:v>211.03028731633501</c:v>
                </c:pt>
                <c:pt idx="70">
                  <c:v>217.23697826022101</c:v>
                </c:pt>
                <c:pt idx="71">
                  <c:v>222.51863706988601</c:v>
                </c:pt>
                <c:pt idx="72">
                  <c:v>223.77688593489199</c:v>
                </c:pt>
                <c:pt idx="73">
                  <c:v>225.475007902518</c:v>
                </c:pt>
                <c:pt idx="74">
                  <c:v>231.298050392519</c:v>
                </c:pt>
                <c:pt idx="75">
                  <c:v>237.67582912094599</c:v>
                </c:pt>
                <c:pt idx="76">
                  <c:v>243.949211922373</c:v>
                </c:pt>
                <c:pt idx="77">
                  <c:v>249.168339144859</c:v>
                </c:pt>
                <c:pt idx="78">
                  <c:v>252.110577777418</c:v>
                </c:pt>
                <c:pt idx="79">
                  <c:v>252.692071018348</c:v>
                </c:pt>
                <c:pt idx="80">
                  <c:v>253.88779895405699</c:v>
                </c:pt>
                <c:pt idx="81">
                  <c:v>255.37716287602501</c:v>
                </c:pt>
                <c:pt idx="82">
                  <c:v>264.26336500796401</c:v>
                </c:pt>
                <c:pt idx="83">
                  <c:v>277.366635376305</c:v>
                </c:pt>
                <c:pt idx="84">
                  <c:v>285.21411204642999</c:v>
                </c:pt>
                <c:pt idx="85">
                  <c:v>294.58019221283701</c:v>
                </c:pt>
                <c:pt idx="86">
                  <c:v>309.74884583861302</c:v>
                </c:pt>
                <c:pt idx="87">
                  <c:v>326.71325017757101</c:v>
                </c:pt>
                <c:pt idx="88">
                  <c:v>338.54753957804701</c:v>
                </c:pt>
                <c:pt idx="89">
                  <c:v>349.87276570836002</c:v>
                </c:pt>
                <c:pt idx="90">
                  <c:v>349.04308963508998</c:v>
                </c:pt>
                <c:pt idx="91">
                  <c:v>340.37580692833899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B5-405D-806F-00B444BB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9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RegionalPropertyType!$O$6:$O$97</c:f>
              <c:numCache>
                <c:formatCode>0</c:formatCode>
                <c:ptCount val="92"/>
                <c:pt idx="0">
                  <c:v>89.908377422882793</c:v>
                </c:pt>
                <c:pt idx="1">
                  <c:v>93.867249164743697</c:v>
                </c:pt>
                <c:pt idx="2">
                  <c:v>98.118838838117597</c:v>
                </c:pt>
                <c:pt idx="3">
                  <c:v>100</c:v>
                </c:pt>
                <c:pt idx="4">
                  <c:v>100.09072709931399</c:v>
                </c:pt>
                <c:pt idx="5">
                  <c:v>100.152931435227</c:v>
                </c:pt>
                <c:pt idx="6">
                  <c:v>101.36759739457101</c:v>
                </c:pt>
                <c:pt idx="7">
                  <c:v>103.38547769077699</c:v>
                </c:pt>
                <c:pt idx="8">
                  <c:v>104.053138193732</c:v>
                </c:pt>
                <c:pt idx="9">
                  <c:v>103.74169895567201</c:v>
                </c:pt>
                <c:pt idx="10">
                  <c:v>103.528791353065</c:v>
                </c:pt>
                <c:pt idx="11">
                  <c:v>105.312939172979</c:v>
                </c:pt>
                <c:pt idx="12">
                  <c:v>109.99091690253999</c:v>
                </c:pt>
                <c:pt idx="13">
                  <c:v>113.257289341845</c:v>
                </c:pt>
                <c:pt idx="14">
                  <c:v>112.402450922287</c:v>
                </c:pt>
                <c:pt idx="15">
                  <c:v>112.463241500899</c:v>
                </c:pt>
                <c:pt idx="16">
                  <c:v>116.412470420391</c:v>
                </c:pt>
                <c:pt idx="17">
                  <c:v>120.756215784552</c:v>
                </c:pt>
                <c:pt idx="18">
                  <c:v>121.536110924582</c:v>
                </c:pt>
                <c:pt idx="19">
                  <c:v>120.89614666207299</c:v>
                </c:pt>
                <c:pt idx="20">
                  <c:v>122.195746898869</c:v>
                </c:pt>
                <c:pt idx="21">
                  <c:v>125.48482686392801</c:v>
                </c:pt>
                <c:pt idx="22">
                  <c:v>129.65002792141601</c:v>
                </c:pt>
                <c:pt idx="23">
                  <c:v>130.91204875844801</c:v>
                </c:pt>
                <c:pt idx="24">
                  <c:v>127.212399073797</c:v>
                </c:pt>
                <c:pt idx="25">
                  <c:v>122.99573879742</c:v>
                </c:pt>
                <c:pt idx="26">
                  <c:v>124.390855751068</c:v>
                </c:pt>
                <c:pt idx="27">
                  <c:v>127.779774273892</c:v>
                </c:pt>
                <c:pt idx="28">
                  <c:v>128.76752301504999</c:v>
                </c:pt>
                <c:pt idx="29">
                  <c:v>130.020893394616</c:v>
                </c:pt>
                <c:pt idx="30">
                  <c:v>129.678395587159</c:v>
                </c:pt>
                <c:pt idx="31">
                  <c:v>127.701325946369</c:v>
                </c:pt>
                <c:pt idx="32">
                  <c:v>124.89262995305801</c:v>
                </c:pt>
                <c:pt idx="33">
                  <c:v>119.712597551193</c:v>
                </c:pt>
                <c:pt idx="34">
                  <c:v>112.885774339229</c:v>
                </c:pt>
                <c:pt idx="35">
                  <c:v>106.327250763112</c:v>
                </c:pt>
                <c:pt idx="36">
                  <c:v>98.468586869496406</c:v>
                </c:pt>
                <c:pt idx="37">
                  <c:v>92.740006027799396</c:v>
                </c:pt>
                <c:pt idx="38">
                  <c:v>93.1875677448662</c:v>
                </c:pt>
                <c:pt idx="39">
                  <c:v>93.045092268028696</c:v>
                </c:pt>
                <c:pt idx="40">
                  <c:v>88.4740412080955</c:v>
                </c:pt>
                <c:pt idx="41">
                  <c:v>84.361557261281106</c:v>
                </c:pt>
                <c:pt idx="42">
                  <c:v>81.187319492549705</c:v>
                </c:pt>
                <c:pt idx="43">
                  <c:v>78.036822149368106</c:v>
                </c:pt>
                <c:pt idx="44">
                  <c:v>77.174655219905304</c:v>
                </c:pt>
                <c:pt idx="45">
                  <c:v>78.973567890434893</c:v>
                </c:pt>
                <c:pt idx="46">
                  <c:v>80.396062597394703</c:v>
                </c:pt>
                <c:pt idx="47">
                  <c:v>79.860782584060701</c:v>
                </c:pt>
                <c:pt idx="48">
                  <c:v>77.865899623776201</c:v>
                </c:pt>
                <c:pt idx="49">
                  <c:v>75.161002333914993</c:v>
                </c:pt>
                <c:pt idx="50">
                  <c:v>74.316463317452403</c:v>
                </c:pt>
                <c:pt idx="51">
                  <c:v>75.478220348691494</c:v>
                </c:pt>
                <c:pt idx="52">
                  <c:v>77.818488598377996</c:v>
                </c:pt>
                <c:pt idx="53">
                  <c:v>80.541659095360004</c:v>
                </c:pt>
                <c:pt idx="54">
                  <c:v>82.302804116740703</c:v>
                </c:pt>
                <c:pt idx="55">
                  <c:v>82.946132439753995</c:v>
                </c:pt>
                <c:pt idx="56">
                  <c:v>83.294751689524603</c:v>
                </c:pt>
                <c:pt idx="57">
                  <c:v>84.347594872010504</c:v>
                </c:pt>
                <c:pt idx="58">
                  <c:v>86.768452518343906</c:v>
                </c:pt>
                <c:pt idx="59">
                  <c:v>89.1105588789802</c:v>
                </c:pt>
                <c:pt idx="60">
                  <c:v>89.955672712495002</c:v>
                </c:pt>
                <c:pt idx="61">
                  <c:v>90.805203105627896</c:v>
                </c:pt>
                <c:pt idx="62">
                  <c:v>91.668102327525403</c:v>
                </c:pt>
                <c:pt idx="63">
                  <c:v>91.567602448407797</c:v>
                </c:pt>
                <c:pt idx="64">
                  <c:v>91.977724048616295</c:v>
                </c:pt>
                <c:pt idx="65">
                  <c:v>93.811306675842602</c:v>
                </c:pt>
                <c:pt idx="66">
                  <c:v>96.044873998491099</c:v>
                </c:pt>
                <c:pt idx="67">
                  <c:v>98.901129784495296</c:v>
                </c:pt>
                <c:pt idx="68">
                  <c:v>105.39286728128801</c:v>
                </c:pt>
                <c:pt idx="69">
                  <c:v>114.33823179559499</c:v>
                </c:pt>
                <c:pt idx="70">
                  <c:v>114.105704164722</c:v>
                </c:pt>
                <c:pt idx="71">
                  <c:v>108.627658025681</c:v>
                </c:pt>
                <c:pt idx="72">
                  <c:v>108.20342716562401</c:v>
                </c:pt>
                <c:pt idx="73">
                  <c:v>111.41282676537701</c:v>
                </c:pt>
                <c:pt idx="74">
                  <c:v>113.80893913326901</c:v>
                </c:pt>
                <c:pt idx="75">
                  <c:v>113.37173220520501</c:v>
                </c:pt>
                <c:pt idx="76">
                  <c:v>113.9215564917</c:v>
                </c:pt>
                <c:pt idx="77">
                  <c:v>115.93955043538899</c:v>
                </c:pt>
                <c:pt idx="78">
                  <c:v>118.188270418141</c:v>
                </c:pt>
                <c:pt idx="79">
                  <c:v>119.118656711707</c:v>
                </c:pt>
                <c:pt idx="80">
                  <c:v>117.827877815741</c:v>
                </c:pt>
                <c:pt idx="81">
                  <c:v>114.31554627812601</c:v>
                </c:pt>
                <c:pt idx="82">
                  <c:v>116.582091560143</c:v>
                </c:pt>
                <c:pt idx="83">
                  <c:v>123.003399495785</c:v>
                </c:pt>
                <c:pt idx="84">
                  <c:v>125.533937035723</c:v>
                </c:pt>
                <c:pt idx="85">
                  <c:v>127.68532165165701</c:v>
                </c:pt>
                <c:pt idx="86">
                  <c:v>131.51994851466301</c:v>
                </c:pt>
                <c:pt idx="87">
                  <c:v>135.341899045708</c:v>
                </c:pt>
                <c:pt idx="88">
                  <c:v>139.142631604945</c:v>
                </c:pt>
                <c:pt idx="89">
                  <c:v>143.51648804576601</c:v>
                </c:pt>
                <c:pt idx="90">
                  <c:v>138.68980052293199</c:v>
                </c:pt>
                <c:pt idx="91">
                  <c:v>135.50201403365099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4F-45C8-99A3-EB6EA8DA6A32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RegionalPropertyType!$P$6:$P$97</c:f>
              <c:numCache>
                <c:formatCode>0</c:formatCode>
                <c:ptCount val="92"/>
                <c:pt idx="0">
                  <c:v>95.471608755348697</c:v>
                </c:pt>
                <c:pt idx="1">
                  <c:v>98.367538832281994</c:v>
                </c:pt>
                <c:pt idx="2">
                  <c:v>99.548584038823705</c:v>
                </c:pt>
                <c:pt idx="3">
                  <c:v>100</c:v>
                </c:pt>
                <c:pt idx="4">
                  <c:v>102.242847251295</c:v>
                </c:pt>
                <c:pt idx="5">
                  <c:v>104.500152277125</c:v>
                </c:pt>
                <c:pt idx="6">
                  <c:v>104.586609784224</c:v>
                </c:pt>
                <c:pt idx="7">
                  <c:v>103.72205606206801</c:v>
                </c:pt>
                <c:pt idx="8">
                  <c:v>103.15021061633399</c:v>
                </c:pt>
                <c:pt idx="9">
                  <c:v>104.544331614661</c:v>
                </c:pt>
                <c:pt idx="10">
                  <c:v>108.280280284759</c:v>
                </c:pt>
                <c:pt idx="11">
                  <c:v>109.99425356030901</c:v>
                </c:pt>
                <c:pt idx="12">
                  <c:v>109.174911414013</c:v>
                </c:pt>
                <c:pt idx="13">
                  <c:v>109.461221181993</c:v>
                </c:pt>
                <c:pt idx="14">
                  <c:v>111.321808922747</c:v>
                </c:pt>
                <c:pt idx="15">
                  <c:v>113.54298807644599</c:v>
                </c:pt>
                <c:pt idx="16">
                  <c:v>115.032860837668</c:v>
                </c:pt>
                <c:pt idx="17">
                  <c:v>113.732945993717</c:v>
                </c:pt>
                <c:pt idx="18">
                  <c:v>110.84793441177101</c:v>
                </c:pt>
                <c:pt idx="19">
                  <c:v>111.952532498643</c:v>
                </c:pt>
                <c:pt idx="20">
                  <c:v>119.19221751104701</c:v>
                </c:pt>
                <c:pt idx="21">
                  <c:v>126.58047853567599</c:v>
                </c:pt>
                <c:pt idx="22">
                  <c:v>127.01216153587499</c:v>
                </c:pt>
                <c:pt idx="23">
                  <c:v>126.179089640505</c:v>
                </c:pt>
                <c:pt idx="24">
                  <c:v>127.675432666338</c:v>
                </c:pt>
                <c:pt idx="25">
                  <c:v>129.469557574162</c:v>
                </c:pt>
                <c:pt idx="26">
                  <c:v>131.33933388324601</c:v>
                </c:pt>
                <c:pt idx="27">
                  <c:v>131.16364487243601</c:v>
                </c:pt>
                <c:pt idx="28">
                  <c:v>128.83965229928299</c:v>
                </c:pt>
                <c:pt idx="29">
                  <c:v>126.072464517619</c:v>
                </c:pt>
                <c:pt idx="30">
                  <c:v>124.906950918796</c:v>
                </c:pt>
                <c:pt idx="31">
                  <c:v>125.28867156589401</c:v>
                </c:pt>
                <c:pt idx="32">
                  <c:v>125.58441554201799</c:v>
                </c:pt>
                <c:pt idx="33">
                  <c:v>125.594528184751</c:v>
                </c:pt>
                <c:pt idx="34">
                  <c:v>119.119861565176</c:v>
                </c:pt>
                <c:pt idx="35">
                  <c:v>110.123483226492</c:v>
                </c:pt>
                <c:pt idx="36">
                  <c:v>105.217937248308</c:v>
                </c:pt>
                <c:pt idx="37">
                  <c:v>103.951242986154</c:v>
                </c:pt>
                <c:pt idx="38">
                  <c:v>101.61124709233</c:v>
                </c:pt>
                <c:pt idx="39">
                  <c:v>96.161485986864193</c:v>
                </c:pt>
                <c:pt idx="40">
                  <c:v>92.778553928054507</c:v>
                </c:pt>
                <c:pt idx="41">
                  <c:v>91.899954628016502</c:v>
                </c:pt>
                <c:pt idx="42">
                  <c:v>89.620368095598394</c:v>
                </c:pt>
                <c:pt idx="43">
                  <c:v>86.179502355548294</c:v>
                </c:pt>
                <c:pt idx="44">
                  <c:v>86.953780989658199</c:v>
                </c:pt>
                <c:pt idx="45">
                  <c:v>91.165197217918703</c:v>
                </c:pt>
                <c:pt idx="46">
                  <c:v>90.129385171621607</c:v>
                </c:pt>
                <c:pt idx="47">
                  <c:v>86.3711685074136</c:v>
                </c:pt>
                <c:pt idx="48">
                  <c:v>85.913520604792097</c:v>
                </c:pt>
                <c:pt idx="49">
                  <c:v>86.044783898566905</c:v>
                </c:pt>
                <c:pt idx="50">
                  <c:v>87.470245367535</c:v>
                </c:pt>
                <c:pt idx="51">
                  <c:v>88.420450993343195</c:v>
                </c:pt>
                <c:pt idx="52">
                  <c:v>88.091818817839098</c:v>
                </c:pt>
                <c:pt idx="53">
                  <c:v>89.560113055444006</c:v>
                </c:pt>
                <c:pt idx="54">
                  <c:v>91.7075625523307</c:v>
                </c:pt>
                <c:pt idx="55">
                  <c:v>93.292142622342595</c:v>
                </c:pt>
                <c:pt idx="56">
                  <c:v>97.504186868443995</c:v>
                </c:pt>
                <c:pt idx="57">
                  <c:v>102.973964941338</c:v>
                </c:pt>
                <c:pt idx="58">
                  <c:v>104.440998567973</c:v>
                </c:pt>
                <c:pt idx="59">
                  <c:v>104.55532344530999</c:v>
                </c:pt>
                <c:pt idx="60">
                  <c:v>107.043901333416</c:v>
                </c:pt>
                <c:pt idx="61">
                  <c:v>111.108671588584</c:v>
                </c:pt>
                <c:pt idx="62">
                  <c:v>111.93056193144299</c:v>
                </c:pt>
                <c:pt idx="63">
                  <c:v>110.95116219464499</c:v>
                </c:pt>
                <c:pt idx="64">
                  <c:v>115.087063074778</c:v>
                </c:pt>
                <c:pt idx="65">
                  <c:v>121.09193459299399</c:v>
                </c:pt>
                <c:pt idx="66">
                  <c:v>121.353217436169</c:v>
                </c:pt>
                <c:pt idx="67">
                  <c:v>120.113793738251</c:v>
                </c:pt>
                <c:pt idx="68">
                  <c:v>126.075540870811</c:v>
                </c:pt>
                <c:pt idx="69">
                  <c:v>135.65655962797899</c:v>
                </c:pt>
                <c:pt idx="70">
                  <c:v>139.075704553138</c:v>
                </c:pt>
                <c:pt idx="71">
                  <c:v>138.303254525608</c:v>
                </c:pt>
                <c:pt idx="72">
                  <c:v>139.71062109751699</c:v>
                </c:pt>
                <c:pt idx="73">
                  <c:v>142.143991175721</c:v>
                </c:pt>
                <c:pt idx="74">
                  <c:v>145.23917198381901</c:v>
                </c:pt>
                <c:pt idx="75">
                  <c:v>148.14409302566699</c:v>
                </c:pt>
                <c:pt idx="76">
                  <c:v>150.210541142099</c:v>
                </c:pt>
                <c:pt idx="77">
                  <c:v>152.261016547872</c:v>
                </c:pt>
                <c:pt idx="78">
                  <c:v>155.07917242281999</c:v>
                </c:pt>
                <c:pt idx="79">
                  <c:v>158.02426135410599</c:v>
                </c:pt>
                <c:pt idx="80">
                  <c:v>161.10631103342399</c:v>
                </c:pt>
                <c:pt idx="81">
                  <c:v>164.701850953784</c:v>
                </c:pt>
                <c:pt idx="82">
                  <c:v>165.98561973547501</c:v>
                </c:pt>
                <c:pt idx="83">
                  <c:v>168.27454086932801</c:v>
                </c:pt>
                <c:pt idx="84">
                  <c:v>179.13383866761399</c:v>
                </c:pt>
                <c:pt idx="85">
                  <c:v>194.29357743339199</c:v>
                </c:pt>
                <c:pt idx="86">
                  <c:v>200.03506924289999</c:v>
                </c:pt>
                <c:pt idx="87">
                  <c:v>200.986652250053</c:v>
                </c:pt>
                <c:pt idx="88">
                  <c:v>212.49794857512401</c:v>
                </c:pt>
                <c:pt idx="89">
                  <c:v>231.42482578432401</c:v>
                </c:pt>
                <c:pt idx="90">
                  <c:v>236.09316825078201</c:v>
                </c:pt>
                <c:pt idx="91">
                  <c:v>231.14849638670501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4F-45C8-99A3-EB6EA8DA6A32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RegionalPropertyType!$Q$6:$Q$97</c:f>
              <c:numCache>
                <c:formatCode>0</c:formatCode>
                <c:ptCount val="92"/>
                <c:pt idx="0">
                  <c:v>94.498086807391203</c:v>
                </c:pt>
                <c:pt idx="1">
                  <c:v>96.063939299871905</c:v>
                </c:pt>
                <c:pt idx="2">
                  <c:v>99.502484226296104</c:v>
                </c:pt>
                <c:pt idx="3">
                  <c:v>100</c:v>
                </c:pt>
                <c:pt idx="4">
                  <c:v>99.969437693607503</c:v>
                </c:pt>
                <c:pt idx="5">
                  <c:v>105.170352532629</c:v>
                </c:pt>
                <c:pt idx="6">
                  <c:v>112.18001163839</c:v>
                </c:pt>
                <c:pt idx="7">
                  <c:v>114.727303822519</c:v>
                </c:pt>
                <c:pt idx="8">
                  <c:v>115.024774324501</c:v>
                </c:pt>
                <c:pt idx="9">
                  <c:v>115.914659325825</c:v>
                </c:pt>
                <c:pt idx="10">
                  <c:v>118.195198634146</c:v>
                </c:pt>
                <c:pt idx="11">
                  <c:v>121.24087648917499</c:v>
                </c:pt>
                <c:pt idx="12">
                  <c:v>125.412643988846</c:v>
                </c:pt>
                <c:pt idx="13">
                  <c:v>130.807469655961</c:v>
                </c:pt>
                <c:pt idx="14">
                  <c:v>134.07036538367399</c:v>
                </c:pt>
                <c:pt idx="15">
                  <c:v>137.44024941516199</c:v>
                </c:pt>
                <c:pt idx="16">
                  <c:v>142.327974653159</c:v>
                </c:pt>
                <c:pt idx="17">
                  <c:v>143.796238768764</c:v>
                </c:pt>
                <c:pt idx="18">
                  <c:v>144.18050415320999</c:v>
                </c:pt>
                <c:pt idx="19">
                  <c:v>148.24948829165101</c:v>
                </c:pt>
                <c:pt idx="20">
                  <c:v>155.695691683104</c:v>
                </c:pt>
                <c:pt idx="21">
                  <c:v>162.96597885210201</c:v>
                </c:pt>
                <c:pt idx="22">
                  <c:v>162.67865419873701</c:v>
                </c:pt>
                <c:pt idx="23">
                  <c:v>160.15146154852499</c:v>
                </c:pt>
                <c:pt idx="24">
                  <c:v>159.28927906373099</c:v>
                </c:pt>
                <c:pt idx="25">
                  <c:v>155.87289248189401</c:v>
                </c:pt>
                <c:pt idx="26">
                  <c:v>155.257146410274</c:v>
                </c:pt>
                <c:pt idx="27">
                  <c:v>158.80392311184499</c:v>
                </c:pt>
                <c:pt idx="28">
                  <c:v>160.55670231332701</c:v>
                </c:pt>
                <c:pt idx="29">
                  <c:v>156.86006423608001</c:v>
                </c:pt>
                <c:pt idx="30">
                  <c:v>151.75585387956801</c:v>
                </c:pt>
                <c:pt idx="31">
                  <c:v>148.19911179433399</c:v>
                </c:pt>
                <c:pt idx="32">
                  <c:v>143.00898134951001</c:v>
                </c:pt>
                <c:pt idx="33">
                  <c:v>139.81483625452901</c:v>
                </c:pt>
                <c:pt idx="34">
                  <c:v>133.98958889942901</c:v>
                </c:pt>
                <c:pt idx="35">
                  <c:v>124.35748071774201</c:v>
                </c:pt>
                <c:pt idx="36">
                  <c:v>118.903402385915</c:v>
                </c:pt>
                <c:pt idx="37">
                  <c:v>118.686731247135</c:v>
                </c:pt>
                <c:pt idx="38">
                  <c:v>118.02634813652</c:v>
                </c:pt>
                <c:pt idx="39">
                  <c:v>114.42990292343001</c:v>
                </c:pt>
                <c:pt idx="40">
                  <c:v>110.955897807578</c:v>
                </c:pt>
                <c:pt idx="41">
                  <c:v>107.094035966191</c:v>
                </c:pt>
                <c:pt idx="42">
                  <c:v>104.452632231135</c:v>
                </c:pt>
                <c:pt idx="43">
                  <c:v>103.450256989203</c:v>
                </c:pt>
                <c:pt idx="44">
                  <c:v>102.88512846765001</c:v>
                </c:pt>
                <c:pt idx="45">
                  <c:v>101.93729379270501</c:v>
                </c:pt>
                <c:pt idx="46">
                  <c:v>100.734365651838</c:v>
                </c:pt>
                <c:pt idx="47">
                  <c:v>99.937545130609394</c:v>
                </c:pt>
                <c:pt idx="48">
                  <c:v>97.800016949642398</c:v>
                </c:pt>
                <c:pt idx="49">
                  <c:v>96.588624613534904</c:v>
                </c:pt>
                <c:pt idx="50">
                  <c:v>100.44543151193299</c:v>
                </c:pt>
                <c:pt idx="51">
                  <c:v>103.47172973431999</c:v>
                </c:pt>
                <c:pt idx="52">
                  <c:v>102.52665265021901</c:v>
                </c:pt>
                <c:pt idx="53">
                  <c:v>103.448467786264</c:v>
                </c:pt>
                <c:pt idx="54">
                  <c:v>107.06132781239801</c:v>
                </c:pt>
                <c:pt idx="55">
                  <c:v>109.472693438848</c:v>
                </c:pt>
                <c:pt idx="56">
                  <c:v>110.630191240388</c:v>
                </c:pt>
                <c:pt idx="57">
                  <c:v>113.474727963226</c:v>
                </c:pt>
                <c:pt idx="58">
                  <c:v>116.017939399375</c:v>
                </c:pt>
                <c:pt idx="59">
                  <c:v>116.910365527968</c:v>
                </c:pt>
                <c:pt idx="60">
                  <c:v>119.35171422623</c:v>
                </c:pt>
                <c:pt idx="61">
                  <c:v>121.839155829975</c:v>
                </c:pt>
                <c:pt idx="62">
                  <c:v>121.072840880394</c:v>
                </c:pt>
                <c:pt idx="63">
                  <c:v>121.06683087569201</c:v>
                </c:pt>
                <c:pt idx="64">
                  <c:v>124.088759916147</c:v>
                </c:pt>
                <c:pt idx="65">
                  <c:v>128.43652581403799</c:v>
                </c:pt>
                <c:pt idx="66">
                  <c:v>132.39664965077699</c:v>
                </c:pt>
                <c:pt idx="67">
                  <c:v>135.110309917964</c:v>
                </c:pt>
                <c:pt idx="68">
                  <c:v>137.54001599064301</c:v>
                </c:pt>
                <c:pt idx="69">
                  <c:v>139.40955443649901</c:v>
                </c:pt>
                <c:pt idx="70">
                  <c:v>141.87327163379001</c:v>
                </c:pt>
                <c:pt idx="71">
                  <c:v>144.035098834575</c:v>
                </c:pt>
                <c:pt idx="72">
                  <c:v>143.89622304010899</c:v>
                </c:pt>
                <c:pt idx="73">
                  <c:v>142.85249667333201</c:v>
                </c:pt>
                <c:pt idx="74">
                  <c:v>146.11908602931501</c:v>
                </c:pt>
                <c:pt idx="75">
                  <c:v>149.96013727757699</c:v>
                </c:pt>
                <c:pt idx="76">
                  <c:v>148.80973164488401</c:v>
                </c:pt>
                <c:pt idx="77">
                  <c:v>148.66386635989301</c:v>
                </c:pt>
                <c:pt idx="78">
                  <c:v>148.997959901401</c:v>
                </c:pt>
                <c:pt idx="79">
                  <c:v>148.32717099952899</c:v>
                </c:pt>
                <c:pt idx="80">
                  <c:v>147.51361420268699</c:v>
                </c:pt>
                <c:pt idx="81">
                  <c:v>145.54630804602701</c:v>
                </c:pt>
                <c:pt idx="82">
                  <c:v>148.16684773303501</c:v>
                </c:pt>
                <c:pt idx="83">
                  <c:v>153.79987194335499</c:v>
                </c:pt>
                <c:pt idx="84">
                  <c:v>159.53684158880401</c:v>
                </c:pt>
                <c:pt idx="85">
                  <c:v>170.05460375442101</c:v>
                </c:pt>
                <c:pt idx="86">
                  <c:v>176.772206910444</c:v>
                </c:pt>
                <c:pt idx="87">
                  <c:v>177.73779901749401</c:v>
                </c:pt>
                <c:pt idx="88">
                  <c:v>181.523682703639</c:v>
                </c:pt>
                <c:pt idx="89">
                  <c:v>182.84951555164599</c:v>
                </c:pt>
                <c:pt idx="90">
                  <c:v>178.404537023616</c:v>
                </c:pt>
                <c:pt idx="91">
                  <c:v>175.50784892373801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4F-45C8-99A3-EB6EA8DA6A32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RegionalPropertyType!$R$6:$R$97</c:f>
              <c:numCache>
                <c:formatCode>0</c:formatCode>
                <c:ptCount val="92"/>
                <c:pt idx="0">
                  <c:v>96.816631763369401</c:v>
                </c:pt>
                <c:pt idx="1">
                  <c:v>103.22775268419799</c:v>
                </c:pt>
                <c:pt idx="2">
                  <c:v>101.89110421232</c:v>
                </c:pt>
                <c:pt idx="3">
                  <c:v>100</c:v>
                </c:pt>
                <c:pt idx="4">
                  <c:v>105.60581255268001</c:v>
                </c:pt>
                <c:pt idx="5">
                  <c:v>112.907178802926</c:v>
                </c:pt>
                <c:pt idx="6">
                  <c:v>115.17657629404999</c:v>
                </c:pt>
                <c:pt idx="7">
                  <c:v>115.81641608856</c:v>
                </c:pt>
                <c:pt idx="8">
                  <c:v>119.087210091093</c:v>
                </c:pt>
                <c:pt idx="9">
                  <c:v>126.17140701610801</c:v>
                </c:pt>
                <c:pt idx="10">
                  <c:v>134.76538937669699</c:v>
                </c:pt>
                <c:pt idx="11">
                  <c:v>137.68436916378201</c:v>
                </c:pt>
                <c:pt idx="12">
                  <c:v>137.616733459111</c:v>
                </c:pt>
                <c:pt idx="13">
                  <c:v>139.600029438772</c:v>
                </c:pt>
                <c:pt idx="14">
                  <c:v>143.43891446126901</c:v>
                </c:pt>
                <c:pt idx="15">
                  <c:v>148.41515824160001</c:v>
                </c:pt>
                <c:pt idx="16">
                  <c:v>153.81736737482399</c:v>
                </c:pt>
                <c:pt idx="17">
                  <c:v>159.99962353671401</c:v>
                </c:pt>
                <c:pt idx="18">
                  <c:v>168.214196797824</c:v>
                </c:pt>
                <c:pt idx="19">
                  <c:v>172.654657883037</c:v>
                </c:pt>
                <c:pt idx="20">
                  <c:v>170.66158050282101</c:v>
                </c:pt>
                <c:pt idx="21">
                  <c:v>169.355941167759</c:v>
                </c:pt>
                <c:pt idx="22">
                  <c:v>172.923048219218</c:v>
                </c:pt>
                <c:pt idx="23">
                  <c:v>176.706872924755</c:v>
                </c:pt>
                <c:pt idx="24">
                  <c:v>175.08181231581</c:v>
                </c:pt>
                <c:pt idx="25">
                  <c:v>171.67651875606501</c:v>
                </c:pt>
                <c:pt idx="26">
                  <c:v>169.27460188728401</c:v>
                </c:pt>
                <c:pt idx="27">
                  <c:v>166.89116895186501</c:v>
                </c:pt>
                <c:pt idx="28">
                  <c:v>162.746889676628</c:v>
                </c:pt>
                <c:pt idx="29">
                  <c:v>158.254456492668</c:v>
                </c:pt>
                <c:pt idx="30">
                  <c:v>155.31455811968399</c:v>
                </c:pt>
                <c:pt idx="31">
                  <c:v>151.88258668008501</c:v>
                </c:pt>
                <c:pt idx="32">
                  <c:v>144.36984785969599</c:v>
                </c:pt>
                <c:pt idx="33">
                  <c:v>136.975226582734</c:v>
                </c:pt>
                <c:pt idx="34">
                  <c:v>129.09399461360599</c:v>
                </c:pt>
                <c:pt idx="35">
                  <c:v>121.61167047342001</c:v>
                </c:pt>
                <c:pt idx="36">
                  <c:v>117.504009025009</c:v>
                </c:pt>
                <c:pt idx="37">
                  <c:v>112.36901234040501</c:v>
                </c:pt>
                <c:pt idx="38">
                  <c:v>102.77560291268399</c:v>
                </c:pt>
                <c:pt idx="39">
                  <c:v>95.909089542949502</c:v>
                </c:pt>
                <c:pt idx="40">
                  <c:v>94.752757045338498</c:v>
                </c:pt>
                <c:pt idx="41">
                  <c:v>95.360634141434701</c:v>
                </c:pt>
                <c:pt idx="42">
                  <c:v>94.446458900440405</c:v>
                </c:pt>
                <c:pt idx="43">
                  <c:v>92.303575885543196</c:v>
                </c:pt>
                <c:pt idx="44">
                  <c:v>94.380173950726501</c:v>
                </c:pt>
                <c:pt idx="45">
                  <c:v>98.873225990220405</c:v>
                </c:pt>
                <c:pt idx="46">
                  <c:v>104.46250599766699</c:v>
                </c:pt>
                <c:pt idx="47">
                  <c:v>107.198691661488</c:v>
                </c:pt>
                <c:pt idx="48">
                  <c:v>102.48661995609601</c:v>
                </c:pt>
                <c:pt idx="49">
                  <c:v>98.651526277875206</c:v>
                </c:pt>
                <c:pt idx="50">
                  <c:v>104.94174551056101</c:v>
                </c:pt>
                <c:pt idx="51">
                  <c:v>113.304899383539</c:v>
                </c:pt>
                <c:pt idx="52">
                  <c:v>117.993979878104</c:v>
                </c:pt>
                <c:pt idx="53">
                  <c:v>125.412096075189</c:v>
                </c:pt>
                <c:pt idx="54">
                  <c:v>129.76284687910299</c:v>
                </c:pt>
                <c:pt idx="55">
                  <c:v>130.06266155453099</c:v>
                </c:pt>
                <c:pt idx="56">
                  <c:v>133.96169657863899</c:v>
                </c:pt>
                <c:pt idx="57">
                  <c:v>139.71215389703099</c:v>
                </c:pt>
                <c:pt idx="58">
                  <c:v>141.947797201561</c:v>
                </c:pt>
                <c:pt idx="59">
                  <c:v>143.28111001908599</c:v>
                </c:pt>
                <c:pt idx="60">
                  <c:v>147.253589873283</c:v>
                </c:pt>
                <c:pt idx="61">
                  <c:v>155.49420900974599</c:v>
                </c:pt>
                <c:pt idx="62">
                  <c:v>161.93316747489899</c:v>
                </c:pt>
                <c:pt idx="63">
                  <c:v>162.34313412652199</c:v>
                </c:pt>
                <c:pt idx="64">
                  <c:v>163.21895547588699</c:v>
                </c:pt>
                <c:pt idx="65">
                  <c:v>166.147944644788</c:v>
                </c:pt>
                <c:pt idx="66">
                  <c:v>172.58440783577899</c:v>
                </c:pt>
                <c:pt idx="67">
                  <c:v>180.784519843781</c:v>
                </c:pt>
                <c:pt idx="68">
                  <c:v>190.471647995132</c:v>
                </c:pt>
                <c:pt idx="69">
                  <c:v>200.31765994804101</c:v>
                </c:pt>
                <c:pt idx="70">
                  <c:v>199.051063327881</c:v>
                </c:pt>
                <c:pt idx="71">
                  <c:v>195.59754721363601</c:v>
                </c:pt>
                <c:pt idx="72">
                  <c:v>200.24066529519899</c:v>
                </c:pt>
                <c:pt idx="73">
                  <c:v>206.95627111495801</c:v>
                </c:pt>
                <c:pt idx="74">
                  <c:v>211.05375688702699</c:v>
                </c:pt>
                <c:pt idx="75">
                  <c:v>211.92363381553201</c:v>
                </c:pt>
                <c:pt idx="76">
                  <c:v>212.39733408281401</c:v>
                </c:pt>
                <c:pt idx="77">
                  <c:v>215.38236561187401</c:v>
                </c:pt>
                <c:pt idx="78">
                  <c:v>220.20280550218101</c:v>
                </c:pt>
                <c:pt idx="79">
                  <c:v>224.002423089373</c:v>
                </c:pt>
                <c:pt idx="80">
                  <c:v>225.49084686289399</c:v>
                </c:pt>
                <c:pt idx="81">
                  <c:v>225.71617156535601</c:v>
                </c:pt>
                <c:pt idx="82">
                  <c:v>233.88887187965301</c:v>
                </c:pt>
                <c:pt idx="83">
                  <c:v>247.24620095730401</c:v>
                </c:pt>
                <c:pt idx="84">
                  <c:v>260.35705992790099</c:v>
                </c:pt>
                <c:pt idx="85">
                  <c:v>275.53649035276698</c:v>
                </c:pt>
                <c:pt idx="86">
                  <c:v>285.57075522651201</c:v>
                </c:pt>
                <c:pt idx="87">
                  <c:v>290.26841706467502</c:v>
                </c:pt>
                <c:pt idx="88">
                  <c:v>303.19091574640203</c:v>
                </c:pt>
                <c:pt idx="89">
                  <c:v>324.57019978476302</c:v>
                </c:pt>
                <c:pt idx="90">
                  <c:v>319.98269667838002</c:v>
                </c:pt>
                <c:pt idx="91">
                  <c:v>313.68480169831901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4F-45C8-99A3-EB6EA8DA6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9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RegionalPropertyType!$S$6:$S$97</c:f>
              <c:numCache>
                <c:formatCode>0</c:formatCode>
                <c:ptCount val="92"/>
                <c:pt idx="0">
                  <c:v>91.312071526657604</c:v>
                </c:pt>
                <c:pt idx="1">
                  <c:v>98.438028353557399</c:v>
                </c:pt>
                <c:pt idx="2">
                  <c:v>101.234662698658</c:v>
                </c:pt>
                <c:pt idx="3">
                  <c:v>100</c:v>
                </c:pt>
                <c:pt idx="4">
                  <c:v>102.168118864066</c:v>
                </c:pt>
                <c:pt idx="5">
                  <c:v>102.791582579744</c:v>
                </c:pt>
                <c:pt idx="6">
                  <c:v>100.574686985588</c:v>
                </c:pt>
                <c:pt idx="7">
                  <c:v>102.11637965231699</c:v>
                </c:pt>
                <c:pt idx="8">
                  <c:v>106.95716846045499</c:v>
                </c:pt>
                <c:pt idx="9">
                  <c:v>110.75426277657201</c:v>
                </c:pt>
                <c:pt idx="10">
                  <c:v>112.335268730677</c:v>
                </c:pt>
                <c:pt idx="11">
                  <c:v>113.44913775203599</c:v>
                </c:pt>
                <c:pt idx="12">
                  <c:v>116.15601990225301</c:v>
                </c:pt>
                <c:pt idx="13">
                  <c:v>119.176215320989</c:v>
                </c:pt>
                <c:pt idx="14">
                  <c:v>122.49095221413199</c:v>
                </c:pt>
                <c:pt idx="15">
                  <c:v>125.4111599269</c:v>
                </c:pt>
                <c:pt idx="16">
                  <c:v>125.75835554219999</c:v>
                </c:pt>
                <c:pt idx="17">
                  <c:v>125.579386481657</c:v>
                </c:pt>
                <c:pt idx="18">
                  <c:v>132.390737121874</c:v>
                </c:pt>
                <c:pt idx="19">
                  <c:v>142.85585672181901</c:v>
                </c:pt>
                <c:pt idx="20">
                  <c:v>150.38918203749699</c:v>
                </c:pt>
                <c:pt idx="21">
                  <c:v>157.033289316516</c:v>
                </c:pt>
                <c:pt idx="22">
                  <c:v>158.49077125818599</c:v>
                </c:pt>
                <c:pt idx="23">
                  <c:v>158.81603806260401</c:v>
                </c:pt>
                <c:pt idx="24">
                  <c:v>163.28531613090999</c:v>
                </c:pt>
                <c:pt idx="25">
                  <c:v>168.18968723466301</c:v>
                </c:pt>
                <c:pt idx="26">
                  <c:v>170.45372048253799</c:v>
                </c:pt>
                <c:pt idx="27">
                  <c:v>172.390763310886</c:v>
                </c:pt>
                <c:pt idx="28">
                  <c:v>176.26649720031401</c:v>
                </c:pt>
                <c:pt idx="29">
                  <c:v>177.676736904134</c:v>
                </c:pt>
                <c:pt idx="30">
                  <c:v>171.489664604269</c:v>
                </c:pt>
                <c:pt idx="31">
                  <c:v>166.427277315948</c:v>
                </c:pt>
                <c:pt idx="32">
                  <c:v>168.67843622407401</c:v>
                </c:pt>
                <c:pt idx="33">
                  <c:v>172.31173408569001</c:v>
                </c:pt>
                <c:pt idx="34">
                  <c:v>165.805515748147</c:v>
                </c:pt>
                <c:pt idx="35">
                  <c:v>153.310427841413</c:v>
                </c:pt>
                <c:pt idx="36">
                  <c:v>142.689057686327</c:v>
                </c:pt>
                <c:pt idx="37">
                  <c:v>134.48681709455099</c:v>
                </c:pt>
                <c:pt idx="38">
                  <c:v>133.50033876045899</c:v>
                </c:pt>
                <c:pt idx="39">
                  <c:v>135.731187254584</c:v>
                </c:pt>
                <c:pt idx="40">
                  <c:v>132.727095226822</c:v>
                </c:pt>
                <c:pt idx="41">
                  <c:v>126.18371313465801</c:v>
                </c:pt>
                <c:pt idx="42">
                  <c:v>125.80600355546299</c:v>
                </c:pt>
                <c:pt idx="43">
                  <c:v>127.812662333915</c:v>
                </c:pt>
                <c:pt idx="44">
                  <c:v>127.841259552041</c:v>
                </c:pt>
                <c:pt idx="45">
                  <c:v>130.412262194324</c:v>
                </c:pt>
                <c:pt idx="46">
                  <c:v>133.60816646070199</c:v>
                </c:pt>
                <c:pt idx="47">
                  <c:v>134.55901645661501</c:v>
                </c:pt>
                <c:pt idx="48">
                  <c:v>133.749766300364</c:v>
                </c:pt>
                <c:pt idx="49">
                  <c:v>134.234494954757</c:v>
                </c:pt>
                <c:pt idx="50">
                  <c:v>135.74555492869101</c:v>
                </c:pt>
                <c:pt idx="51">
                  <c:v>136.53376130688599</c:v>
                </c:pt>
                <c:pt idx="52">
                  <c:v>136.86678180400401</c:v>
                </c:pt>
                <c:pt idx="53">
                  <c:v>135.062174035342</c:v>
                </c:pt>
                <c:pt idx="54">
                  <c:v>137.51398220939799</c:v>
                </c:pt>
                <c:pt idx="55">
                  <c:v>144.28807191672701</c:v>
                </c:pt>
                <c:pt idx="56">
                  <c:v>148.287289845787</c:v>
                </c:pt>
                <c:pt idx="57">
                  <c:v>151.99577420450501</c:v>
                </c:pt>
                <c:pt idx="58">
                  <c:v>154.23080370148301</c:v>
                </c:pt>
                <c:pt idx="59">
                  <c:v>155.20901067360299</c:v>
                </c:pt>
                <c:pt idx="60">
                  <c:v>158.07787048617899</c:v>
                </c:pt>
                <c:pt idx="61">
                  <c:v>159.31734769371801</c:v>
                </c:pt>
                <c:pt idx="62">
                  <c:v>155.59487535701899</c:v>
                </c:pt>
                <c:pt idx="63">
                  <c:v>154.74420014140699</c:v>
                </c:pt>
                <c:pt idx="64">
                  <c:v>161.554860077585</c:v>
                </c:pt>
                <c:pt idx="65">
                  <c:v>169.301043664589</c:v>
                </c:pt>
                <c:pt idx="66">
                  <c:v>174.21710232794899</c:v>
                </c:pt>
                <c:pt idx="67">
                  <c:v>177.54203705755501</c:v>
                </c:pt>
                <c:pt idx="68">
                  <c:v>180.727908257444</c:v>
                </c:pt>
                <c:pt idx="69">
                  <c:v>184.240365096772</c:v>
                </c:pt>
                <c:pt idx="70">
                  <c:v>186.49801178489</c:v>
                </c:pt>
                <c:pt idx="71">
                  <c:v>188.21225186590399</c:v>
                </c:pt>
                <c:pt idx="72">
                  <c:v>189.84755872976899</c:v>
                </c:pt>
                <c:pt idx="73">
                  <c:v>190.69193060381701</c:v>
                </c:pt>
                <c:pt idx="74">
                  <c:v>195.54018059864001</c:v>
                </c:pt>
                <c:pt idx="75">
                  <c:v>199.29789397485499</c:v>
                </c:pt>
                <c:pt idx="76">
                  <c:v>196.769983903986</c:v>
                </c:pt>
                <c:pt idx="77">
                  <c:v>195.293695504071</c:v>
                </c:pt>
                <c:pt idx="78">
                  <c:v>198.67811359457301</c:v>
                </c:pt>
                <c:pt idx="79">
                  <c:v>204.388025503802</c:v>
                </c:pt>
                <c:pt idx="80">
                  <c:v>210.412080307275</c:v>
                </c:pt>
                <c:pt idx="81">
                  <c:v>216.05879736070301</c:v>
                </c:pt>
                <c:pt idx="82">
                  <c:v>218.20942862241199</c:v>
                </c:pt>
                <c:pt idx="83">
                  <c:v>214.84323321043701</c:v>
                </c:pt>
                <c:pt idx="84">
                  <c:v>210.96193641645499</c:v>
                </c:pt>
                <c:pt idx="85">
                  <c:v>217.35168239410001</c:v>
                </c:pt>
                <c:pt idx="86">
                  <c:v>228.355877282996</c:v>
                </c:pt>
                <c:pt idx="87">
                  <c:v>229.57918297063699</c:v>
                </c:pt>
                <c:pt idx="88">
                  <c:v>228.77390201891299</c:v>
                </c:pt>
                <c:pt idx="89">
                  <c:v>241.18627957647601</c:v>
                </c:pt>
                <c:pt idx="90">
                  <c:v>255.09781012466101</c:v>
                </c:pt>
                <c:pt idx="91">
                  <c:v>260.52721001965602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AF-4EA8-9538-52B6864032AC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RegionalPropertyType!$T$6:$T$97</c:f>
              <c:numCache>
                <c:formatCode>0</c:formatCode>
                <c:ptCount val="92"/>
                <c:pt idx="0">
                  <c:v>98.131878605848101</c:v>
                </c:pt>
                <c:pt idx="1">
                  <c:v>101.642074445855</c:v>
                </c:pt>
                <c:pt idx="2">
                  <c:v>100.183844629538</c:v>
                </c:pt>
                <c:pt idx="3">
                  <c:v>100</c:v>
                </c:pt>
                <c:pt idx="4">
                  <c:v>106.45834556459999</c:v>
                </c:pt>
                <c:pt idx="5">
                  <c:v>108.581694669548</c:v>
                </c:pt>
                <c:pt idx="6">
                  <c:v>101.966127068604</c:v>
                </c:pt>
                <c:pt idx="7">
                  <c:v>99.133389111573905</c:v>
                </c:pt>
                <c:pt idx="8">
                  <c:v>103.579231876853</c:v>
                </c:pt>
                <c:pt idx="9">
                  <c:v>111.19371038459801</c:v>
                </c:pt>
                <c:pt idx="10">
                  <c:v>114.443285591869</c:v>
                </c:pt>
                <c:pt idx="11">
                  <c:v>113.0249099296</c:v>
                </c:pt>
                <c:pt idx="12">
                  <c:v>115.88894143848</c:v>
                </c:pt>
                <c:pt idx="13">
                  <c:v>119.850304076402</c:v>
                </c:pt>
                <c:pt idx="14">
                  <c:v>122.224722369397</c:v>
                </c:pt>
                <c:pt idx="15">
                  <c:v>127.287185573192</c:v>
                </c:pt>
                <c:pt idx="16">
                  <c:v>137.34608943618699</c:v>
                </c:pt>
                <c:pt idx="17">
                  <c:v>145.267905417344</c:v>
                </c:pt>
                <c:pt idx="18">
                  <c:v>145.29355315981701</c:v>
                </c:pt>
                <c:pt idx="19">
                  <c:v>147.16993842542701</c:v>
                </c:pt>
                <c:pt idx="20">
                  <c:v>154.52917360370699</c:v>
                </c:pt>
                <c:pt idx="21">
                  <c:v>160.950589898846</c:v>
                </c:pt>
                <c:pt idx="22">
                  <c:v>163.36112778299099</c:v>
                </c:pt>
                <c:pt idx="23">
                  <c:v>164.83137502271299</c:v>
                </c:pt>
                <c:pt idx="24">
                  <c:v>166.69404945625001</c:v>
                </c:pt>
                <c:pt idx="25">
                  <c:v>166.93338204310101</c:v>
                </c:pt>
                <c:pt idx="26">
                  <c:v>171.122102896699</c:v>
                </c:pt>
                <c:pt idx="27">
                  <c:v>179.35479175587901</c:v>
                </c:pt>
                <c:pt idx="28">
                  <c:v>184.28297412792901</c:v>
                </c:pt>
                <c:pt idx="29">
                  <c:v>186.35777110073701</c:v>
                </c:pt>
                <c:pt idx="30">
                  <c:v>188.255524297893</c:v>
                </c:pt>
                <c:pt idx="31">
                  <c:v>187.76668469318</c:v>
                </c:pt>
                <c:pt idx="32">
                  <c:v>183.16895235663</c:v>
                </c:pt>
                <c:pt idx="33">
                  <c:v>180.81719922796901</c:v>
                </c:pt>
                <c:pt idx="34">
                  <c:v>183.900692497226</c:v>
                </c:pt>
                <c:pt idx="35">
                  <c:v>180.92577052931799</c:v>
                </c:pt>
                <c:pt idx="36">
                  <c:v>166.66300442897401</c:v>
                </c:pt>
                <c:pt idx="37">
                  <c:v>156.854154634434</c:v>
                </c:pt>
                <c:pt idx="38">
                  <c:v>155.04402280704701</c:v>
                </c:pt>
                <c:pt idx="39">
                  <c:v>152.682816257307</c:v>
                </c:pt>
                <c:pt idx="40">
                  <c:v>150.33947444024301</c:v>
                </c:pt>
                <c:pt idx="41">
                  <c:v>151.21920243439601</c:v>
                </c:pt>
                <c:pt idx="42">
                  <c:v>151.07472525698199</c:v>
                </c:pt>
                <c:pt idx="43">
                  <c:v>148.91860555073399</c:v>
                </c:pt>
                <c:pt idx="44">
                  <c:v>149.71688478114299</c:v>
                </c:pt>
                <c:pt idx="45">
                  <c:v>151.094258744938</c:v>
                </c:pt>
                <c:pt idx="46">
                  <c:v>149.27758212882301</c:v>
                </c:pt>
                <c:pt idx="47">
                  <c:v>147.29127622663799</c:v>
                </c:pt>
                <c:pt idx="48">
                  <c:v>145.82677613789599</c:v>
                </c:pt>
                <c:pt idx="49">
                  <c:v>146.85959791191999</c:v>
                </c:pt>
                <c:pt idx="50">
                  <c:v>149.675925371212</c:v>
                </c:pt>
                <c:pt idx="51">
                  <c:v>150.722564463715</c:v>
                </c:pt>
                <c:pt idx="52">
                  <c:v>151.932751636615</c:v>
                </c:pt>
                <c:pt idx="53">
                  <c:v>151.96037445293601</c:v>
                </c:pt>
                <c:pt idx="54">
                  <c:v>153.03417178997</c:v>
                </c:pt>
                <c:pt idx="55">
                  <c:v>156.02831003742901</c:v>
                </c:pt>
                <c:pt idx="56">
                  <c:v>157.846208030675</c:v>
                </c:pt>
                <c:pt idx="57">
                  <c:v>159.27469358662401</c:v>
                </c:pt>
                <c:pt idx="58">
                  <c:v>166.809864096392</c:v>
                </c:pt>
                <c:pt idx="59">
                  <c:v>176.62608351555599</c:v>
                </c:pt>
                <c:pt idx="60">
                  <c:v>182.09448454410401</c:v>
                </c:pt>
                <c:pt idx="61">
                  <c:v>184.94221140305501</c:v>
                </c:pt>
                <c:pt idx="62">
                  <c:v>182.35894495549201</c:v>
                </c:pt>
                <c:pt idx="63">
                  <c:v>180.54720719890801</c:v>
                </c:pt>
                <c:pt idx="64">
                  <c:v>185.518840464915</c:v>
                </c:pt>
                <c:pt idx="65">
                  <c:v>193.25598167055301</c:v>
                </c:pt>
                <c:pt idx="66">
                  <c:v>198.857913738105</c:v>
                </c:pt>
                <c:pt idx="67">
                  <c:v>203.940732303771</c:v>
                </c:pt>
                <c:pt idx="68">
                  <c:v>212.527493635067</c:v>
                </c:pt>
                <c:pt idx="69">
                  <c:v>221.30466717865701</c:v>
                </c:pt>
                <c:pt idx="70">
                  <c:v>223.97064447572899</c:v>
                </c:pt>
                <c:pt idx="71">
                  <c:v>227.25398197445901</c:v>
                </c:pt>
                <c:pt idx="72">
                  <c:v>236.21252589595699</c:v>
                </c:pt>
                <c:pt idx="73">
                  <c:v>244.151554077866</c:v>
                </c:pt>
                <c:pt idx="74">
                  <c:v>254.58697363451699</c:v>
                </c:pt>
                <c:pt idx="75">
                  <c:v>264.71574824064498</c:v>
                </c:pt>
                <c:pt idx="76">
                  <c:v>267.88124099759199</c:v>
                </c:pt>
                <c:pt idx="77">
                  <c:v>269.32928429430302</c:v>
                </c:pt>
                <c:pt idx="78">
                  <c:v>270.685928486938</c:v>
                </c:pt>
                <c:pt idx="79">
                  <c:v>276.24596114551099</c:v>
                </c:pt>
                <c:pt idx="80">
                  <c:v>292.75591521822702</c:v>
                </c:pt>
                <c:pt idx="81">
                  <c:v>308.26387595122497</c:v>
                </c:pt>
                <c:pt idx="82">
                  <c:v>314.81459514758399</c:v>
                </c:pt>
                <c:pt idx="83">
                  <c:v>320.82781307669899</c:v>
                </c:pt>
                <c:pt idx="84">
                  <c:v>325.90872613977302</c:v>
                </c:pt>
                <c:pt idx="85">
                  <c:v>331.73838517313402</c:v>
                </c:pt>
                <c:pt idx="86">
                  <c:v>351.63105951880999</c:v>
                </c:pt>
                <c:pt idx="87">
                  <c:v>375.29681274078303</c:v>
                </c:pt>
                <c:pt idx="88">
                  <c:v>396.29508793450998</c:v>
                </c:pt>
                <c:pt idx="89">
                  <c:v>423.35233816025601</c:v>
                </c:pt>
                <c:pt idx="90">
                  <c:v>439.46604879569099</c:v>
                </c:pt>
                <c:pt idx="91">
                  <c:v>448.04050717597198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AF-4EA8-9538-52B6864032AC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RegionalPropertyType!$U$6:$U$97</c:f>
              <c:numCache>
                <c:formatCode>0</c:formatCode>
                <c:ptCount val="92"/>
                <c:pt idx="0">
                  <c:v>93.2816334064903</c:v>
                </c:pt>
                <c:pt idx="1">
                  <c:v>98.513845465175507</c:v>
                </c:pt>
                <c:pt idx="2">
                  <c:v>99.963923064748599</c:v>
                </c:pt>
                <c:pt idx="3">
                  <c:v>100</c:v>
                </c:pt>
                <c:pt idx="4">
                  <c:v>103.71842448020701</c:v>
                </c:pt>
                <c:pt idx="5">
                  <c:v>105.972329953474</c:v>
                </c:pt>
                <c:pt idx="6">
                  <c:v>104.819777761324</c:v>
                </c:pt>
                <c:pt idx="7">
                  <c:v>105.400131508814</c:v>
                </c:pt>
                <c:pt idx="8">
                  <c:v>108.66247743269599</c:v>
                </c:pt>
                <c:pt idx="9">
                  <c:v>112.242425709808</c:v>
                </c:pt>
                <c:pt idx="10">
                  <c:v>116.705431087691</c:v>
                </c:pt>
                <c:pt idx="11">
                  <c:v>120.765096348735</c:v>
                </c:pt>
                <c:pt idx="12">
                  <c:v>123.89836979427901</c:v>
                </c:pt>
                <c:pt idx="13">
                  <c:v>128.939617177428</c:v>
                </c:pt>
                <c:pt idx="14">
                  <c:v>135.71321652208101</c:v>
                </c:pt>
                <c:pt idx="15">
                  <c:v>141.59411927685201</c:v>
                </c:pt>
                <c:pt idx="16">
                  <c:v>146.89137192019601</c:v>
                </c:pt>
                <c:pt idx="17">
                  <c:v>150.824434649278</c:v>
                </c:pt>
                <c:pt idx="18">
                  <c:v>155.345157175335</c:v>
                </c:pt>
                <c:pt idx="19">
                  <c:v>162.63649063206</c:v>
                </c:pt>
                <c:pt idx="20">
                  <c:v>172.65378678237599</c:v>
                </c:pt>
                <c:pt idx="21">
                  <c:v>183.51725003517299</c:v>
                </c:pt>
                <c:pt idx="22">
                  <c:v>187.63523432525599</c:v>
                </c:pt>
                <c:pt idx="23">
                  <c:v>189.71038728500099</c:v>
                </c:pt>
                <c:pt idx="24">
                  <c:v>195.59279708921301</c:v>
                </c:pt>
                <c:pt idx="25">
                  <c:v>202.22032398481701</c:v>
                </c:pt>
                <c:pt idx="26">
                  <c:v>202.39665526783699</c:v>
                </c:pt>
                <c:pt idx="27">
                  <c:v>201.156198855393</c:v>
                </c:pt>
                <c:pt idx="28">
                  <c:v>207.63030712251</c:v>
                </c:pt>
                <c:pt idx="29">
                  <c:v>212.15293297746999</c:v>
                </c:pt>
                <c:pt idx="30">
                  <c:v>207.577826521601</c:v>
                </c:pt>
                <c:pt idx="31">
                  <c:v>204.08018463624001</c:v>
                </c:pt>
                <c:pt idx="32">
                  <c:v>204.57028693540599</c:v>
                </c:pt>
                <c:pt idx="33">
                  <c:v>203.18568281468899</c:v>
                </c:pt>
                <c:pt idx="34">
                  <c:v>196.322091814777</c:v>
                </c:pt>
                <c:pt idx="35">
                  <c:v>189.352052480911</c:v>
                </c:pt>
                <c:pt idx="36">
                  <c:v>185.807770548576</c:v>
                </c:pt>
                <c:pt idx="37">
                  <c:v>183.51154512182401</c:v>
                </c:pt>
                <c:pt idx="38">
                  <c:v>182.889973530086</c:v>
                </c:pt>
                <c:pt idx="39">
                  <c:v>180.35822621285999</c:v>
                </c:pt>
                <c:pt idx="40">
                  <c:v>173.23390268237699</c:v>
                </c:pt>
                <c:pt idx="41">
                  <c:v>165.07071521299301</c:v>
                </c:pt>
                <c:pt idx="42">
                  <c:v>167.20859743768801</c:v>
                </c:pt>
                <c:pt idx="43">
                  <c:v>173.47471307212501</c:v>
                </c:pt>
                <c:pt idx="44">
                  <c:v>171.26458568193399</c:v>
                </c:pt>
                <c:pt idx="45">
                  <c:v>167.09569691024299</c:v>
                </c:pt>
                <c:pt idx="46">
                  <c:v>169.041129039304</c:v>
                </c:pt>
                <c:pt idx="47">
                  <c:v>172.757219470574</c:v>
                </c:pt>
                <c:pt idx="48">
                  <c:v>172.99616245595499</c:v>
                </c:pt>
                <c:pt idx="49">
                  <c:v>172.097529045389</c:v>
                </c:pt>
                <c:pt idx="50">
                  <c:v>173.702729076602</c:v>
                </c:pt>
                <c:pt idx="51">
                  <c:v>177.67800551388001</c:v>
                </c:pt>
                <c:pt idx="52">
                  <c:v>181.55256248917399</c:v>
                </c:pt>
                <c:pt idx="53">
                  <c:v>187.64815671113701</c:v>
                </c:pt>
                <c:pt idx="54">
                  <c:v>191.726935321318</c:v>
                </c:pt>
                <c:pt idx="55">
                  <c:v>192.29073786785199</c:v>
                </c:pt>
                <c:pt idx="56">
                  <c:v>196.99634376844199</c:v>
                </c:pt>
                <c:pt idx="57">
                  <c:v>205.311090176601</c:v>
                </c:pt>
                <c:pt idx="58">
                  <c:v>211.95611277333001</c:v>
                </c:pt>
                <c:pt idx="59">
                  <c:v>216.32572599236599</c:v>
                </c:pt>
                <c:pt idx="60">
                  <c:v>218.17471586894001</c:v>
                </c:pt>
                <c:pt idx="61">
                  <c:v>219.69948618239499</c:v>
                </c:pt>
                <c:pt idx="62">
                  <c:v>224.36721754911099</c:v>
                </c:pt>
                <c:pt idx="63">
                  <c:v>227.82806738972499</c:v>
                </c:pt>
                <c:pt idx="64">
                  <c:v>228.83691693991301</c:v>
                </c:pt>
                <c:pt idx="65">
                  <c:v>232.89089740771499</c:v>
                </c:pt>
                <c:pt idx="66">
                  <c:v>240.55676235825899</c:v>
                </c:pt>
                <c:pt idx="67">
                  <c:v>249.112018387755</c:v>
                </c:pt>
                <c:pt idx="68">
                  <c:v>261.704521072185</c:v>
                </c:pt>
                <c:pt idx="69">
                  <c:v>276.65068891756499</c:v>
                </c:pt>
                <c:pt idx="70">
                  <c:v>282.883959842656</c:v>
                </c:pt>
                <c:pt idx="71">
                  <c:v>281.452003213073</c:v>
                </c:pt>
                <c:pt idx="72">
                  <c:v>274.64183130500197</c:v>
                </c:pt>
                <c:pt idx="73">
                  <c:v>263.91890845905198</c:v>
                </c:pt>
                <c:pt idx="74">
                  <c:v>267.526355134303</c:v>
                </c:pt>
                <c:pt idx="75">
                  <c:v>280.185951566656</c:v>
                </c:pt>
                <c:pt idx="76">
                  <c:v>282.65084276671598</c:v>
                </c:pt>
                <c:pt idx="77">
                  <c:v>281.325582199243</c:v>
                </c:pt>
                <c:pt idx="78">
                  <c:v>279.49891283881999</c:v>
                </c:pt>
                <c:pt idx="79">
                  <c:v>276.66798759313298</c:v>
                </c:pt>
                <c:pt idx="80">
                  <c:v>275.86623481702497</c:v>
                </c:pt>
                <c:pt idx="81">
                  <c:v>278.06544182003501</c:v>
                </c:pt>
                <c:pt idx="82">
                  <c:v>280.953123776908</c:v>
                </c:pt>
                <c:pt idx="83">
                  <c:v>286.63352997778401</c:v>
                </c:pt>
                <c:pt idx="84">
                  <c:v>299.74119228372598</c:v>
                </c:pt>
                <c:pt idx="85">
                  <c:v>316.65421606797003</c:v>
                </c:pt>
                <c:pt idx="86">
                  <c:v>326.00663422775898</c:v>
                </c:pt>
                <c:pt idx="87">
                  <c:v>324.07876821260498</c:v>
                </c:pt>
                <c:pt idx="88">
                  <c:v>326.95262431024099</c:v>
                </c:pt>
                <c:pt idx="89">
                  <c:v>347.83846067749101</c:v>
                </c:pt>
                <c:pt idx="90">
                  <c:v>352.80122271460499</c:v>
                </c:pt>
                <c:pt idx="91">
                  <c:v>345.26019704997998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AF-4EA8-9538-52B6864032AC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RegionalPropertyType!$V$6:$V$97</c:f>
              <c:numCache>
                <c:formatCode>0</c:formatCode>
                <c:ptCount val="92"/>
                <c:pt idx="0">
                  <c:v>98.326914492817906</c:v>
                </c:pt>
                <c:pt idx="1">
                  <c:v>98.613776079349407</c:v>
                </c:pt>
                <c:pt idx="2">
                  <c:v>98.192066700918105</c:v>
                </c:pt>
                <c:pt idx="3">
                  <c:v>100</c:v>
                </c:pt>
                <c:pt idx="4">
                  <c:v>103.458765478522</c:v>
                </c:pt>
                <c:pt idx="5">
                  <c:v>106.722809085577</c:v>
                </c:pt>
                <c:pt idx="6">
                  <c:v>112.25175813078801</c:v>
                </c:pt>
                <c:pt idx="7">
                  <c:v>119.070577145206</c:v>
                </c:pt>
                <c:pt idx="8">
                  <c:v>123.964198881839</c:v>
                </c:pt>
                <c:pt idx="9">
                  <c:v>126.47882706536799</c:v>
                </c:pt>
                <c:pt idx="10">
                  <c:v>132.36376451334201</c:v>
                </c:pt>
                <c:pt idx="11">
                  <c:v>143.577494873467</c:v>
                </c:pt>
                <c:pt idx="12">
                  <c:v>151.82628197492301</c:v>
                </c:pt>
                <c:pt idx="13">
                  <c:v>157.26574877963401</c:v>
                </c:pt>
                <c:pt idx="14">
                  <c:v>163.25076433228301</c:v>
                </c:pt>
                <c:pt idx="15">
                  <c:v>169.04612106652101</c:v>
                </c:pt>
                <c:pt idx="16">
                  <c:v>175.43440918292799</c:v>
                </c:pt>
                <c:pt idx="17">
                  <c:v>184.231853950518</c:v>
                </c:pt>
                <c:pt idx="18">
                  <c:v>189.65120014482699</c:v>
                </c:pt>
                <c:pt idx="19">
                  <c:v>194.29751171832399</c:v>
                </c:pt>
                <c:pt idx="20">
                  <c:v>206.46775355104</c:v>
                </c:pt>
                <c:pt idx="21">
                  <c:v>218.240556266748</c:v>
                </c:pt>
                <c:pt idx="22">
                  <c:v>221.526453427029</c:v>
                </c:pt>
                <c:pt idx="23">
                  <c:v>224.18181154555199</c:v>
                </c:pt>
                <c:pt idx="24">
                  <c:v>227.41816179428301</c:v>
                </c:pt>
                <c:pt idx="25">
                  <c:v>225.85115959433199</c:v>
                </c:pt>
                <c:pt idx="26">
                  <c:v>221.54365117079399</c:v>
                </c:pt>
                <c:pt idx="27">
                  <c:v>223.35262186554999</c:v>
                </c:pt>
                <c:pt idx="28">
                  <c:v>236.26932259886999</c:v>
                </c:pt>
                <c:pt idx="29">
                  <c:v>249.506887621337</c:v>
                </c:pt>
                <c:pt idx="30">
                  <c:v>246.241896328812</c:v>
                </c:pt>
                <c:pt idx="31">
                  <c:v>238.66521509296399</c:v>
                </c:pt>
                <c:pt idx="32">
                  <c:v>240.38058106618399</c:v>
                </c:pt>
                <c:pt idx="33">
                  <c:v>239.77330548230199</c:v>
                </c:pt>
                <c:pt idx="34">
                  <c:v>229.530477390035</c:v>
                </c:pt>
                <c:pt idx="35">
                  <c:v>220.87482769097701</c:v>
                </c:pt>
                <c:pt idx="36">
                  <c:v>213.88417506639101</c:v>
                </c:pt>
                <c:pt idx="37">
                  <c:v>206.47674774816599</c:v>
                </c:pt>
                <c:pt idx="38">
                  <c:v>202.88999436663499</c:v>
                </c:pt>
                <c:pt idx="39">
                  <c:v>200.622982884506</c:v>
                </c:pt>
                <c:pt idx="40">
                  <c:v>200.68774237868399</c:v>
                </c:pt>
                <c:pt idx="41">
                  <c:v>199.637540507658</c:v>
                </c:pt>
                <c:pt idx="42">
                  <c:v>200.86184732808599</c:v>
                </c:pt>
                <c:pt idx="43">
                  <c:v>206.870451084217</c:v>
                </c:pt>
                <c:pt idx="44">
                  <c:v>211.150838725353</c:v>
                </c:pt>
                <c:pt idx="45">
                  <c:v>215.00967208828101</c:v>
                </c:pt>
                <c:pt idx="46">
                  <c:v>222.23200388163599</c:v>
                </c:pt>
                <c:pt idx="47">
                  <c:v>226.59139166886101</c:v>
                </c:pt>
                <c:pt idx="48">
                  <c:v>225.21705999960801</c:v>
                </c:pt>
                <c:pt idx="49">
                  <c:v>224.203526423135</c:v>
                </c:pt>
                <c:pt idx="50">
                  <c:v>232.30556398252801</c:v>
                </c:pt>
                <c:pt idx="51">
                  <c:v>243.047607292469</c:v>
                </c:pt>
                <c:pt idx="52">
                  <c:v>247.41187202002499</c:v>
                </c:pt>
                <c:pt idx="53">
                  <c:v>252.730122522069</c:v>
                </c:pt>
                <c:pt idx="54">
                  <c:v>262.14825656099401</c:v>
                </c:pt>
                <c:pt idx="55">
                  <c:v>272.04233490815301</c:v>
                </c:pt>
                <c:pt idx="56">
                  <c:v>283.265585300255</c:v>
                </c:pt>
                <c:pt idx="57">
                  <c:v>299.40431712566499</c:v>
                </c:pt>
                <c:pt idx="58">
                  <c:v>314.72566715361199</c:v>
                </c:pt>
                <c:pt idx="59">
                  <c:v>323.570554612129</c:v>
                </c:pt>
                <c:pt idx="60">
                  <c:v>332.47535038567901</c:v>
                </c:pt>
                <c:pt idx="61">
                  <c:v>345.21553156879497</c:v>
                </c:pt>
                <c:pt idx="62">
                  <c:v>350.50716601334398</c:v>
                </c:pt>
                <c:pt idx="63">
                  <c:v>351.74975858563499</c:v>
                </c:pt>
                <c:pt idx="64">
                  <c:v>359.91018734613402</c:v>
                </c:pt>
                <c:pt idx="65">
                  <c:v>369.83417325173701</c:v>
                </c:pt>
                <c:pt idx="66">
                  <c:v>373.210863220514</c:v>
                </c:pt>
                <c:pt idx="67">
                  <c:v>376.70159477740702</c:v>
                </c:pt>
                <c:pt idx="68">
                  <c:v>389.54598754676999</c:v>
                </c:pt>
                <c:pt idx="69">
                  <c:v>402.32616902899798</c:v>
                </c:pt>
                <c:pt idx="70">
                  <c:v>404.95388721095202</c:v>
                </c:pt>
                <c:pt idx="71">
                  <c:v>403.84522762835502</c:v>
                </c:pt>
                <c:pt idx="72">
                  <c:v>405.82585359934001</c:v>
                </c:pt>
                <c:pt idx="73">
                  <c:v>413.39371999265398</c:v>
                </c:pt>
                <c:pt idx="74">
                  <c:v>415.12015911055602</c:v>
                </c:pt>
                <c:pt idx="75">
                  <c:v>413.48600831084599</c:v>
                </c:pt>
                <c:pt idx="76">
                  <c:v>420.69804650938198</c:v>
                </c:pt>
                <c:pt idx="77">
                  <c:v>430.530948432451</c:v>
                </c:pt>
                <c:pt idx="78">
                  <c:v>428.58520814944501</c:v>
                </c:pt>
                <c:pt idx="79">
                  <c:v>426.70925562433899</c:v>
                </c:pt>
                <c:pt idx="80">
                  <c:v>445.06553584650197</c:v>
                </c:pt>
                <c:pt idx="81">
                  <c:v>456.37004020468203</c:v>
                </c:pt>
                <c:pt idx="82">
                  <c:v>454.92459758229899</c:v>
                </c:pt>
                <c:pt idx="83">
                  <c:v>459.32980393067402</c:v>
                </c:pt>
                <c:pt idx="84">
                  <c:v>473.41125683805399</c:v>
                </c:pt>
                <c:pt idx="85">
                  <c:v>505.90002805018997</c:v>
                </c:pt>
                <c:pt idx="86">
                  <c:v>523.68793209017394</c:v>
                </c:pt>
                <c:pt idx="87">
                  <c:v>511.19281411928199</c:v>
                </c:pt>
                <c:pt idx="88">
                  <c:v>509.12957825978299</c:v>
                </c:pt>
                <c:pt idx="89">
                  <c:v>533.93644399501295</c:v>
                </c:pt>
                <c:pt idx="90">
                  <c:v>546.55494650033597</c:v>
                </c:pt>
                <c:pt idx="91">
                  <c:v>541.21814600968901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AF-4EA8-9538-52B686403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9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RegionalPropertyType!$W$6:$W$97</c:f>
              <c:numCache>
                <c:formatCode>0</c:formatCode>
                <c:ptCount val="92"/>
                <c:pt idx="0">
                  <c:v>93.982726142726193</c:v>
                </c:pt>
                <c:pt idx="1">
                  <c:v>96.189915026091001</c:v>
                </c:pt>
                <c:pt idx="2">
                  <c:v>99.539606418906402</c:v>
                </c:pt>
                <c:pt idx="3">
                  <c:v>100</c:v>
                </c:pt>
                <c:pt idx="4">
                  <c:v>97.813932058234599</c:v>
                </c:pt>
                <c:pt idx="5">
                  <c:v>98.427542761107304</c:v>
                </c:pt>
                <c:pt idx="6">
                  <c:v>103.596000243799</c:v>
                </c:pt>
                <c:pt idx="7">
                  <c:v>106.611060501049</c:v>
                </c:pt>
                <c:pt idx="8">
                  <c:v>104.97333528171499</c:v>
                </c:pt>
                <c:pt idx="9">
                  <c:v>105.431010097862</c:v>
                </c:pt>
                <c:pt idx="10">
                  <c:v>109.50475029101599</c:v>
                </c:pt>
                <c:pt idx="11">
                  <c:v>112.811702560193</c:v>
                </c:pt>
                <c:pt idx="12">
                  <c:v>113.928957108566</c:v>
                </c:pt>
                <c:pt idx="13">
                  <c:v>114.527090607478</c:v>
                </c:pt>
                <c:pt idx="14">
                  <c:v>117.45149678479</c:v>
                </c:pt>
                <c:pt idx="15">
                  <c:v>122.114992368725</c:v>
                </c:pt>
                <c:pt idx="16">
                  <c:v>126.93030600163701</c:v>
                </c:pt>
                <c:pt idx="17">
                  <c:v>132.83220992598399</c:v>
                </c:pt>
                <c:pt idx="18">
                  <c:v>139.04147500095701</c:v>
                </c:pt>
                <c:pt idx="19">
                  <c:v>144.82245629104199</c:v>
                </c:pt>
                <c:pt idx="20">
                  <c:v>149.96330994822799</c:v>
                </c:pt>
                <c:pt idx="21">
                  <c:v>155.912447663325</c:v>
                </c:pt>
                <c:pt idx="22">
                  <c:v>161.64773341608799</c:v>
                </c:pt>
                <c:pt idx="23">
                  <c:v>164.781433342132</c:v>
                </c:pt>
                <c:pt idx="24">
                  <c:v>166.27537650953701</c:v>
                </c:pt>
                <c:pt idx="25">
                  <c:v>167.37392574339199</c:v>
                </c:pt>
                <c:pt idx="26">
                  <c:v>168.344147721951</c:v>
                </c:pt>
                <c:pt idx="27">
                  <c:v>170.05341638219801</c:v>
                </c:pt>
                <c:pt idx="28">
                  <c:v>172.88631235134801</c:v>
                </c:pt>
                <c:pt idx="29">
                  <c:v>173.89187380665899</c:v>
                </c:pt>
                <c:pt idx="30">
                  <c:v>171.08018718390801</c:v>
                </c:pt>
                <c:pt idx="31">
                  <c:v>168.65636856085101</c:v>
                </c:pt>
                <c:pt idx="32">
                  <c:v>164.92339275575301</c:v>
                </c:pt>
                <c:pt idx="33">
                  <c:v>157.71372388731501</c:v>
                </c:pt>
                <c:pt idx="34">
                  <c:v>149.35478264293701</c:v>
                </c:pt>
                <c:pt idx="35">
                  <c:v>142.20595683290699</c:v>
                </c:pt>
                <c:pt idx="36">
                  <c:v>135.44219692753799</c:v>
                </c:pt>
                <c:pt idx="37">
                  <c:v>131.03011647404199</c:v>
                </c:pt>
                <c:pt idx="38">
                  <c:v>130.27246311190899</c:v>
                </c:pt>
                <c:pt idx="39">
                  <c:v>128.842923525847</c:v>
                </c:pt>
                <c:pt idx="40">
                  <c:v>125.53310007144999</c:v>
                </c:pt>
                <c:pt idx="41">
                  <c:v>122.292936838034</c:v>
                </c:pt>
                <c:pt idx="42">
                  <c:v>120.432287812601</c:v>
                </c:pt>
                <c:pt idx="43">
                  <c:v>118.342859753318</c:v>
                </c:pt>
                <c:pt idx="44">
                  <c:v>115.393513929844</c:v>
                </c:pt>
                <c:pt idx="45">
                  <c:v>113.88846729013</c:v>
                </c:pt>
                <c:pt idx="46">
                  <c:v>112.624192303977</c:v>
                </c:pt>
                <c:pt idx="47">
                  <c:v>110.674154178907</c:v>
                </c:pt>
                <c:pt idx="48">
                  <c:v>110.734116708996</c:v>
                </c:pt>
                <c:pt idx="49">
                  <c:v>113.196844372887</c:v>
                </c:pt>
                <c:pt idx="50">
                  <c:v>115.93117178795001</c:v>
                </c:pt>
                <c:pt idx="51">
                  <c:v>117.338544646494</c:v>
                </c:pt>
                <c:pt idx="52">
                  <c:v>119.09604759199</c:v>
                </c:pt>
                <c:pt idx="53">
                  <c:v>121.253987581796</c:v>
                </c:pt>
                <c:pt idx="54">
                  <c:v>121.39696191002101</c:v>
                </c:pt>
                <c:pt idx="55">
                  <c:v>121.686871872564</c:v>
                </c:pt>
                <c:pt idx="56">
                  <c:v>125.464690809763</c:v>
                </c:pt>
                <c:pt idx="57">
                  <c:v>129.980952186883</c:v>
                </c:pt>
                <c:pt idx="58">
                  <c:v>129.808942782038</c:v>
                </c:pt>
                <c:pt idx="59">
                  <c:v>129.436088721679</c:v>
                </c:pt>
                <c:pt idx="60">
                  <c:v>136.27708396910501</c:v>
                </c:pt>
                <c:pt idx="61">
                  <c:v>145.453013448837</c:v>
                </c:pt>
                <c:pt idx="62">
                  <c:v>146.685865010763</c:v>
                </c:pt>
                <c:pt idx="63">
                  <c:v>143.98564018155301</c:v>
                </c:pt>
                <c:pt idx="64">
                  <c:v>144.32259293388501</c:v>
                </c:pt>
                <c:pt idx="65">
                  <c:v>146.81185570554999</c:v>
                </c:pt>
                <c:pt idx="66">
                  <c:v>152.09784403924201</c:v>
                </c:pt>
                <c:pt idx="67">
                  <c:v>156.518432485468</c:v>
                </c:pt>
                <c:pt idx="68">
                  <c:v>159.84909872130501</c:v>
                </c:pt>
                <c:pt idx="69">
                  <c:v>161.541510096222</c:v>
                </c:pt>
                <c:pt idx="70">
                  <c:v>161.610671838982</c:v>
                </c:pt>
                <c:pt idx="71">
                  <c:v>165.26064318645399</c:v>
                </c:pt>
                <c:pt idx="72">
                  <c:v>171.257727608485</c:v>
                </c:pt>
                <c:pt idx="73">
                  <c:v>176.12173048844301</c:v>
                </c:pt>
                <c:pt idx="74">
                  <c:v>179.70780444565801</c:v>
                </c:pt>
                <c:pt idx="75">
                  <c:v>182.660223345411</c:v>
                </c:pt>
                <c:pt idx="76">
                  <c:v>183.990040689117</c:v>
                </c:pt>
                <c:pt idx="77">
                  <c:v>183.64435989255799</c:v>
                </c:pt>
                <c:pt idx="78">
                  <c:v>185.605204088157</c:v>
                </c:pt>
                <c:pt idx="79">
                  <c:v>190.24846381464801</c:v>
                </c:pt>
                <c:pt idx="80">
                  <c:v>194.771182273817</c:v>
                </c:pt>
                <c:pt idx="81">
                  <c:v>197.43900419997601</c:v>
                </c:pt>
                <c:pt idx="82">
                  <c:v>202.046992530111</c:v>
                </c:pt>
                <c:pt idx="83">
                  <c:v>208.07488400112999</c:v>
                </c:pt>
                <c:pt idx="84">
                  <c:v>212.07328558666001</c:v>
                </c:pt>
                <c:pt idx="85">
                  <c:v>219.48572948496201</c:v>
                </c:pt>
                <c:pt idx="86">
                  <c:v>230.22346174334399</c:v>
                </c:pt>
                <c:pt idx="87">
                  <c:v>237.41095998712299</c:v>
                </c:pt>
                <c:pt idx="88">
                  <c:v>243.83014038245199</c:v>
                </c:pt>
                <c:pt idx="89">
                  <c:v>252.146280917204</c:v>
                </c:pt>
                <c:pt idx="90">
                  <c:v>253.273331722123</c:v>
                </c:pt>
                <c:pt idx="91">
                  <c:v>251.931579264851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11-4684-B411-8D4315C33B35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RegionalPropertyType!$X$6:$X$97</c:f>
              <c:numCache>
                <c:formatCode>0</c:formatCode>
                <c:ptCount val="92"/>
                <c:pt idx="0">
                  <c:v>97.226018049674195</c:v>
                </c:pt>
                <c:pt idx="1">
                  <c:v>103.345459453271</c:v>
                </c:pt>
                <c:pt idx="2">
                  <c:v>103.71065594190701</c:v>
                </c:pt>
                <c:pt idx="3">
                  <c:v>100</c:v>
                </c:pt>
                <c:pt idx="4">
                  <c:v>99.479570046997694</c:v>
                </c:pt>
                <c:pt idx="5">
                  <c:v>102.07408074297599</c:v>
                </c:pt>
                <c:pt idx="6">
                  <c:v>106.071775812929</c:v>
                </c:pt>
                <c:pt idx="7">
                  <c:v>108.28110496393199</c:v>
                </c:pt>
                <c:pt idx="8">
                  <c:v>108.10731254876799</c:v>
                </c:pt>
                <c:pt idx="9">
                  <c:v>108.45775048065499</c:v>
                </c:pt>
                <c:pt idx="10">
                  <c:v>111.68109286553501</c:v>
                </c:pt>
                <c:pt idx="11">
                  <c:v>115.406178689421</c:v>
                </c:pt>
                <c:pt idx="12">
                  <c:v>116.631657394531</c:v>
                </c:pt>
                <c:pt idx="13">
                  <c:v>117.405089588389</c:v>
                </c:pt>
                <c:pt idx="14">
                  <c:v>121.26192162586899</c:v>
                </c:pt>
                <c:pt idx="15">
                  <c:v>126.24148248365201</c:v>
                </c:pt>
                <c:pt idx="16">
                  <c:v>131.70631005439901</c:v>
                </c:pt>
                <c:pt idx="17">
                  <c:v>138.39204262894401</c:v>
                </c:pt>
                <c:pt idx="18">
                  <c:v>142.57797487921701</c:v>
                </c:pt>
                <c:pt idx="19">
                  <c:v>147.02919482367801</c:v>
                </c:pt>
                <c:pt idx="20">
                  <c:v>155.70547079237099</c:v>
                </c:pt>
                <c:pt idx="21">
                  <c:v>161.96199921110701</c:v>
                </c:pt>
                <c:pt idx="22">
                  <c:v>163.83862650943399</c:v>
                </c:pt>
                <c:pt idx="23">
                  <c:v>170.25535863624901</c:v>
                </c:pt>
                <c:pt idx="24">
                  <c:v>180.02939306058701</c:v>
                </c:pt>
                <c:pt idx="25">
                  <c:v>185.08288771493599</c:v>
                </c:pt>
                <c:pt idx="26">
                  <c:v>183.39440177751601</c:v>
                </c:pt>
                <c:pt idx="27">
                  <c:v>181.650344322905</c:v>
                </c:pt>
                <c:pt idx="28">
                  <c:v>182.75012897866199</c:v>
                </c:pt>
                <c:pt idx="29">
                  <c:v>183.94764931319</c:v>
                </c:pt>
                <c:pt idx="30">
                  <c:v>185.536384165952</c:v>
                </c:pt>
                <c:pt idx="31">
                  <c:v>185.37366846478099</c:v>
                </c:pt>
                <c:pt idx="32">
                  <c:v>181.41779269579001</c:v>
                </c:pt>
                <c:pt idx="33">
                  <c:v>177.02331920792099</c:v>
                </c:pt>
                <c:pt idx="34">
                  <c:v>171.105386601617</c:v>
                </c:pt>
                <c:pt idx="35">
                  <c:v>162.718932619405</c:v>
                </c:pt>
                <c:pt idx="36">
                  <c:v>152.52910683523501</c:v>
                </c:pt>
                <c:pt idx="37">
                  <c:v>145.784014663996</c:v>
                </c:pt>
                <c:pt idx="38">
                  <c:v>145.418993963318</c:v>
                </c:pt>
                <c:pt idx="39">
                  <c:v>144.248998144871</c:v>
                </c:pt>
                <c:pt idx="40">
                  <c:v>139.08334748795599</c:v>
                </c:pt>
                <c:pt idx="41">
                  <c:v>134.437242328384</c:v>
                </c:pt>
                <c:pt idx="42">
                  <c:v>132.62119384045499</c:v>
                </c:pt>
                <c:pt idx="43">
                  <c:v>130.89107893818999</c:v>
                </c:pt>
                <c:pt idx="44">
                  <c:v>129.40708770924201</c:v>
                </c:pt>
                <c:pt idx="45">
                  <c:v>131.45968534229499</c:v>
                </c:pt>
                <c:pt idx="46">
                  <c:v>132.53304968238899</c:v>
                </c:pt>
                <c:pt idx="47">
                  <c:v>129.678450263825</c:v>
                </c:pt>
                <c:pt idx="48">
                  <c:v>126.273248326008</c:v>
                </c:pt>
                <c:pt idx="49">
                  <c:v>125.858885744641</c:v>
                </c:pt>
                <c:pt idx="50">
                  <c:v>131.566037637389</c:v>
                </c:pt>
                <c:pt idx="51">
                  <c:v>135.38583536100401</c:v>
                </c:pt>
                <c:pt idx="52">
                  <c:v>134.05508978247599</c:v>
                </c:pt>
                <c:pt idx="53">
                  <c:v>135.88278575059101</c:v>
                </c:pt>
                <c:pt idx="54">
                  <c:v>141.228690312309</c:v>
                </c:pt>
                <c:pt idx="55">
                  <c:v>144.61918474365399</c:v>
                </c:pt>
                <c:pt idx="56">
                  <c:v>146.724797289056</c:v>
                </c:pt>
                <c:pt idx="57">
                  <c:v>150.159483518282</c:v>
                </c:pt>
                <c:pt idx="58">
                  <c:v>155.13617519279299</c:v>
                </c:pt>
                <c:pt idx="59">
                  <c:v>159.88189702804399</c:v>
                </c:pt>
                <c:pt idx="60">
                  <c:v>162.97787268485899</c:v>
                </c:pt>
                <c:pt idx="61">
                  <c:v>165.81593492669799</c:v>
                </c:pt>
                <c:pt idx="62">
                  <c:v>167.39979922300199</c:v>
                </c:pt>
                <c:pt idx="63">
                  <c:v>170.18643039109901</c:v>
                </c:pt>
                <c:pt idx="64">
                  <c:v>178.402574883109</c:v>
                </c:pt>
                <c:pt idx="65">
                  <c:v>186.74754304692101</c:v>
                </c:pt>
                <c:pt idx="66">
                  <c:v>186.680540633557</c:v>
                </c:pt>
                <c:pt idx="67">
                  <c:v>186.434371426746</c:v>
                </c:pt>
                <c:pt idx="68">
                  <c:v>196.95242861740601</c:v>
                </c:pt>
                <c:pt idx="69">
                  <c:v>212.69004451606099</c:v>
                </c:pt>
                <c:pt idx="70">
                  <c:v>219.18234654517201</c:v>
                </c:pt>
                <c:pt idx="71">
                  <c:v>218.14509989666499</c:v>
                </c:pt>
                <c:pt idx="72">
                  <c:v>221.19741078519701</c:v>
                </c:pt>
                <c:pt idx="73">
                  <c:v>227.18522650255599</c:v>
                </c:pt>
                <c:pt idx="74">
                  <c:v>233.006558008643</c:v>
                </c:pt>
                <c:pt idx="75">
                  <c:v>237.70952868917101</c:v>
                </c:pt>
                <c:pt idx="76">
                  <c:v>241.043606883032</c:v>
                </c:pt>
                <c:pt idx="77">
                  <c:v>242.125360349781</c:v>
                </c:pt>
                <c:pt idx="78">
                  <c:v>248.506286562658</c:v>
                </c:pt>
                <c:pt idx="79">
                  <c:v>262.27515680505701</c:v>
                </c:pt>
                <c:pt idx="80">
                  <c:v>272.99610283655801</c:v>
                </c:pt>
                <c:pt idx="81">
                  <c:v>272.68113218483199</c:v>
                </c:pt>
                <c:pt idx="82">
                  <c:v>278.00237560543599</c:v>
                </c:pt>
                <c:pt idx="83">
                  <c:v>294.11165517035499</c:v>
                </c:pt>
                <c:pt idx="84">
                  <c:v>308.25130087792701</c:v>
                </c:pt>
                <c:pt idx="85">
                  <c:v>326.41369328761999</c:v>
                </c:pt>
                <c:pt idx="86">
                  <c:v>343.05093439957699</c:v>
                </c:pt>
                <c:pt idx="87">
                  <c:v>353.49523428971798</c:v>
                </c:pt>
                <c:pt idx="88">
                  <c:v>384.01712164174802</c:v>
                </c:pt>
                <c:pt idx="89">
                  <c:v>434.65354047480798</c:v>
                </c:pt>
                <c:pt idx="90">
                  <c:v>434.746654846578</c:v>
                </c:pt>
                <c:pt idx="91">
                  <c:v>424.81059621703201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11-4684-B411-8D4315C33B35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RegionalPropertyType!$Y$6:$Y$97</c:f>
              <c:numCache>
                <c:formatCode>0</c:formatCode>
                <c:ptCount val="92"/>
                <c:pt idx="0">
                  <c:v>97.923094083507493</c:v>
                </c:pt>
                <c:pt idx="1">
                  <c:v>96.5325299522584</c:v>
                </c:pt>
                <c:pt idx="2">
                  <c:v>97.039153300648493</c:v>
                </c:pt>
                <c:pt idx="3">
                  <c:v>100</c:v>
                </c:pt>
                <c:pt idx="4">
                  <c:v>101.999818994658</c:v>
                </c:pt>
                <c:pt idx="5">
                  <c:v>102.878880120586</c:v>
                </c:pt>
                <c:pt idx="6">
                  <c:v>105.77975405086001</c:v>
                </c:pt>
                <c:pt idx="7">
                  <c:v>108.83201486431599</c:v>
                </c:pt>
                <c:pt idx="8">
                  <c:v>109.51974895407599</c:v>
                </c:pt>
                <c:pt idx="9">
                  <c:v>110.688355615878</c:v>
                </c:pt>
                <c:pt idx="10">
                  <c:v>114.088125797584</c:v>
                </c:pt>
                <c:pt idx="11">
                  <c:v>119.20553660649701</c:v>
                </c:pt>
                <c:pt idx="12">
                  <c:v>124.710157344937</c:v>
                </c:pt>
                <c:pt idx="13">
                  <c:v>127.039982858946</c:v>
                </c:pt>
                <c:pt idx="14">
                  <c:v>128.58953564800899</c:v>
                </c:pt>
                <c:pt idx="15">
                  <c:v>134.679085367271</c:v>
                </c:pt>
                <c:pt idx="16">
                  <c:v>142.99350178890199</c:v>
                </c:pt>
                <c:pt idx="17">
                  <c:v>150.026307098085</c:v>
                </c:pt>
                <c:pt idx="18">
                  <c:v>155.07759772166901</c:v>
                </c:pt>
                <c:pt idx="19">
                  <c:v>159.984960195512</c:v>
                </c:pt>
                <c:pt idx="20">
                  <c:v>168.63227867539101</c:v>
                </c:pt>
                <c:pt idx="21">
                  <c:v>179.41037145144699</c:v>
                </c:pt>
                <c:pt idx="22">
                  <c:v>180.74971188127299</c:v>
                </c:pt>
                <c:pt idx="23">
                  <c:v>179.74319334201499</c:v>
                </c:pt>
                <c:pt idx="24">
                  <c:v>188.174796255747</c:v>
                </c:pt>
                <c:pt idx="25">
                  <c:v>195.21162439356601</c:v>
                </c:pt>
                <c:pt idx="26">
                  <c:v>188.521227252724</c:v>
                </c:pt>
                <c:pt idx="27">
                  <c:v>183.28317432345901</c:v>
                </c:pt>
                <c:pt idx="28">
                  <c:v>189.479561847573</c:v>
                </c:pt>
                <c:pt idx="29">
                  <c:v>194.363659061758</c:v>
                </c:pt>
                <c:pt idx="30">
                  <c:v>188.37477090463099</c:v>
                </c:pt>
                <c:pt idx="31">
                  <c:v>180.80801505448301</c:v>
                </c:pt>
                <c:pt idx="32">
                  <c:v>177.869449953946</c:v>
                </c:pt>
                <c:pt idx="33">
                  <c:v>171.7189464933</c:v>
                </c:pt>
                <c:pt idx="34">
                  <c:v>159.09995295814701</c:v>
                </c:pt>
                <c:pt idx="35">
                  <c:v>149.14368485573399</c:v>
                </c:pt>
                <c:pt idx="36">
                  <c:v>145.18027952083699</c:v>
                </c:pt>
                <c:pt idx="37">
                  <c:v>142.245926402598</c:v>
                </c:pt>
                <c:pt idx="38">
                  <c:v>137.65751416082301</c:v>
                </c:pt>
                <c:pt idx="39">
                  <c:v>133.685551756878</c:v>
                </c:pt>
                <c:pt idx="40">
                  <c:v>131.986727836179</c:v>
                </c:pt>
                <c:pt idx="41">
                  <c:v>130.92802561517999</c:v>
                </c:pt>
                <c:pt idx="42">
                  <c:v>131.39898667584501</c:v>
                </c:pt>
                <c:pt idx="43">
                  <c:v>130.645703975446</c:v>
                </c:pt>
                <c:pt idx="44">
                  <c:v>128.22272686097199</c:v>
                </c:pt>
                <c:pt idx="45">
                  <c:v>128.321580385316</c:v>
                </c:pt>
                <c:pt idx="46">
                  <c:v>129.525478390632</c:v>
                </c:pt>
                <c:pt idx="47">
                  <c:v>128.33976995687701</c:v>
                </c:pt>
                <c:pt idx="48">
                  <c:v>127.707179460858</c:v>
                </c:pt>
                <c:pt idx="49">
                  <c:v>130.43087572833301</c:v>
                </c:pt>
                <c:pt idx="50">
                  <c:v>133.89322545303801</c:v>
                </c:pt>
                <c:pt idx="51">
                  <c:v>135.27860053868801</c:v>
                </c:pt>
                <c:pt idx="52">
                  <c:v>138.90039509067299</c:v>
                </c:pt>
                <c:pt idx="53">
                  <c:v>145.88336644442299</c:v>
                </c:pt>
                <c:pt idx="54">
                  <c:v>145.96615264708799</c:v>
                </c:pt>
                <c:pt idx="55">
                  <c:v>142.45892004026501</c:v>
                </c:pt>
                <c:pt idx="56">
                  <c:v>145.880550212543</c:v>
                </c:pt>
                <c:pt idx="57">
                  <c:v>154.504324657084</c:v>
                </c:pt>
                <c:pt idx="58">
                  <c:v>160.46690516422001</c:v>
                </c:pt>
                <c:pt idx="59">
                  <c:v>161.53370492405099</c:v>
                </c:pt>
                <c:pt idx="60">
                  <c:v>163.46974320137599</c:v>
                </c:pt>
                <c:pt idx="61">
                  <c:v>165.75602911802699</c:v>
                </c:pt>
                <c:pt idx="62">
                  <c:v>166.154585995216</c:v>
                </c:pt>
                <c:pt idx="63">
                  <c:v>167.15949278395499</c:v>
                </c:pt>
                <c:pt idx="64">
                  <c:v>170.50348740910999</c:v>
                </c:pt>
                <c:pt idx="65">
                  <c:v>173.93844322170401</c:v>
                </c:pt>
                <c:pt idx="66">
                  <c:v>178.98392765945101</c:v>
                </c:pt>
                <c:pt idx="67">
                  <c:v>185.57704561561999</c:v>
                </c:pt>
                <c:pt idx="68">
                  <c:v>192.17222745555699</c:v>
                </c:pt>
                <c:pt idx="69">
                  <c:v>197.589294852363</c:v>
                </c:pt>
                <c:pt idx="70">
                  <c:v>196.083882783505</c:v>
                </c:pt>
                <c:pt idx="71">
                  <c:v>192.88571542794099</c:v>
                </c:pt>
                <c:pt idx="72">
                  <c:v>195.74523903682501</c:v>
                </c:pt>
                <c:pt idx="73">
                  <c:v>201.50098768662599</c:v>
                </c:pt>
                <c:pt idx="74">
                  <c:v>202.928900431047</c:v>
                </c:pt>
                <c:pt idx="75">
                  <c:v>200.07644317799901</c:v>
                </c:pt>
                <c:pt idx="76">
                  <c:v>197.65294726287701</c:v>
                </c:pt>
                <c:pt idx="77">
                  <c:v>197.780241212395</c:v>
                </c:pt>
                <c:pt idx="78">
                  <c:v>201.19835405983201</c:v>
                </c:pt>
                <c:pt idx="79">
                  <c:v>204.65191647076</c:v>
                </c:pt>
                <c:pt idx="80">
                  <c:v>206.417839418803</c:v>
                </c:pt>
                <c:pt idx="81">
                  <c:v>205.08503833798699</c:v>
                </c:pt>
                <c:pt idx="82">
                  <c:v>205.57081357407699</c:v>
                </c:pt>
                <c:pt idx="83">
                  <c:v>212.53479744377699</c:v>
                </c:pt>
                <c:pt idx="84">
                  <c:v>224.62557008010799</c:v>
                </c:pt>
                <c:pt idx="85">
                  <c:v>237.98570605648399</c:v>
                </c:pt>
                <c:pt idx="86">
                  <c:v>245.64140993042801</c:v>
                </c:pt>
                <c:pt idx="87">
                  <c:v>250.56127616013001</c:v>
                </c:pt>
                <c:pt idx="88">
                  <c:v>260.04219815660201</c:v>
                </c:pt>
                <c:pt idx="89">
                  <c:v>268.77407054146897</c:v>
                </c:pt>
                <c:pt idx="90">
                  <c:v>269.05332629457502</c:v>
                </c:pt>
                <c:pt idx="91">
                  <c:v>268.81859342274402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11-4684-B411-8D4315C33B35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RegionalPropertyType!$Z$6:$Z$97</c:f>
              <c:numCache>
                <c:formatCode>0</c:formatCode>
                <c:ptCount val="92"/>
                <c:pt idx="0">
                  <c:v>94.9505226338771</c:v>
                </c:pt>
                <c:pt idx="1">
                  <c:v>98.563793285020594</c:v>
                </c:pt>
                <c:pt idx="2">
                  <c:v>100.13550785456999</c:v>
                </c:pt>
                <c:pt idx="3">
                  <c:v>100</c:v>
                </c:pt>
                <c:pt idx="4">
                  <c:v>102.441815485099</c:v>
                </c:pt>
                <c:pt idx="5">
                  <c:v>109.032110591685</c:v>
                </c:pt>
                <c:pt idx="6">
                  <c:v>112.81448991649501</c:v>
                </c:pt>
                <c:pt idx="7">
                  <c:v>111.05055831812599</c:v>
                </c:pt>
                <c:pt idx="8">
                  <c:v>110.99591942663299</c:v>
                </c:pt>
                <c:pt idx="9">
                  <c:v>114.81083854632</c:v>
                </c:pt>
                <c:pt idx="10">
                  <c:v>119.478516294272</c:v>
                </c:pt>
                <c:pt idx="11">
                  <c:v>123.427228623678</c:v>
                </c:pt>
                <c:pt idx="12">
                  <c:v>127.443180513439</c:v>
                </c:pt>
                <c:pt idx="13">
                  <c:v>128.80105020917699</c:v>
                </c:pt>
                <c:pt idx="14">
                  <c:v>128.147257643762</c:v>
                </c:pt>
                <c:pt idx="15">
                  <c:v>131.647946155021</c:v>
                </c:pt>
                <c:pt idx="16">
                  <c:v>140.95191852273999</c:v>
                </c:pt>
                <c:pt idx="17">
                  <c:v>150.154733426978</c:v>
                </c:pt>
                <c:pt idx="18">
                  <c:v>153.99011863807499</c:v>
                </c:pt>
                <c:pt idx="19">
                  <c:v>156.939695076399</c:v>
                </c:pt>
                <c:pt idx="20">
                  <c:v>165.39697347923999</c:v>
                </c:pt>
                <c:pt idx="21">
                  <c:v>180.108389845788</c:v>
                </c:pt>
                <c:pt idx="22">
                  <c:v>188.89021466009001</c:v>
                </c:pt>
                <c:pt idx="23">
                  <c:v>185.996181538173</c:v>
                </c:pt>
                <c:pt idx="24">
                  <c:v>180.145701470327</c:v>
                </c:pt>
                <c:pt idx="25">
                  <c:v>174.15180507024201</c:v>
                </c:pt>
                <c:pt idx="26">
                  <c:v>170.35404196064999</c:v>
                </c:pt>
                <c:pt idx="27">
                  <c:v>171.58144189325</c:v>
                </c:pt>
                <c:pt idx="28">
                  <c:v>176.20110425143901</c:v>
                </c:pt>
                <c:pt idx="29">
                  <c:v>176.80252595470901</c:v>
                </c:pt>
                <c:pt idx="30">
                  <c:v>168.92502749703101</c:v>
                </c:pt>
                <c:pt idx="31">
                  <c:v>160.459100063352</c:v>
                </c:pt>
                <c:pt idx="32">
                  <c:v>153.203852849773</c:v>
                </c:pt>
                <c:pt idx="33">
                  <c:v>146.310452823905</c:v>
                </c:pt>
                <c:pt idx="34">
                  <c:v>137.18747808309399</c:v>
                </c:pt>
                <c:pt idx="35">
                  <c:v>128.771224194627</c:v>
                </c:pt>
                <c:pt idx="36">
                  <c:v>123.90183441312099</c:v>
                </c:pt>
                <c:pt idx="37">
                  <c:v>116.74726249692399</c:v>
                </c:pt>
                <c:pt idx="38">
                  <c:v>107.50598617231</c:v>
                </c:pt>
                <c:pt idx="39">
                  <c:v>103.40531529502699</c:v>
                </c:pt>
                <c:pt idx="40">
                  <c:v>106.00968747317999</c:v>
                </c:pt>
                <c:pt idx="41">
                  <c:v>108.588354908429</c:v>
                </c:pt>
                <c:pt idx="42">
                  <c:v>109.865414289675</c:v>
                </c:pt>
                <c:pt idx="43">
                  <c:v>110.93758636884</c:v>
                </c:pt>
                <c:pt idx="44">
                  <c:v>112.95108172144801</c:v>
                </c:pt>
                <c:pt idx="45">
                  <c:v>116.47160277521699</c:v>
                </c:pt>
                <c:pt idx="46">
                  <c:v>119.38710293509</c:v>
                </c:pt>
                <c:pt idx="47">
                  <c:v>120.615527674101</c:v>
                </c:pt>
                <c:pt idx="48">
                  <c:v>123.417248398665</c:v>
                </c:pt>
                <c:pt idx="49">
                  <c:v>127.832228735863</c:v>
                </c:pt>
                <c:pt idx="50">
                  <c:v>131.190074277825</c:v>
                </c:pt>
                <c:pt idx="51">
                  <c:v>134.623875952855</c:v>
                </c:pt>
                <c:pt idx="52">
                  <c:v>138.92193735963701</c:v>
                </c:pt>
                <c:pt idx="53">
                  <c:v>143.16020063253001</c:v>
                </c:pt>
                <c:pt idx="54">
                  <c:v>149.05824296066601</c:v>
                </c:pt>
                <c:pt idx="55">
                  <c:v>154.69033741831399</c:v>
                </c:pt>
                <c:pt idx="56">
                  <c:v>159.94378444046799</c:v>
                </c:pt>
                <c:pt idx="57">
                  <c:v>167.95166075848101</c:v>
                </c:pt>
                <c:pt idx="58">
                  <c:v>173.07544505541301</c:v>
                </c:pt>
                <c:pt idx="59">
                  <c:v>174.45962511910301</c:v>
                </c:pt>
                <c:pt idx="60">
                  <c:v>178.72956544025701</c:v>
                </c:pt>
                <c:pt idx="61">
                  <c:v>185.92178646181</c:v>
                </c:pt>
                <c:pt idx="62">
                  <c:v>191.18394841115901</c:v>
                </c:pt>
                <c:pt idx="63">
                  <c:v>194.98318948812701</c:v>
                </c:pt>
                <c:pt idx="64">
                  <c:v>201.57106847780099</c:v>
                </c:pt>
                <c:pt idx="65">
                  <c:v>210.533368973303</c:v>
                </c:pt>
                <c:pt idx="66">
                  <c:v>216.255094354759</c:v>
                </c:pt>
                <c:pt idx="67">
                  <c:v>218.63252510361599</c:v>
                </c:pt>
                <c:pt idx="68">
                  <c:v>224.784354267586</c:v>
                </c:pt>
                <c:pt idx="69">
                  <c:v>233.552048726512</c:v>
                </c:pt>
                <c:pt idx="70">
                  <c:v>236.12109930554601</c:v>
                </c:pt>
                <c:pt idx="71">
                  <c:v>238.15186776549501</c:v>
                </c:pt>
                <c:pt idx="72">
                  <c:v>249.02680900284699</c:v>
                </c:pt>
                <c:pt idx="73">
                  <c:v>260.69258714779102</c:v>
                </c:pt>
                <c:pt idx="74">
                  <c:v>265.40190244776801</c:v>
                </c:pt>
                <c:pt idx="75">
                  <c:v>268.988290887559</c:v>
                </c:pt>
                <c:pt idx="76">
                  <c:v>275.77086960367598</c:v>
                </c:pt>
                <c:pt idx="77">
                  <c:v>285.23713807001201</c:v>
                </c:pt>
                <c:pt idx="78">
                  <c:v>296.05884018994601</c:v>
                </c:pt>
                <c:pt idx="79">
                  <c:v>301.58793869198098</c:v>
                </c:pt>
                <c:pt idx="80">
                  <c:v>301.04593549667197</c:v>
                </c:pt>
                <c:pt idx="81">
                  <c:v>303.631557745424</c:v>
                </c:pt>
                <c:pt idx="82">
                  <c:v>319.20201142407399</c:v>
                </c:pt>
                <c:pt idx="83">
                  <c:v>336.17684861403399</c:v>
                </c:pt>
                <c:pt idx="84">
                  <c:v>349.97579879051699</c:v>
                </c:pt>
                <c:pt idx="85">
                  <c:v>372.987895567816</c:v>
                </c:pt>
                <c:pt idx="86">
                  <c:v>398.18060059898698</c:v>
                </c:pt>
                <c:pt idx="87">
                  <c:v>414.58306705079099</c:v>
                </c:pt>
                <c:pt idx="88">
                  <c:v>438.484300137307</c:v>
                </c:pt>
                <c:pt idx="89">
                  <c:v>472.02751657888302</c:v>
                </c:pt>
                <c:pt idx="90">
                  <c:v>465.90204221707501</c:v>
                </c:pt>
                <c:pt idx="91">
                  <c:v>455.29265100161598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11-4684-B411-8D4315C3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9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RegionalPropertyType!$AA$6:$AA$97</c:f>
              <c:numCache>
                <c:formatCode>0</c:formatCode>
                <c:ptCount val="92"/>
                <c:pt idx="0">
                  <c:v>94.052037878941604</c:v>
                </c:pt>
                <c:pt idx="1">
                  <c:v>99.066185271179407</c:v>
                </c:pt>
                <c:pt idx="2">
                  <c:v>100.68240404844499</c:v>
                </c:pt>
                <c:pt idx="3">
                  <c:v>100</c:v>
                </c:pt>
                <c:pt idx="4">
                  <c:v>100.796327965674</c:v>
                </c:pt>
                <c:pt idx="5">
                  <c:v>102.487774975253</c:v>
                </c:pt>
                <c:pt idx="6">
                  <c:v>101.511263854654</c:v>
                </c:pt>
                <c:pt idx="7">
                  <c:v>99.920305400147498</c:v>
                </c:pt>
                <c:pt idx="8">
                  <c:v>101.92034138791099</c:v>
                </c:pt>
                <c:pt idx="9">
                  <c:v>105.564835134687</c:v>
                </c:pt>
                <c:pt idx="10">
                  <c:v>107.673374774488</c:v>
                </c:pt>
                <c:pt idx="11">
                  <c:v>108.728442014059</c:v>
                </c:pt>
                <c:pt idx="12">
                  <c:v>112.040276330106</c:v>
                </c:pt>
                <c:pt idx="13">
                  <c:v>116.673785712419</c:v>
                </c:pt>
                <c:pt idx="14">
                  <c:v>118.675759905089</c:v>
                </c:pt>
                <c:pt idx="15">
                  <c:v>120.407098647406</c:v>
                </c:pt>
                <c:pt idx="16">
                  <c:v>125.79921544347999</c:v>
                </c:pt>
                <c:pt idx="17">
                  <c:v>131.61834585529201</c:v>
                </c:pt>
                <c:pt idx="18">
                  <c:v>135.10570938153401</c:v>
                </c:pt>
                <c:pt idx="19">
                  <c:v>138.41698478064001</c:v>
                </c:pt>
                <c:pt idx="20">
                  <c:v>144.53041496475001</c:v>
                </c:pt>
                <c:pt idx="21">
                  <c:v>151.54650129578599</c:v>
                </c:pt>
                <c:pt idx="22">
                  <c:v>157.24621902073</c:v>
                </c:pt>
                <c:pt idx="23">
                  <c:v>162.105606020761</c:v>
                </c:pt>
                <c:pt idx="24">
                  <c:v>166.990343250194</c:v>
                </c:pt>
                <c:pt idx="25">
                  <c:v>172.12789582590199</c:v>
                </c:pt>
                <c:pt idx="26">
                  <c:v>172.35891494878101</c:v>
                </c:pt>
                <c:pt idx="27">
                  <c:v>170.121221293346</c:v>
                </c:pt>
                <c:pt idx="28">
                  <c:v>173.85742629111101</c:v>
                </c:pt>
                <c:pt idx="29">
                  <c:v>182.10272297011599</c:v>
                </c:pt>
                <c:pt idx="30">
                  <c:v>182.13371289515899</c:v>
                </c:pt>
                <c:pt idx="31">
                  <c:v>175.62928288054499</c:v>
                </c:pt>
                <c:pt idx="32">
                  <c:v>172.955848675786</c:v>
                </c:pt>
                <c:pt idx="33">
                  <c:v>171.86811825604099</c:v>
                </c:pt>
                <c:pt idx="34">
                  <c:v>163.39982285936</c:v>
                </c:pt>
                <c:pt idx="35">
                  <c:v>151.00814005677</c:v>
                </c:pt>
                <c:pt idx="36">
                  <c:v>139.35231671365801</c:v>
                </c:pt>
                <c:pt idx="37">
                  <c:v>127.08836097458401</c:v>
                </c:pt>
                <c:pt idx="38">
                  <c:v>118.234432750156</c:v>
                </c:pt>
                <c:pt idx="39">
                  <c:v>114.922066690066</c:v>
                </c:pt>
                <c:pt idx="40">
                  <c:v>113.454060499546</c:v>
                </c:pt>
                <c:pt idx="41">
                  <c:v>110.303770502993</c:v>
                </c:pt>
                <c:pt idx="42">
                  <c:v>106.30376436773901</c:v>
                </c:pt>
                <c:pt idx="43">
                  <c:v>103.540625818534</c:v>
                </c:pt>
                <c:pt idx="44">
                  <c:v>103.65799250737599</c:v>
                </c:pt>
                <c:pt idx="45">
                  <c:v>105.372739194933</c:v>
                </c:pt>
                <c:pt idx="46">
                  <c:v>105.37055521899001</c:v>
                </c:pt>
                <c:pt idx="47">
                  <c:v>104.053505703326</c:v>
                </c:pt>
                <c:pt idx="48">
                  <c:v>104.906315380984</c:v>
                </c:pt>
                <c:pt idx="49">
                  <c:v>107.33863803419401</c:v>
                </c:pt>
                <c:pt idx="50">
                  <c:v>109.65250656336799</c:v>
                </c:pt>
                <c:pt idx="51">
                  <c:v>111.63382513535799</c:v>
                </c:pt>
                <c:pt idx="52">
                  <c:v>115.019870087407</c:v>
                </c:pt>
                <c:pt idx="53">
                  <c:v>120.635055318242</c:v>
                </c:pt>
                <c:pt idx="54">
                  <c:v>125.363740166127</c:v>
                </c:pt>
                <c:pt idx="55">
                  <c:v>127.56335320159</c:v>
                </c:pt>
                <c:pt idx="56">
                  <c:v>132.182915355896</c:v>
                </c:pt>
                <c:pt idx="57">
                  <c:v>139.88820283051501</c:v>
                </c:pt>
                <c:pt idx="58">
                  <c:v>144.22746689181801</c:v>
                </c:pt>
                <c:pt idx="59">
                  <c:v>145.790090515473</c:v>
                </c:pt>
                <c:pt idx="60">
                  <c:v>148.997916739174</c:v>
                </c:pt>
                <c:pt idx="61">
                  <c:v>152.80308098798</c:v>
                </c:pt>
                <c:pt idx="62">
                  <c:v>154.82727028586001</c:v>
                </c:pt>
                <c:pt idx="63">
                  <c:v>156.595616202792</c:v>
                </c:pt>
                <c:pt idx="64">
                  <c:v>160.733912050361</c:v>
                </c:pt>
                <c:pt idx="65">
                  <c:v>165.28611830767099</c:v>
                </c:pt>
                <c:pt idx="66">
                  <c:v>169.22812154396499</c:v>
                </c:pt>
                <c:pt idx="67">
                  <c:v>173.380978831026</c:v>
                </c:pt>
                <c:pt idx="68">
                  <c:v>178.802273024464</c:v>
                </c:pt>
                <c:pt idx="69">
                  <c:v>184.25323416701201</c:v>
                </c:pt>
                <c:pt idx="70">
                  <c:v>186.23085054347999</c:v>
                </c:pt>
                <c:pt idx="71">
                  <c:v>187.805671414118</c:v>
                </c:pt>
                <c:pt idx="72">
                  <c:v>194.08572465175999</c:v>
                </c:pt>
                <c:pt idx="73">
                  <c:v>200.50073368168401</c:v>
                </c:pt>
                <c:pt idx="74">
                  <c:v>199.06082756790599</c:v>
                </c:pt>
                <c:pt idx="75">
                  <c:v>196.84268468050999</c:v>
                </c:pt>
                <c:pt idx="76">
                  <c:v>200.41698770618299</c:v>
                </c:pt>
                <c:pt idx="77">
                  <c:v>208.388293832318</c:v>
                </c:pt>
                <c:pt idx="78">
                  <c:v>212.482842241833</c:v>
                </c:pt>
                <c:pt idx="79">
                  <c:v>209.605746566585</c:v>
                </c:pt>
                <c:pt idx="80">
                  <c:v>207.76704884671901</c:v>
                </c:pt>
                <c:pt idx="81">
                  <c:v>211.06149607824699</c:v>
                </c:pt>
                <c:pt idx="82">
                  <c:v>219.261065647604</c:v>
                </c:pt>
                <c:pt idx="83">
                  <c:v>223.06651814750799</c:v>
                </c:pt>
                <c:pt idx="84">
                  <c:v>221.06704471169999</c:v>
                </c:pt>
                <c:pt idx="85">
                  <c:v>223.82215445237401</c:v>
                </c:pt>
                <c:pt idx="86">
                  <c:v>238.14870280459999</c:v>
                </c:pt>
                <c:pt idx="87">
                  <c:v>251.230288543976</c:v>
                </c:pt>
                <c:pt idx="88">
                  <c:v>259.43713961624098</c:v>
                </c:pt>
                <c:pt idx="89">
                  <c:v>268.49792445925402</c:v>
                </c:pt>
                <c:pt idx="90">
                  <c:v>264.02277740446499</c:v>
                </c:pt>
                <c:pt idx="91">
                  <c:v>257.98009286901402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94-4D23-A642-F51156FDA8AF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RegionalPropertyType!$AB$6:$AB$97</c:f>
              <c:numCache>
                <c:formatCode>0</c:formatCode>
                <c:ptCount val="92"/>
                <c:pt idx="0">
                  <c:v>92.353514864952302</c:v>
                </c:pt>
                <c:pt idx="1">
                  <c:v>94.186335863930296</c:v>
                </c:pt>
                <c:pt idx="2">
                  <c:v>96.831255690340896</c:v>
                </c:pt>
                <c:pt idx="3">
                  <c:v>100</c:v>
                </c:pt>
                <c:pt idx="4">
                  <c:v>101.54146066035401</c:v>
                </c:pt>
                <c:pt idx="5">
                  <c:v>101.638395745876</c:v>
                </c:pt>
                <c:pt idx="6">
                  <c:v>101.40663775965299</c:v>
                </c:pt>
                <c:pt idx="7">
                  <c:v>102.194039262437</c:v>
                </c:pt>
                <c:pt idx="8">
                  <c:v>103.527661331875</c:v>
                </c:pt>
                <c:pt idx="9">
                  <c:v>106.166182727272</c:v>
                </c:pt>
                <c:pt idx="10">
                  <c:v>109.925681557811</c:v>
                </c:pt>
                <c:pt idx="11">
                  <c:v>111.761834576166</c:v>
                </c:pt>
                <c:pt idx="12">
                  <c:v>111.89107077667499</c:v>
                </c:pt>
                <c:pt idx="13">
                  <c:v>113.014143220428</c:v>
                </c:pt>
                <c:pt idx="14">
                  <c:v>116.300370788103</c:v>
                </c:pt>
                <c:pt idx="15">
                  <c:v>120.834655102432</c:v>
                </c:pt>
                <c:pt idx="16">
                  <c:v>127.266478313666</c:v>
                </c:pt>
                <c:pt idx="17">
                  <c:v>134.885728082192</c:v>
                </c:pt>
                <c:pt idx="18">
                  <c:v>138.20213689737199</c:v>
                </c:pt>
                <c:pt idx="19">
                  <c:v>140.30238605927499</c:v>
                </c:pt>
                <c:pt idx="20">
                  <c:v>146.77717767451799</c:v>
                </c:pt>
                <c:pt idx="21">
                  <c:v>154.654947793872</c:v>
                </c:pt>
                <c:pt idx="22">
                  <c:v>160.526170840661</c:v>
                </c:pt>
                <c:pt idx="23">
                  <c:v>165.287808552374</c:v>
                </c:pt>
                <c:pt idx="24">
                  <c:v>171.64997141280799</c:v>
                </c:pt>
                <c:pt idx="25">
                  <c:v>178.96042926052499</c:v>
                </c:pt>
                <c:pt idx="26">
                  <c:v>184.20030792461799</c:v>
                </c:pt>
                <c:pt idx="27">
                  <c:v>187.55772873987101</c:v>
                </c:pt>
                <c:pt idx="28">
                  <c:v>191.37241724765201</c:v>
                </c:pt>
                <c:pt idx="29">
                  <c:v>196.162915131966</c:v>
                </c:pt>
                <c:pt idx="30">
                  <c:v>197.59023598188199</c:v>
                </c:pt>
                <c:pt idx="31">
                  <c:v>194.590423623345</c:v>
                </c:pt>
                <c:pt idx="32">
                  <c:v>190.877319465721</c:v>
                </c:pt>
                <c:pt idx="33">
                  <c:v>186.57634039401799</c:v>
                </c:pt>
                <c:pt idx="34">
                  <c:v>175.92169707716201</c:v>
                </c:pt>
                <c:pt idx="35">
                  <c:v>163.604383732466</c:v>
                </c:pt>
                <c:pt idx="36">
                  <c:v>151.345210633954</c:v>
                </c:pt>
                <c:pt idx="37">
                  <c:v>139.73457443174101</c:v>
                </c:pt>
                <c:pt idx="38">
                  <c:v>134.14056153574799</c:v>
                </c:pt>
                <c:pt idx="39">
                  <c:v>132.36383355384999</c:v>
                </c:pt>
                <c:pt idx="40">
                  <c:v>132.57899372287301</c:v>
                </c:pt>
                <c:pt idx="41">
                  <c:v>133.86908827231301</c:v>
                </c:pt>
                <c:pt idx="42">
                  <c:v>128.297634555352</c:v>
                </c:pt>
                <c:pt idx="43">
                  <c:v>120.964123626933</c:v>
                </c:pt>
                <c:pt idx="44">
                  <c:v>120.773118283557</c:v>
                </c:pt>
                <c:pt idx="45">
                  <c:v>123.10118185512</c:v>
                </c:pt>
                <c:pt idx="46">
                  <c:v>122.35010964609</c:v>
                </c:pt>
                <c:pt idx="47">
                  <c:v>121.144126146152</c:v>
                </c:pt>
                <c:pt idx="48">
                  <c:v>123.91795495313499</c:v>
                </c:pt>
                <c:pt idx="49">
                  <c:v>127.763868280002</c:v>
                </c:pt>
                <c:pt idx="50">
                  <c:v>129.66806328765099</c:v>
                </c:pt>
                <c:pt idx="51">
                  <c:v>130.20847631997299</c:v>
                </c:pt>
                <c:pt idx="52">
                  <c:v>133.10572965725399</c:v>
                </c:pt>
                <c:pt idx="53">
                  <c:v>139.22866719871701</c:v>
                </c:pt>
                <c:pt idx="54">
                  <c:v>145.552606729708</c:v>
                </c:pt>
                <c:pt idx="55">
                  <c:v>149.55739350470299</c:v>
                </c:pt>
                <c:pt idx="56">
                  <c:v>155.21098132129899</c:v>
                </c:pt>
                <c:pt idx="57">
                  <c:v>164.025013730919</c:v>
                </c:pt>
                <c:pt idx="58">
                  <c:v>167.29759116521299</c:v>
                </c:pt>
                <c:pt idx="59">
                  <c:v>166.10269909652101</c:v>
                </c:pt>
                <c:pt idx="60">
                  <c:v>169.64043551309601</c:v>
                </c:pt>
                <c:pt idx="61">
                  <c:v>178.23840812223801</c:v>
                </c:pt>
                <c:pt idx="62">
                  <c:v>185.55653105843399</c:v>
                </c:pt>
                <c:pt idx="63">
                  <c:v>188.22023370101701</c:v>
                </c:pt>
                <c:pt idx="64">
                  <c:v>192.373187074035</c:v>
                </c:pt>
                <c:pt idx="65">
                  <c:v>200.89707839517001</c:v>
                </c:pt>
                <c:pt idx="66">
                  <c:v>206.24116845339299</c:v>
                </c:pt>
                <c:pt idx="67">
                  <c:v>208.41801620266</c:v>
                </c:pt>
                <c:pt idx="68">
                  <c:v>218.70417250343999</c:v>
                </c:pt>
                <c:pt idx="69">
                  <c:v>233.90023238175601</c:v>
                </c:pt>
                <c:pt idx="70">
                  <c:v>239.10044255483601</c:v>
                </c:pt>
                <c:pt idx="71">
                  <c:v>237.942704287889</c:v>
                </c:pt>
                <c:pt idx="72">
                  <c:v>241.98273618401501</c:v>
                </c:pt>
                <c:pt idx="73">
                  <c:v>249.99713299574799</c:v>
                </c:pt>
                <c:pt idx="74">
                  <c:v>255.07389341579901</c:v>
                </c:pt>
                <c:pt idx="75">
                  <c:v>258.36122119225399</c:v>
                </c:pt>
                <c:pt idx="76">
                  <c:v>265.08192472094498</c:v>
                </c:pt>
                <c:pt idx="77">
                  <c:v>272.02037212433402</c:v>
                </c:pt>
                <c:pt idx="78">
                  <c:v>274.57483335643298</c:v>
                </c:pt>
                <c:pt idx="79">
                  <c:v>274.04687276655</c:v>
                </c:pt>
                <c:pt idx="80">
                  <c:v>275.829494175957</c:v>
                </c:pt>
                <c:pt idx="81">
                  <c:v>284.923770545379</c:v>
                </c:pt>
                <c:pt idx="82">
                  <c:v>296.10177794644602</c:v>
                </c:pt>
                <c:pt idx="83">
                  <c:v>302.93565770419599</c:v>
                </c:pt>
                <c:pt idx="84">
                  <c:v>315.93816375778101</c:v>
                </c:pt>
                <c:pt idx="85">
                  <c:v>339.95942327972898</c:v>
                </c:pt>
                <c:pt idx="86">
                  <c:v>359.58474981407102</c:v>
                </c:pt>
                <c:pt idx="87">
                  <c:v>369.60677846881799</c:v>
                </c:pt>
                <c:pt idx="88">
                  <c:v>390.15967592757102</c:v>
                </c:pt>
                <c:pt idx="89">
                  <c:v>419.90910823096101</c:v>
                </c:pt>
                <c:pt idx="90">
                  <c:v>424.806732809491</c:v>
                </c:pt>
                <c:pt idx="91">
                  <c:v>417.88616627782199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94-4D23-A642-F51156FDA8AF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RegionalPropertyType!$AC$6:$AC$97</c:f>
              <c:numCache>
                <c:formatCode>0</c:formatCode>
                <c:ptCount val="92"/>
                <c:pt idx="0">
                  <c:v>95.538003963289199</c:v>
                </c:pt>
                <c:pt idx="1">
                  <c:v>98.277038451846806</c:v>
                </c:pt>
                <c:pt idx="2">
                  <c:v>99.264336103546995</c:v>
                </c:pt>
                <c:pt idx="3">
                  <c:v>100</c:v>
                </c:pt>
                <c:pt idx="4">
                  <c:v>102.55752314061399</c:v>
                </c:pt>
                <c:pt idx="5">
                  <c:v>106.243928123494</c:v>
                </c:pt>
                <c:pt idx="6">
                  <c:v>107.957768286724</c:v>
                </c:pt>
                <c:pt idx="7">
                  <c:v>107.886684436146</c:v>
                </c:pt>
                <c:pt idx="8">
                  <c:v>109.286452760237</c:v>
                </c:pt>
                <c:pt idx="9">
                  <c:v>112.837326566752</c:v>
                </c:pt>
                <c:pt idx="10">
                  <c:v>117.26079102774899</c:v>
                </c:pt>
                <c:pt idx="11">
                  <c:v>120.79482840683301</c:v>
                </c:pt>
                <c:pt idx="12">
                  <c:v>125.119342547191</c:v>
                </c:pt>
                <c:pt idx="13">
                  <c:v>130.03414106562201</c:v>
                </c:pt>
                <c:pt idx="14">
                  <c:v>134.49042466949399</c:v>
                </c:pt>
                <c:pt idx="15">
                  <c:v>139.49553130191001</c:v>
                </c:pt>
                <c:pt idx="16">
                  <c:v>146.852844427756</c:v>
                </c:pt>
                <c:pt idx="17">
                  <c:v>155.74267734480199</c:v>
                </c:pt>
                <c:pt idx="18">
                  <c:v>159.85376652040401</c:v>
                </c:pt>
                <c:pt idx="19">
                  <c:v>163.09099796292901</c:v>
                </c:pt>
                <c:pt idx="20">
                  <c:v>173.79365551962101</c:v>
                </c:pt>
                <c:pt idx="21">
                  <c:v>184.98722642597801</c:v>
                </c:pt>
                <c:pt idx="22">
                  <c:v>186.15090286518301</c:v>
                </c:pt>
                <c:pt idx="23">
                  <c:v>185.97787527340699</c:v>
                </c:pt>
                <c:pt idx="24">
                  <c:v>193.49297264345199</c:v>
                </c:pt>
                <c:pt idx="25">
                  <c:v>200.58186559638699</c:v>
                </c:pt>
                <c:pt idx="26">
                  <c:v>198.425750212704</c:v>
                </c:pt>
                <c:pt idx="27">
                  <c:v>196.73621636066301</c:v>
                </c:pt>
                <c:pt idx="28">
                  <c:v>202.921119022824</c:v>
                </c:pt>
                <c:pt idx="29">
                  <c:v>209.01123643646301</c:v>
                </c:pt>
                <c:pt idx="30">
                  <c:v>207.57439267047599</c:v>
                </c:pt>
                <c:pt idx="31">
                  <c:v>202.647529222901</c:v>
                </c:pt>
                <c:pt idx="32">
                  <c:v>199.94247521776001</c:v>
                </c:pt>
                <c:pt idx="33">
                  <c:v>195.69393794937801</c:v>
                </c:pt>
                <c:pt idx="34">
                  <c:v>179.869855591929</c:v>
                </c:pt>
                <c:pt idx="35">
                  <c:v>165.19009040521499</c:v>
                </c:pt>
                <c:pt idx="36">
                  <c:v>158.01756700980201</c:v>
                </c:pt>
                <c:pt idx="37">
                  <c:v>151.30665879527399</c:v>
                </c:pt>
                <c:pt idx="38">
                  <c:v>144.93011351066301</c:v>
                </c:pt>
                <c:pt idx="39">
                  <c:v>138.725327937207</c:v>
                </c:pt>
                <c:pt idx="40">
                  <c:v>132.78391410562401</c:v>
                </c:pt>
                <c:pt idx="41">
                  <c:v>127.6537993238</c:v>
                </c:pt>
                <c:pt idx="42">
                  <c:v>127.912202615251</c:v>
                </c:pt>
                <c:pt idx="43">
                  <c:v>129.27004817611399</c:v>
                </c:pt>
                <c:pt idx="44">
                  <c:v>127.447385204649</c:v>
                </c:pt>
                <c:pt idx="45">
                  <c:v>125.712430195018</c:v>
                </c:pt>
                <c:pt idx="46">
                  <c:v>125.53905762973601</c:v>
                </c:pt>
                <c:pt idx="47">
                  <c:v>126.652920714008</c:v>
                </c:pt>
                <c:pt idx="48">
                  <c:v>130.45350450216901</c:v>
                </c:pt>
                <c:pt idx="49">
                  <c:v>135.08703186154199</c:v>
                </c:pt>
                <c:pt idx="50">
                  <c:v>136.29843724161699</c:v>
                </c:pt>
                <c:pt idx="51">
                  <c:v>137.33448956455501</c:v>
                </c:pt>
                <c:pt idx="52">
                  <c:v>143.852367023136</c:v>
                </c:pt>
                <c:pt idx="53">
                  <c:v>154.776079170852</c:v>
                </c:pt>
                <c:pt idx="54">
                  <c:v>160.436953298085</c:v>
                </c:pt>
                <c:pt idx="55">
                  <c:v>160.57655120374201</c:v>
                </c:pt>
                <c:pt idx="56">
                  <c:v>162.804508406362</c:v>
                </c:pt>
                <c:pt idx="57">
                  <c:v>165.84481707500001</c:v>
                </c:pt>
                <c:pt idx="58">
                  <c:v>168.79292365007001</c:v>
                </c:pt>
                <c:pt idx="59">
                  <c:v>172.794474258474</c:v>
                </c:pt>
                <c:pt idx="60">
                  <c:v>177.68993130241199</c:v>
                </c:pt>
                <c:pt idx="61">
                  <c:v>182.216609570153</c:v>
                </c:pt>
                <c:pt idx="62">
                  <c:v>185.513939917306</c:v>
                </c:pt>
                <c:pt idx="63">
                  <c:v>188.564914390388</c:v>
                </c:pt>
                <c:pt idx="64">
                  <c:v>193.85891746567501</c:v>
                </c:pt>
                <c:pt idx="65">
                  <c:v>200.71603724483001</c:v>
                </c:pt>
                <c:pt idx="66">
                  <c:v>204.851434359314</c:v>
                </c:pt>
                <c:pt idx="67">
                  <c:v>206.67825250202401</c:v>
                </c:pt>
                <c:pt idx="68">
                  <c:v>211.203933857761</c:v>
                </c:pt>
                <c:pt idx="69">
                  <c:v>219.96939388964799</c:v>
                </c:pt>
                <c:pt idx="70">
                  <c:v>226.80150715679301</c:v>
                </c:pt>
                <c:pt idx="71">
                  <c:v>227.926012049489</c:v>
                </c:pt>
                <c:pt idx="72">
                  <c:v>227.387271741045</c:v>
                </c:pt>
                <c:pt idx="73">
                  <c:v>228.893170968563</c:v>
                </c:pt>
                <c:pt idx="74">
                  <c:v>229.57970269980899</c:v>
                </c:pt>
                <c:pt idx="75">
                  <c:v>229.623244641664</c:v>
                </c:pt>
                <c:pt idx="76">
                  <c:v>233.87667780550399</c:v>
                </c:pt>
                <c:pt idx="77">
                  <c:v>239.62878279961001</c:v>
                </c:pt>
                <c:pt idx="78">
                  <c:v>244.277139643336</c:v>
                </c:pt>
                <c:pt idx="79">
                  <c:v>246.93043205706999</c:v>
                </c:pt>
                <c:pt idx="80">
                  <c:v>242.53232758311501</c:v>
                </c:pt>
                <c:pt idx="81">
                  <c:v>234.52869008451</c:v>
                </c:pt>
                <c:pt idx="82">
                  <c:v>240.791605410198</c:v>
                </c:pt>
                <c:pt idx="83">
                  <c:v>253.90961837338699</c:v>
                </c:pt>
                <c:pt idx="84">
                  <c:v>259.66119515534803</c:v>
                </c:pt>
                <c:pt idx="85">
                  <c:v>269.23168405025001</c:v>
                </c:pt>
                <c:pt idx="86">
                  <c:v>286.27310497780201</c:v>
                </c:pt>
                <c:pt idx="87">
                  <c:v>294.15898691152103</c:v>
                </c:pt>
                <c:pt idx="88">
                  <c:v>292.466451350912</c:v>
                </c:pt>
                <c:pt idx="89">
                  <c:v>299.84676191056798</c:v>
                </c:pt>
                <c:pt idx="90">
                  <c:v>308.35622982315601</c:v>
                </c:pt>
                <c:pt idx="91">
                  <c:v>310.97749515848898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94-4D23-A642-F51156FDA8AF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RegionalPropertyType!$N$6:$N$97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RegionalPropertyType!$AD$6:$AD$97</c:f>
              <c:numCache>
                <c:formatCode>0</c:formatCode>
                <c:ptCount val="92"/>
                <c:pt idx="0">
                  <c:v>93.954104267064295</c:v>
                </c:pt>
                <c:pt idx="1">
                  <c:v>97.993213788303095</c:v>
                </c:pt>
                <c:pt idx="2">
                  <c:v>99.039514248252203</c:v>
                </c:pt>
                <c:pt idx="3">
                  <c:v>100</c:v>
                </c:pt>
                <c:pt idx="4">
                  <c:v>103.896108039729</c:v>
                </c:pt>
                <c:pt idx="5">
                  <c:v>108.501464415523</c:v>
                </c:pt>
                <c:pt idx="6">
                  <c:v>111.00811117978699</c:v>
                </c:pt>
                <c:pt idx="7">
                  <c:v>112.98441148944001</c:v>
                </c:pt>
                <c:pt idx="8">
                  <c:v>117.116025367256</c:v>
                </c:pt>
                <c:pt idx="9">
                  <c:v>122.443267761275</c:v>
                </c:pt>
                <c:pt idx="10">
                  <c:v>127.074106096652</c:v>
                </c:pt>
                <c:pt idx="11">
                  <c:v>130.57912934750999</c:v>
                </c:pt>
                <c:pt idx="12">
                  <c:v>135.02843690713701</c:v>
                </c:pt>
                <c:pt idx="13">
                  <c:v>140.67382688121501</c:v>
                </c:pt>
                <c:pt idx="14">
                  <c:v>144.92177697223801</c:v>
                </c:pt>
                <c:pt idx="15">
                  <c:v>148.38817234745301</c:v>
                </c:pt>
                <c:pt idx="16">
                  <c:v>154.248889497909</c:v>
                </c:pt>
                <c:pt idx="17">
                  <c:v>161.208260997732</c:v>
                </c:pt>
                <c:pt idx="18">
                  <c:v>165.13822067951699</c:v>
                </c:pt>
                <c:pt idx="19">
                  <c:v>167.99376413232301</c:v>
                </c:pt>
                <c:pt idx="20">
                  <c:v>173.88733499826401</c:v>
                </c:pt>
                <c:pt idx="21">
                  <c:v>181.733237958091</c:v>
                </c:pt>
                <c:pt idx="22">
                  <c:v>186.22255560793101</c:v>
                </c:pt>
                <c:pt idx="23">
                  <c:v>187.15033003104099</c:v>
                </c:pt>
                <c:pt idx="24">
                  <c:v>188.36928806050301</c:v>
                </c:pt>
                <c:pt idx="25">
                  <c:v>190.384287958562</c:v>
                </c:pt>
                <c:pt idx="26">
                  <c:v>191.128080482245</c:v>
                </c:pt>
                <c:pt idx="27">
                  <c:v>192.00167026437501</c:v>
                </c:pt>
                <c:pt idx="28">
                  <c:v>195.502625671765</c:v>
                </c:pt>
                <c:pt idx="29">
                  <c:v>198.012344212888</c:v>
                </c:pt>
                <c:pt idx="30">
                  <c:v>191.183596715872</c:v>
                </c:pt>
                <c:pt idx="31">
                  <c:v>181.77993859644101</c:v>
                </c:pt>
                <c:pt idx="32">
                  <c:v>178.88440905466399</c:v>
                </c:pt>
                <c:pt idx="33">
                  <c:v>179.141966905732</c:v>
                </c:pt>
                <c:pt idx="34">
                  <c:v>176.19482680235001</c:v>
                </c:pt>
                <c:pt idx="35">
                  <c:v>168.94910421278101</c:v>
                </c:pt>
                <c:pt idx="36">
                  <c:v>155.60529234743601</c:v>
                </c:pt>
                <c:pt idx="37">
                  <c:v>140.24528830475401</c:v>
                </c:pt>
                <c:pt idx="38">
                  <c:v>133.69578529772301</c:v>
                </c:pt>
                <c:pt idx="39">
                  <c:v>132.30246278035301</c:v>
                </c:pt>
                <c:pt idx="40">
                  <c:v>129.71949268954199</c:v>
                </c:pt>
                <c:pt idx="41">
                  <c:v>126.697489473358</c:v>
                </c:pt>
                <c:pt idx="42">
                  <c:v>127.561661106112</c:v>
                </c:pt>
                <c:pt idx="43">
                  <c:v>131.916142157971</c:v>
                </c:pt>
                <c:pt idx="44">
                  <c:v>136.99500886373201</c:v>
                </c:pt>
                <c:pt idx="45">
                  <c:v>141.252464496767</c:v>
                </c:pt>
                <c:pt idx="46">
                  <c:v>144.40581501254499</c:v>
                </c:pt>
                <c:pt idx="47">
                  <c:v>148.425925027185</c:v>
                </c:pt>
                <c:pt idx="48">
                  <c:v>154.77102902739699</c:v>
                </c:pt>
                <c:pt idx="49">
                  <c:v>163.94821214218501</c:v>
                </c:pt>
                <c:pt idx="50">
                  <c:v>168.74275015716</c:v>
                </c:pt>
                <c:pt idx="51">
                  <c:v>168.43183626853499</c:v>
                </c:pt>
                <c:pt idx="52">
                  <c:v>171.57128543108001</c:v>
                </c:pt>
                <c:pt idx="53">
                  <c:v>179.09538835943201</c:v>
                </c:pt>
                <c:pt idx="54">
                  <c:v>185.79241298083201</c:v>
                </c:pt>
                <c:pt idx="55">
                  <c:v>190.02027871213599</c:v>
                </c:pt>
                <c:pt idx="56">
                  <c:v>196.83278694396699</c:v>
                </c:pt>
                <c:pt idx="57">
                  <c:v>206.341272338024</c:v>
                </c:pt>
                <c:pt idx="58">
                  <c:v>211.550745015356</c:v>
                </c:pt>
                <c:pt idx="59">
                  <c:v>213.14037835314701</c:v>
                </c:pt>
                <c:pt idx="60">
                  <c:v>219.14761575168001</c:v>
                </c:pt>
                <c:pt idx="61">
                  <c:v>230.02104504707</c:v>
                </c:pt>
                <c:pt idx="62">
                  <c:v>235.37361108044399</c:v>
                </c:pt>
                <c:pt idx="63">
                  <c:v>236.29703142648799</c:v>
                </c:pt>
                <c:pt idx="64">
                  <c:v>246.22465456791301</c:v>
                </c:pt>
                <c:pt idx="65">
                  <c:v>266.18229923413099</c:v>
                </c:pt>
                <c:pt idx="66">
                  <c:v>276.47599889621699</c:v>
                </c:pt>
                <c:pt idx="67">
                  <c:v>275.69198127737099</c:v>
                </c:pt>
                <c:pt idx="68">
                  <c:v>282.07487218439098</c:v>
                </c:pt>
                <c:pt idx="69">
                  <c:v>293.936556463329</c:v>
                </c:pt>
                <c:pt idx="70">
                  <c:v>302.15390259126298</c:v>
                </c:pt>
                <c:pt idx="71">
                  <c:v>305.40844497993203</c:v>
                </c:pt>
                <c:pt idx="72">
                  <c:v>315.339795979972</c:v>
                </c:pt>
                <c:pt idx="73">
                  <c:v>333.28334159789102</c:v>
                </c:pt>
                <c:pt idx="74">
                  <c:v>337.354389590285</c:v>
                </c:pt>
                <c:pt idx="75">
                  <c:v>332.799147006044</c:v>
                </c:pt>
                <c:pt idx="76">
                  <c:v>340.17108336511097</c:v>
                </c:pt>
                <c:pt idx="77">
                  <c:v>355.60424179072203</c:v>
                </c:pt>
                <c:pt idx="78">
                  <c:v>369.260302248659</c:v>
                </c:pt>
                <c:pt idx="79">
                  <c:v>374.80395909137798</c:v>
                </c:pt>
                <c:pt idx="80">
                  <c:v>378.11420047425202</c:v>
                </c:pt>
                <c:pt idx="81">
                  <c:v>386.10028699892098</c:v>
                </c:pt>
                <c:pt idx="82">
                  <c:v>402.12089792441202</c:v>
                </c:pt>
                <c:pt idx="83">
                  <c:v>416.22678849540603</c:v>
                </c:pt>
                <c:pt idx="84">
                  <c:v>429.59636828347902</c:v>
                </c:pt>
                <c:pt idx="85">
                  <c:v>458.70429971334602</c:v>
                </c:pt>
                <c:pt idx="86">
                  <c:v>489.79813211548702</c:v>
                </c:pt>
                <c:pt idx="87">
                  <c:v>505.70364248582001</c:v>
                </c:pt>
                <c:pt idx="88">
                  <c:v>526.79304248587403</c:v>
                </c:pt>
                <c:pt idx="89">
                  <c:v>547.046462545228</c:v>
                </c:pt>
                <c:pt idx="90">
                  <c:v>526.24590936902803</c:v>
                </c:pt>
                <c:pt idx="91">
                  <c:v>514.12615845703499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94-4D23-A642-F51156FDA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9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PrimeMarkets!$N$22:$N$113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PrimeMarkets!$O$22:$O$113</c:f>
              <c:numCache>
                <c:formatCode>#,##0_);[Red]\(#,##0\)</c:formatCode>
                <c:ptCount val="92"/>
                <c:pt idx="0">
                  <c:v>84.888381018015707</c:v>
                </c:pt>
                <c:pt idx="1">
                  <c:v>93.268913134452006</c:v>
                </c:pt>
                <c:pt idx="2">
                  <c:v>97.939816311104707</c:v>
                </c:pt>
                <c:pt idx="3">
                  <c:v>100</c:v>
                </c:pt>
                <c:pt idx="4">
                  <c:v>94.143857667276706</c:v>
                </c:pt>
                <c:pt idx="5">
                  <c:v>99.106167970216802</c:v>
                </c:pt>
                <c:pt idx="6">
                  <c:v>98.571998852396305</c:v>
                </c:pt>
                <c:pt idx="7">
                  <c:v>97.261479346214699</c:v>
                </c:pt>
                <c:pt idx="8">
                  <c:v>98.199910185301604</c:v>
                </c:pt>
                <c:pt idx="9">
                  <c:v>101.50438800970601</c:v>
                </c:pt>
                <c:pt idx="10">
                  <c:v>104.78742542181401</c:v>
                </c:pt>
                <c:pt idx="11">
                  <c:v>109.741050477999</c:v>
                </c:pt>
                <c:pt idx="12">
                  <c:v>106.119052788264</c:v>
                </c:pt>
                <c:pt idx="13">
                  <c:v>120.497333606423</c:v>
                </c:pt>
                <c:pt idx="14">
                  <c:v>114.243112849962</c:v>
                </c:pt>
                <c:pt idx="15">
                  <c:v>121.50580591076699</c:v>
                </c:pt>
                <c:pt idx="16">
                  <c:v>133.99682406452999</c:v>
                </c:pt>
                <c:pt idx="17">
                  <c:v>124.93752744584999</c:v>
                </c:pt>
                <c:pt idx="18">
                  <c:v>136.33708043567799</c:v>
                </c:pt>
                <c:pt idx="19">
                  <c:v>139.261161478904</c:v>
                </c:pt>
                <c:pt idx="20">
                  <c:v>150.41642950299001</c:v>
                </c:pt>
                <c:pt idx="21">
                  <c:v>154.24600438627101</c:v>
                </c:pt>
                <c:pt idx="22">
                  <c:v>157.77660105511001</c:v>
                </c:pt>
                <c:pt idx="23">
                  <c:v>165.86081121328399</c:v>
                </c:pt>
                <c:pt idx="24">
                  <c:v>170.006850373308</c:v>
                </c:pt>
                <c:pt idx="25">
                  <c:v>184.45181934706901</c:v>
                </c:pt>
                <c:pt idx="26">
                  <c:v>172.14511426631199</c:v>
                </c:pt>
                <c:pt idx="27">
                  <c:v>189.50425347987499</c:v>
                </c:pt>
                <c:pt idx="28">
                  <c:v>183.92326388502499</c:v>
                </c:pt>
                <c:pt idx="29">
                  <c:v>199.64299377845401</c:v>
                </c:pt>
                <c:pt idx="30">
                  <c:v>193.512795943642</c:v>
                </c:pt>
                <c:pt idx="31">
                  <c:v>189.55999136905399</c:v>
                </c:pt>
                <c:pt idx="32">
                  <c:v>186.03989053918201</c:v>
                </c:pt>
                <c:pt idx="33">
                  <c:v>190.29040021421099</c:v>
                </c:pt>
                <c:pt idx="34">
                  <c:v>196.44702980006599</c:v>
                </c:pt>
                <c:pt idx="35">
                  <c:v>173.92195894660099</c:v>
                </c:pt>
                <c:pt idx="36">
                  <c:v>155.81974205337099</c:v>
                </c:pt>
                <c:pt idx="37">
                  <c:v>143.34873287451899</c:v>
                </c:pt>
                <c:pt idx="38">
                  <c:v>138.26842822159099</c:v>
                </c:pt>
                <c:pt idx="39">
                  <c:v>128.73794484806601</c:v>
                </c:pt>
                <c:pt idx="40">
                  <c:v>142.87922220043799</c:v>
                </c:pt>
                <c:pt idx="41">
                  <c:v>134.77884165324201</c:v>
                </c:pt>
                <c:pt idx="42">
                  <c:v>131.137873116382</c:v>
                </c:pt>
                <c:pt idx="43">
                  <c:v>138.26452183767699</c:v>
                </c:pt>
                <c:pt idx="44">
                  <c:v>130.074879499459</c:v>
                </c:pt>
                <c:pt idx="45">
                  <c:v>141.34766438879899</c:v>
                </c:pt>
                <c:pt idx="46">
                  <c:v>134.87821916301701</c:v>
                </c:pt>
                <c:pt idx="47">
                  <c:v>142.87317330987699</c:v>
                </c:pt>
                <c:pt idx="48">
                  <c:v>126.349362826846</c:v>
                </c:pt>
                <c:pt idx="49">
                  <c:v>152.182442675521</c:v>
                </c:pt>
                <c:pt idx="50">
                  <c:v>144.72315942659</c:v>
                </c:pt>
                <c:pt idx="51">
                  <c:v>154.34942641569799</c:v>
                </c:pt>
                <c:pt idx="52">
                  <c:v>148.53501073297201</c:v>
                </c:pt>
                <c:pt idx="53">
                  <c:v>162.02424908041999</c:v>
                </c:pt>
                <c:pt idx="54">
                  <c:v>154.46670962928599</c:v>
                </c:pt>
                <c:pt idx="55">
                  <c:v>161.8635433446</c:v>
                </c:pt>
                <c:pt idx="56">
                  <c:v>164.83593318387901</c:v>
                </c:pt>
                <c:pt idx="57">
                  <c:v>171.77227431954901</c:v>
                </c:pt>
                <c:pt idx="58">
                  <c:v>180.72736697129699</c:v>
                </c:pt>
                <c:pt idx="59">
                  <c:v>184.91764853207101</c:v>
                </c:pt>
                <c:pt idx="60">
                  <c:v>178.571259494396</c:v>
                </c:pt>
                <c:pt idx="61">
                  <c:v>188.16186965019</c:v>
                </c:pt>
                <c:pt idx="62">
                  <c:v>193.481382888675</c:v>
                </c:pt>
                <c:pt idx="63">
                  <c:v>188.690829233453</c:v>
                </c:pt>
                <c:pt idx="64">
                  <c:v>200.005585992329</c:v>
                </c:pt>
                <c:pt idx="65">
                  <c:v>205.57585315888301</c:v>
                </c:pt>
                <c:pt idx="66">
                  <c:v>208.43584401995099</c:v>
                </c:pt>
                <c:pt idx="67">
                  <c:v>207.297563163559</c:v>
                </c:pt>
                <c:pt idx="68">
                  <c:v>221.59850894624199</c:v>
                </c:pt>
                <c:pt idx="69">
                  <c:v>212.35187941622701</c:v>
                </c:pt>
                <c:pt idx="70">
                  <c:v>224.88899836209899</c:v>
                </c:pt>
                <c:pt idx="71">
                  <c:v>226.902715576247</c:v>
                </c:pt>
                <c:pt idx="72">
                  <c:v>222.41581473510101</c:v>
                </c:pt>
                <c:pt idx="73">
                  <c:v>236.95745898968499</c:v>
                </c:pt>
                <c:pt idx="74">
                  <c:v>240.23812460228899</c:v>
                </c:pt>
                <c:pt idx="75">
                  <c:v>228.583644133088</c:v>
                </c:pt>
                <c:pt idx="76">
                  <c:v>237.51050645080099</c:v>
                </c:pt>
                <c:pt idx="77">
                  <c:v>242.907353709251</c:v>
                </c:pt>
                <c:pt idx="78">
                  <c:v>259.23378159989898</c:v>
                </c:pt>
                <c:pt idx="79">
                  <c:v>239.40345516197701</c:v>
                </c:pt>
                <c:pt idx="80">
                  <c:v>255.37133862605799</c:v>
                </c:pt>
                <c:pt idx="81">
                  <c:v>240.83622500945299</c:v>
                </c:pt>
                <c:pt idx="82">
                  <c:v>274.79673322564003</c:v>
                </c:pt>
                <c:pt idx="83">
                  <c:v>283.33460303390399</c:v>
                </c:pt>
                <c:pt idx="84">
                  <c:v>265.97031760440098</c:v>
                </c:pt>
                <c:pt idx="85">
                  <c:v>268.30967972635102</c:v>
                </c:pt>
                <c:pt idx="86">
                  <c:v>277.28411211810101</c:v>
                </c:pt>
                <c:pt idx="87">
                  <c:v>288.47899037381302</c:v>
                </c:pt>
                <c:pt idx="88">
                  <c:v>286.10481906536302</c:v>
                </c:pt>
                <c:pt idx="89">
                  <c:v>296.79435683047399</c:v>
                </c:pt>
                <c:pt idx="90">
                  <c:v>291.68269739742101</c:v>
                </c:pt>
                <c:pt idx="91">
                  <c:v>287.80240199903898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15-472A-9B5D-6313CEE3CC6B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PrimeMarkets!$S$6:$S$113</c:f>
              <c:numCache>
                <c:formatCode>0</c:formatCode>
                <c:ptCount val="108"/>
                <c:pt idx="0">
                  <c:v>58.469894404026398</c:v>
                </c:pt>
                <c:pt idx="1">
                  <c:v>61.908584498150603</c:v>
                </c:pt>
                <c:pt idx="2">
                  <c:v>65.328490382564695</c:v>
                </c:pt>
                <c:pt idx="3">
                  <c:v>65.231201060274799</c:v>
                </c:pt>
                <c:pt idx="4">
                  <c:v>65.856183416160107</c:v>
                </c:pt>
                <c:pt idx="5">
                  <c:v>69.693700202386594</c:v>
                </c:pt>
                <c:pt idx="6">
                  <c:v>74.684155911734507</c:v>
                </c:pt>
                <c:pt idx="7">
                  <c:v>77.311672239314802</c:v>
                </c:pt>
                <c:pt idx="8">
                  <c:v>77.861898992257295</c:v>
                </c:pt>
                <c:pt idx="9">
                  <c:v>78.307741520459999</c:v>
                </c:pt>
                <c:pt idx="10">
                  <c:v>79.902644986425202</c:v>
                </c:pt>
                <c:pt idx="11">
                  <c:v>82.454057846552999</c:v>
                </c:pt>
                <c:pt idx="12">
                  <c:v>85.467545416671996</c:v>
                </c:pt>
                <c:pt idx="13">
                  <c:v>89.273982887671906</c:v>
                </c:pt>
                <c:pt idx="14">
                  <c:v>90.507437711888699</c:v>
                </c:pt>
                <c:pt idx="15">
                  <c:v>90.241393731121406</c:v>
                </c:pt>
                <c:pt idx="16">
                  <c:v>93.002466177206699</c:v>
                </c:pt>
                <c:pt idx="17">
                  <c:v>98.539451657898198</c:v>
                </c:pt>
                <c:pt idx="18">
                  <c:v>101.20322703623199</c:v>
                </c:pt>
                <c:pt idx="19">
                  <c:v>100</c:v>
                </c:pt>
                <c:pt idx="20">
                  <c:v>100.071811227358</c:v>
                </c:pt>
                <c:pt idx="21">
                  <c:v>102.011843382507</c:v>
                </c:pt>
                <c:pt idx="22">
                  <c:v>102.907829836988</c:v>
                </c:pt>
                <c:pt idx="23">
                  <c:v>102.493530432763</c:v>
                </c:pt>
                <c:pt idx="24">
                  <c:v>103.39148041693799</c:v>
                </c:pt>
                <c:pt idx="25">
                  <c:v>105.93817926994301</c:v>
                </c:pt>
                <c:pt idx="26">
                  <c:v>108.244236020317</c:v>
                </c:pt>
                <c:pt idx="27">
                  <c:v>109.727109414612</c:v>
                </c:pt>
                <c:pt idx="28">
                  <c:v>112.62281096771299</c:v>
                </c:pt>
                <c:pt idx="29">
                  <c:v>116.14615196589899</c:v>
                </c:pt>
                <c:pt idx="30">
                  <c:v>118.157281882696</c:v>
                </c:pt>
                <c:pt idx="31">
                  <c:v>120.437976597542</c:v>
                </c:pt>
                <c:pt idx="32">
                  <c:v>124.936155026675</c:v>
                </c:pt>
                <c:pt idx="33">
                  <c:v>129.79199742028999</c:v>
                </c:pt>
                <c:pt idx="34">
                  <c:v>134.17562760117701</c:v>
                </c:pt>
                <c:pt idx="35">
                  <c:v>138.68022393896001</c:v>
                </c:pt>
                <c:pt idx="36">
                  <c:v>144.362765054086</c:v>
                </c:pt>
                <c:pt idx="37">
                  <c:v>151.22662846307199</c:v>
                </c:pt>
                <c:pt idx="38">
                  <c:v>156.03359662103199</c:v>
                </c:pt>
                <c:pt idx="39">
                  <c:v>158.61533010663001</c:v>
                </c:pt>
                <c:pt idx="40">
                  <c:v>161.68126058494099</c:v>
                </c:pt>
                <c:pt idx="41">
                  <c:v>165.25400160684899</c:v>
                </c:pt>
                <c:pt idx="42">
                  <c:v>165.67719292656199</c:v>
                </c:pt>
                <c:pt idx="43">
                  <c:v>164.643608065682</c:v>
                </c:pt>
                <c:pt idx="44">
                  <c:v>168.21822935669499</c:v>
                </c:pt>
                <c:pt idx="45">
                  <c:v>174.80391689328701</c:v>
                </c:pt>
                <c:pt idx="46">
                  <c:v>172.394712090018</c:v>
                </c:pt>
                <c:pt idx="47">
                  <c:v>165.20254942394899</c:v>
                </c:pt>
                <c:pt idx="48">
                  <c:v>163.31481060423701</c:v>
                </c:pt>
                <c:pt idx="49">
                  <c:v>162.685228946096</c:v>
                </c:pt>
                <c:pt idx="50">
                  <c:v>154.20090017406099</c:v>
                </c:pt>
                <c:pt idx="51">
                  <c:v>142.36407350330001</c:v>
                </c:pt>
                <c:pt idx="52">
                  <c:v>131.71793353528199</c:v>
                </c:pt>
                <c:pt idx="53">
                  <c:v>122.00428206049401</c:v>
                </c:pt>
                <c:pt idx="54">
                  <c:v>120.35230730436101</c:v>
                </c:pt>
                <c:pt idx="55">
                  <c:v>121.86119235355299</c:v>
                </c:pt>
                <c:pt idx="56">
                  <c:v>118.235354184388</c:v>
                </c:pt>
                <c:pt idx="57">
                  <c:v>112.82518182733</c:v>
                </c:pt>
                <c:pt idx="58">
                  <c:v>110.269715005709</c:v>
                </c:pt>
                <c:pt idx="59">
                  <c:v>108.64702491644</c:v>
                </c:pt>
                <c:pt idx="60">
                  <c:v>107.04909567080701</c:v>
                </c:pt>
                <c:pt idx="61">
                  <c:v>108.352080932465</c:v>
                </c:pt>
                <c:pt idx="62">
                  <c:v>109.354009674228</c:v>
                </c:pt>
                <c:pt idx="63">
                  <c:v>107.81825955816601</c:v>
                </c:pt>
                <c:pt idx="64">
                  <c:v>106.974394774282</c:v>
                </c:pt>
                <c:pt idx="65">
                  <c:v>107.822923834337</c:v>
                </c:pt>
                <c:pt idx="66">
                  <c:v>110.04088489351901</c:v>
                </c:pt>
                <c:pt idx="67">
                  <c:v>112.086350444179</c:v>
                </c:pt>
                <c:pt idx="68">
                  <c:v>114.19240641326201</c:v>
                </c:pt>
                <c:pt idx="69">
                  <c:v>117.080564559666</c:v>
                </c:pt>
                <c:pt idx="70">
                  <c:v>119.593830428605</c:v>
                </c:pt>
                <c:pt idx="71">
                  <c:v>121.37502551220599</c:v>
                </c:pt>
                <c:pt idx="72">
                  <c:v>124.77704483333</c:v>
                </c:pt>
                <c:pt idx="73">
                  <c:v>130.22974039615201</c:v>
                </c:pt>
                <c:pt idx="74">
                  <c:v>132.36680328083301</c:v>
                </c:pt>
                <c:pt idx="75">
                  <c:v>132.72971833659301</c:v>
                </c:pt>
                <c:pt idx="76">
                  <c:v>137.27697180767601</c:v>
                </c:pt>
                <c:pt idx="77">
                  <c:v>143.294034550818</c:v>
                </c:pt>
                <c:pt idx="78">
                  <c:v>143.479907868879</c:v>
                </c:pt>
                <c:pt idx="79">
                  <c:v>141.65266593996799</c:v>
                </c:pt>
                <c:pt idx="80">
                  <c:v>144.44940204380401</c:v>
                </c:pt>
                <c:pt idx="81">
                  <c:v>149.25428911846799</c:v>
                </c:pt>
                <c:pt idx="82">
                  <c:v>153.440463751843</c:v>
                </c:pt>
                <c:pt idx="83">
                  <c:v>156.58216130532699</c:v>
                </c:pt>
                <c:pt idx="84">
                  <c:v>162.143402143966</c:v>
                </c:pt>
                <c:pt idx="85">
                  <c:v>168.87976951279401</c:v>
                </c:pt>
                <c:pt idx="86">
                  <c:v>168.73768928447399</c:v>
                </c:pt>
                <c:pt idx="87">
                  <c:v>167.292770599368</c:v>
                </c:pt>
                <c:pt idx="88">
                  <c:v>172.29862680076499</c:v>
                </c:pt>
                <c:pt idx="89">
                  <c:v>178.87222883518501</c:v>
                </c:pt>
                <c:pt idx="90">
                  <c:v>180.51861060856899</c:v>
                </c:pt>
                <c:pt idx="91">
                  <c:v>179.76459140397199</c:v>
                </c:pt>
                <c:pt idx="92">
                  <c:v>181.23949533993601</c:v>
                </c:pt>
                <c:pt idx="93">
                  <c:v>184.509565344143</c:v>
                </c:pt>
                <c:pt idx="94">
                  <c:v>187.64902742233801</c:v>
                </c:pt>
                <c:pt idx="95">
                  <c:v>189.219605112137</c:v>
                </c:pt>
                <c:pt idx="96">
                  <c:v>190.14955287985401</c:v>
                </c:pt>
                <c:pt idx="97">
                  <c:v>190.71983877039199</c:v>
                </c:pt>
                <c:pt idx="98">
                  <c:v>196.03046065639199</c:v>
                </c:pt>
                <c:pt idx="99">
                  <c:v>201.64024487240101</c:v>
                </c:pt>
                <c:pt idx="100">
                  <c:v>202.24011893084401</c:v>
                </c:pt>
                <c:pt idx="101">
                  <c:v>207.12214487624701</c:v>
                </c:pt>
                <c:pt idx="102">
                  <c:v>218.71702807779999</c:v>
                </c:pt>
                <c:pt idx="103">
                  <c:v>226.49889804057801</c:v>
                </c:pt>
                <c:pt idx="104">
                  <c:v>231.36010352135199</c:v>
                </c:pt>
                <c:pt idx="105">
                  <c:v>239.41925586655901</c:v>
                </c:pt>
                <c:pt idx="106">
                  <c:v>238.600518068116</c:v>
                </c:pt>
                <c:pt idx="107">
                  <c:v>234.40457705733499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15-472A-9B5D-6313CEE3C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9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PrimeMarkets!$N$22:$N$113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PrimeMarkets!$P$22:$P$113</c:f>
              <c:numCache>
                <c:formatCode>#,##0_);[Red]\(#,##0\)</c:formatCode>
                <c:ptCount val="92"/>
                <c:pt idx="0">
                  <c:v>90.743908078447504</c:v>
                </c:pt>
                <c:pt idx="1">
                  <c:v>103.041335174138</c:v>
                </c:pt>
                <c:pt idx="2">
                  <c:v>96.214913929577705</c:v>
                </c:pt>
                <c:pt idx="3">
                  <c:v>100</c:v>
                </c:pt>
                <c:pt idx="4">
                  <c:v>102.33109583218</c:v>
                </c:pt>
                <c:pt idx="5">
                  <c:v>108.36955659245901</c:v>
                </c:pt>
                <c:pt idx="6">
                  <c:v>103.107716884982</c:v>
                </c:pt>
                <c:pt idx="7">
                  <c:v>102.96547845464301</c:v>
                </c:pt>
                <c:pt idx="8">
                  <c:v>106.345892946658</c:v>
                </c:pt>
                <c:pt idx="9">
                  <c:v>106.792968153118</c:v>
                </c:pt>
                <c:pt idx="10">
                  <c:v>110.454769725185</c:v>
                </c:pt>
                <c:pt idx="11">
                  <c:v>117.281568058273</c:v>
                </c:pt>
                <c:pt idx="12">
                  <c:v>116.96847323871</c:v>
                </c:pt>
                <c:pt idx="13">
                  <c:v>118.577645914713</c:v>
                </c:pt>
                <c:pt idx="14">
                  <c:v>115.825423657321</c:v>
                </c:pt>
                <c:pt idx="15">
                  <c:v>125.73200332064999</c:v>
                </c:pt>
                <c:pt idx="16">
                  <c:v>128.33834224865399</c:v>
                </c:pt>
                <c:pt idx="17">
                  <c:v>133.42526059761701</c:v>
                </c:pt>
                <c:pt idx="18">
                  <c:v>139.39914524642001</c:v>
                </c:pt>
                <c:pt idx="19">
                  <c:v>139.405144022478</c:v>
                </c:pt>
                <c:pt idx="20">
                  <c:v>147.38709602285999</c:v>
                </c:pt>
                <c:pt idx="21">
                  <c:v>152.07407564910699</c:v>
                </c:pt>
                <c:pt idx="22">
                  <c:v>153.46602217041499</c:v>
                </c:pt>
                <c:pt idx="23">
                  <c:v>163.948237163909</c:v>
                </c:pt>
                <c:pt idx="24">
                  <c:v>173.048401562191</c:v>
                </c:pt>
                <c:pt idx="25">
                  <c:v>172.53607706769901</c:v>
                </c:pt>
                <c:pt idx="26">
                  <c:v>182.33730454829001</c:v>
                </c:pt>
                <c:pt idx="27">
                  <c:v>184.98378078379801</c:v>
                </c:pt>
                <c:pt idx="28">
                  <c:v>190.39343011185301</c:v>
                </c:pt>
                <c:pt idx="29">
                  <c:v>188.04468392723899</c:v>
                </c:pt>
                <c:pt idx="30">
                  <c:v>186.73258402775701</c:v>
                </c:pt>
                <c:pt idx="31">
                  <c:v>199.264639633467</c:v>
                </c:pt>
                <c:pt idx="32">
                  <c:v>192.39509283449399</c:v>
                </c:pt>
                <c:pt idx="33">
                  <c:v>189.099264250982</c:v>
                </c:pt>
                <c:pt idx="34">
                  <c:v>193.79513082724</c:v>
                </c:pt>
                <c:pt idx="35">
                  <c:v>172.446998363164</c:v>
                </c:pt>
                <c:pt idx="36">
                  <c:v>157.69425797632701</c:v>
                </c:pt>
                <c:pt idx="37">
                  <c:v>153.03208694042399</c:v>
                </c:pt>
                <c:pt idx="38">
                  <c:v>141.17730407848401</c:v>
                </c:pt>
                <c:pt idx="39">
                  <c:v>138.15984336217201</c:v>
                </c:pt>
                <c:pt idx="40">
                  <c:v>129.820106286705</c:v>
                </c:pt>
                <c:pt idx="41">
                  <c:v>138.89929489852901</c:v>
                </c:pt>
                <c:pt idx="42">
                  <c:v>119.56357954038199</c:v>
                </c:pt>
                <c:pt idx="43">
                  <c:v>137.63556512583401</c:v>
                </c:pt>
                <c:pt idx="44">
                  <c:v>121.40112070074299</c:v>
                </c:pt>
                <c:pt idx="45">
                  <c:v>133.780973225823</c:v>
                </c:pt>
                <c:pt idx="46">
                  <c:v>134.88730576524901</c:v>
                </c:pt>
                <c:pt idx="47">
                  <c:v>127.61979368292</c:v>
                </c:pt>
                <c:pt idx="48">
                  <c:v>134.80522552733501</c:v>
                </c:pt>
                <c:pt idx="49">
                  <c:v>125.37808702114</c:v>
                </c:pt>
                <c:pt idx="50">
                  <c:v>125.880115693153</c:v>
                </c:pt>
                <c:pt idx="51">
                  <c:v>140.047237030422</c:v>
                </c:pt>
                <c:pt idx="52">
                  <c:v>123.929289785614</c:v>
                </c:pt>
                <c:pt idx="53">
                  <c:v>133.660840027078</c:v>
                </c:pt>
                <c:pt idx="54">
                  <c:v>140.22410083237801</c:v>
                </c:pt>
                <c:pt idx="55">
                  <c:v>143.72937528637701</c:v>
                </c:pt>
                <c:pt idx="56">
                  <c:v>152.28122887727</c:v>
                </c:pt>
                <c:pt idx="57">
                  <c:v>149.242566809626</c:v>
                </c:pt>
                <c:pt idx="58">
                  <c:v>164.91371237646899</c:v>
                </c:pt>
                <c:pt idx="59">
                  <c:v>162.03053260838101</c:v>
                </c:pt>
                <c:pt idx="60">
                  <c:v>164.361210577707</c:v>
                </c:pt>
                <c:pt idx="61">
                  <c:v>172.84018457825999</c:v>
                </c:pt>
                <c:pt idx="62">
                  <c:v>178.52128448965701</c:v>
                </c:pt>
                <c:pt idx="63">
                  <c:v>176.87472810683599</c:v>
                </c:pt>
                <c:pt idx="64">
                  <c:v>182.746832876545</c:v>
                </c:pt>
                <c:pt idx="65">
                  <c:v>189.09650613129301</c:v>
                </c:pt>
                <c:pt idx="66">
                  <c:v>193.223227158577</c:v>
                </c:pt>
                <c:pt idx="67">
                  <c:v>203.99331242737799</c:v>
                </c:pt>
                <c:pt idx="68">
                  <c:v>208.36184497606399</c:v>
                </c:pt>
                <c:pt idx="69">
                  <c:v>225.953894638831</c:v>
                </c:pt>
                <c:pt idx="70">
                  <c:v>224.37653782981801</c:v>
                </c:pt>
                <c:pt idx="71">
                  <c:v>228.72423265412999</c:v>
                </c:pt>
                <c:pt idx="72">
                  <c:v>239.93135727397299</c:v>
                </c:pt>
                <c:pt idx="73">
                  <c:v>234.48655454507201</c:v>
                </c:pt>
                <c:pt idx="74">
                  <c:v>244.817352073726</c:v>
                </c:pt>
                <c:pt idx="75">
                  <c:v>247.102380388634</c:v>
                </c:pt>
                <c:pt idx="76">
                  <c:v>267.78688911235901</c:v>
                </c:pt>
                <c:pt idx="77">
                  <c:v>247.90914280020499</c:v>
                </c:pt>
                <c:pt idx="78">
                  <c:v>253.71881260295399</c:v>
                </c:pt>
                <c:pt idx="79">
                  <c:v>273.45111981604401</c:v>
                </c:pt>
                <c:pt idx="80">
                  <c:v>256.82006518761398</c:v>
                </c:pt>
                <c:pt idx="81">
                  <c:v>276.02969926778002</c:v>
                </c:pt>
                <c:pt idx="82">
                  <c:v>280.774889828938</c:v>
                </c:pt>
                <c:pt idx="83">
                  <c:v>298.34787015436802</c:v>
                </c:pt>
                <c:pt idx="84">
                  <c:v>303.02792704321399</c:v>
                </c:pt>
                <c:pt idx="85">
                  <c:v>316.467485274875</c:v>
                </c:pt>
                <c:pt idx="86">
                  <c:v>338.87401538820501</c:v>
                </c:pt>
                <c:pt idx="87">
                  <c:v>366.95812440888699</c:v>
                </c:pt>
                <c:pt idx="88">
                  <c:v>368.84730604044603</c:v>
                </c:pt>
                <c:pt idx="89">
                  <c:v>399.70822832419202</c:v>
                </c:pt>
                <c:pt idx="90">
                  <c:v>409.06587208069902</c:v>
                </c:pt>
                <c:pt idx="91">
                  <c:v>399.85811749226002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82-48E7-91F8-5D6AF5DC23D8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PrimeMarkets!$T$6:$T$113</c:f>
              <c:numCache>
                <c:formatCode>0</c:formatCode>
                <c:ptCount val="108"/>
                <c:pt idx="0">
                  <c:v>67.887889988550796</c:v>
                </c:pt>
                <c:pt idx="1">
                  <c:v>70.389738199495696</c:v>
                </c:pt>
                <c:pt idx="2">
                  <c:v>71.926596970397298</c:v>
                </c:pt>
                <c:pt idx="3">
                  <c:v>70.350352646639394</c:v>
                </c:pt>
                <c:pt idx="4">
                  <c:v>70.278948707738905</c:v>
                </c:pt>
                <c:pt idx="5">
                  <c:v>73.512079733024805</c:v>
                </c:pt>
                <c:pt idx="6">
                  <c:v>77.632164087525894</c:v>
                </c:pt>
                <c:pt idx="7">
                  <c:v>79.248843168201901</c:v>
                </c:pt>
                <c:pt idx="8">
                  <c:v>79.149189747204403</c:v>
                </c:pt>
                <c:pt idx="9">
                  <c:v>79.373820531783807</c:v>
                </c:pt>
                <c:pt idx="10">
                  <c:v>81.335208364757705</c:v>
                </c:pt>
                <c:pt idx="11">
                  <c:v>84.2852686769005</c:v>
                </c:pt>
                <c:pt idx="12">
                  <c:v>86.810094455866405</c:v>
                </c:pt>
                <c:pt idx="13">
                  <c:v>87.409282670908695</c:v>
                </c:pt>
                <c:pt idx="14">
                  <c:v>87.721268402460197</c:v>
                </c:pt>
                <c:pt idx="15">
                  <c:v>90.584600506326098</c:v>
                </c:pt>
                <c:pt idx="16">
                  <c:v>94.5311960898199</c:v>
                </c:pt>
                <c:pt idx="17">
                  <c:v>97.976351908473404</c:v>
                </c:pt>
                <c:pt idx="18">
                  <c:v>99.520619873031094</c:v>
                </c:pt>
                <c:pt idx="19">
                  <c:v>100</c:v>
                </c:pt>
                <c:pt idx="20">
                  <c:v>101.409887853822</c:v>
                </c:pt>
                <c:pt idx="21">
                  <c:v>102.713543054363</c:v>
                </c:pt>
                <c:pt idx="22">
                  <c:v>102.655979249879</c:v>
                </c:pt>
                <c:pt idx="23">
                  <c:v>102.630994975737</c:v>
                </c:pt>
                <c:pt idx="24">
                  <c:v>103.627494942357</c:v>
                </c:pt>
                <c:pt idx="25">
                  <c:v>106.520078051395</c:v>
                </c:pt>
                <c:pt idx="26">
                  <c:v>110.47844308756</c:v>
                </c:pt>
                <c:pt idx="27">
                  <c:v>112.116293921683</c:v>
                </c:pt>
                <c:pt idx="28">
                  <c:v>112.225026424082</c:v>
                </c:pt>
                <c:pt idx="29">
                  <c:v>113.406663513681</c:v>
                </c:pt>
                <c:pt idx="30">
                  <c:v>116.53275380982301</c:v>
                </c:pt>
                <c:pt idx="31">
                  <c:v>120.642493563371</c:v>
                </c:pt>
                <c:pt idx="32">
                  <c:v>126.740132624371</c:v>
                </c:pt>
                <c:pt idx="33">
                  <c:v>133.650709615153</c:v>
                </c:pt>
                <c:pt idx="34">
                  <c:v>135.009517913731</c:v>
                </c:pt>
                <c:pt idx="35">
                  <c:v>135.93251460286999</c:v>
                </c:pt>
                <c:pt idx="36">
                  <c:v>143.68094287167199</c:v>
                </c:pt>
                <c:pt idx="37">
                  <c:v>152.685090900776</c:v>
                </c:pt>
                <c:pt idx="38">
                  <c:v>155.95938175744701</c:v>
                </c:pt>
                <c:pt idx="39">
                  <c:v>158.07294414577001</c:v>
                </c:pt>
                <c:pt idx="40">
                  <c:v>163.33686769926399</c:v>
                </c:pt>
                <c:pt idx="41">
                  <c:v>168.44337220005201</c:v>
                </c:pt>
                <c:pt idx="42">
                  <c:v>171.35100789420699</c:v>
                </c:pt>
                <c:pt idx="43">
                  <c:v>173.066996382231</c:v>
                </c:pt>
                <c:pt idx="44">
                  <c:v>175.27366232329399</c:v>
                </c:pt>
                <c:pt idx="45">
                  <c:v>178.325690862133</c:v>
                </c:pt>
                <c:pt idx="46">
                  <c:v>179.05620100461999</c:v>
                </c:pt>
                <c:pt idx="47">
                  <c:v>176.20215363564799</c:v>
                </c:pt>
                <c:pt idx="48">
                  <c:v>173.07751136939299</c:v>
                </c:pt>
                <c:pt idx="49">
                  <c:v>171.93145369573099</c:v>
                </c:pt>
                <c:pt idx="50">
                  <c:v>165.87457674552101</c:v>
                </c:pt>
                <c:pt idx="51">
                  <c:v>154.59549805905701</c:v>
                </c:pt>
                <c:pt idx="52">
                  <c:v>142.684250769302</c:v>
                </c:pt>
                <c:pt idx="53">
                  <c:v>135.16302627466999</c:v>
                </c:pt>
                <c:pt idx="54">
                  <c:v>133.39940669826899</c:v>
                </c:pt>
                <c:pt idx="55">
                  <c:v>130.72309208759</c:v>
                </c:pt>
                <c:pt idx="56">
                  <c:v>128.01841356961</c:v>
                </c:pt>
                <c:pt idx="57">
                  <c:v>128.69150481294199</c:v>
                </c:pt>
                <c:pt idx="58">
                  <c:v>125.09595865901601</c:v>
                </c:pt>
                <c:pt idx="59">
                  <c:v>118.365706040747</c:v>
                </c:pt>
                <c:pt idx="60">
                  <c:v>118.411711408461</c:v>
                </c:pt>
                <c:pt idx="61">
                  <c:v>123.938823368521</c:v>
                </c:pt>
                <c:pt idx="62">
                  <c:v>123.82129170133</c:v>
                </c:pt>
                <c:pt idx="63">
                  <c:v>119.179299144072</c:v>
                </c:pt>
                <c:pt idx="64">
                  <c:v>118.489570706864</c:v>
                </c:pt>
                <c:pt idx="65">
                  <c:v>120.576166122701</c:v>
                </c:pt>
                <c:pt idx="66">
                  <c:v>123.89751938166199</c:v>
                </c:pt>
                <c:pt idx="67">
                  <c:v>124.943158150739</c:v>
                </c:pt>
                <c:pt idx="68">
                  <c:v>125.126338834899</c:v>
                </c:pt>
                <c:pt idx="69">
                  <c:v>128.47243924906601</c:v>
                </c:pt>
                <c:pt idx="70">
                  <c:v>133.203743028757</c:v>
                </c:pt>
                <c:pt idx="71">
                  <c:v>136.05730053586299</c:v>
                </c:pt>
                <c:pt idx="72">
                  <c:v>140.16518800987501</c:v>
                </c:pt>
                <c:pt idx="73">
                  <c:v>146.774630797866</c:v>
                </c:pt>
                <c:pt idx="74">
                  <c:v>150.43193999856899</c:v>
                </c:pt>
                <c:pt idx="75">
                  <c:v>151.43067139987099</c:v>
                </c:pt>
                <c:pt idx="76">
                  <c:v>155.08073525208999</c:v>
                </c:pt>
                <c:pt idx="77">
                  <c:v>161.83128869965799</c:v>
                </c:pt>
                <c:pt idx="78">
                  <c:v>164.544950072647</c:v>
                </c:pt>
                <c:pt idx="79">
                  <c:v>164.08263753406601</c:v>
                </c:pt>
                <c:pt idx="80">
                  <c:v>169.956892609672</c:v>
                </c:pt>
                <c:pt idx="81">
                  <c:v>180.308621690411</c:v>
                </c:pt>
                <c:pt idx="82">
                  <c:v>182.480623599935</c:v>
                </c:pt>
                <c:pt idx="83">
                  <c:v>180.73492334517201</c:v>
                </c:pt>
                <c:pt idx="84">
                  <c:v>190.99026363653101</c:v>
                </c:pt>
                <c:pt idx="85">
                  <c:v>208.96055730947401</c:v>
                </c:pt>
                <c:pt idx="86">
                  <c:v>213.12575810744499</c:v>
                </c:pt>
                <c:pt idx="87">
                  <c:v>208.39631736549799</c:v>
                </c:pt>
                <c:pt idx="88">
                  <c:v>211.92073211363399</c:v>
                </c:pt>
                <c:pt idx="89">
                  <c:v>219.08790978896201</c:v>
                </c:pt>
                <c:pt idx="90">
                  <c:v>224.39057280975899</c:v>
                </c:pt>
                <c:pt idx="91">
                  <c:v>228.206680963439</c:v>
                </c:pt>
                <c:pt idx="92">
                  <c:v>232.747229682404</c:v>
                </c:pt>
                <c:pt idx="93">
                  <c:v>236.09490543684601</c:v>
                </c:pt>
                <c:pt idx="94">
                  <c:v>238.90986748945701</c:v>
                </c:pt>
                <c:pt idx="95">
                  <c:v>243.764096547918</c:v>
                </c:pt>
                <c:pt idx="96">
                  <c:v>250.856061236057</c:v>
                </c:pt>
                <c:pt idx="97">
                  <c:v>257.21327809617998</c:v>
                </c:pt>
                <c:pt idx="98">
                  <c:v>263.42574867732799</c:v>
                </c:pt>
                <c:pt idx="99">
                  <c:v>271.23231157564197</c:v>
                </c:pt>
                <c:pt idx="100">
                  <c:v>283.436946507203</c:v>
                </c:pt>
                <c:pt idx="101">
                  <c:v>302.58080238496899</c:v>
                </c:pt>
                <c:pt idx="102">
                  <c:v>317.570856794549</c:v>
                </c:pt>
                <c:pt idx="103">
                  <c:v>325.83057288440699</c:v>
                </c:pt>
                <c:pt idx="104">
                  <c:v>347.63017825005198</c:v>
                </c:pt>
                <c:pt idx="105">
                  <c:v>381.56582505144701</c:v>
                </c:pt>
                <c:pt idx="106">
                  <c:v>386.12908474049698</c:v>
                </c:pt>
                <c:pt idx="107">
                  <c:v>378.52871967052198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82-48E7-91F8-5D6AF5DC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9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PrimeMarkets!$N$22:$N$113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PrimeMarkets!$Q$22:$Q$113</c:f>
              <c:numCache>
                <c:formatCode>#,##0_);[Red]\(#,##0\)</c:formatCode>
                <c:ptCount val="92"/>
                <c:pt idx="0">
                  <c:v>89.881827519733605</c:v>
                </c:pt>
                <c:pt idx="1">
                  <c:v>98.942284189111703</c:v>
                </c:pt>
                <c:pt idx="2">
                  <c:v>99.1935589357456</c:v>
                </c:pt>
                <c:pt idx="3">
                  <c:v>100</c:v>
                </c:pt>
                <c:pt idx="4">
                  <c:v>103.339042903262</c:v>
                </c:pt>
                <c:pt idx="5">
                  <c:v>100.92189861322299</c:v>
                </c:pt>
                <c:pt idx="6">
                  <c:v>105.08826169983099</c:v>
                </c:pt>
                <c:pt idx="7">
                  <c:v>103.74549952415499</c:v>
                </c:pt>
                <c:pt idx="8">
                  <c:v>113.595630487015</c:v>
                </c:pt>
                <c:pt idx="9">
                  <c:v>114.260964239079</c:v>
                </c:pt>
                <c:pt idx="10">
                  <c:v>120.045692644295</c:v>
                </c:pt>
                <c:pt idx="11">
                  <c:v>125.125522499871</c:v>
                </c:pt>
                <c:pt idx="12">
                  <c:v>124.90996158512</c:v>
                </c:pt>
                <c:pt idx="13">
                  <c:v>135.28033036097801</c:v>
                </c:pt>
                <c:pt idx="14">
                  <c:v>145.559721698489</c:v>
                </c:pt>
                <c:pt idx="15">
                  <c:v>146.58448299570401</c:v>
                </c:pt>
                <c:pt idx="16">
                  <c:v>154.06294132627099</c:v>
                </c:pt>
                <c:pt idx="17">
                  <c:v>163.37728984943101</c:v>
                </c:pt>
                <c:pt idx="18">
                  <c:v>167.99537262619799</c:v>
                </c:pt>
                <c:pt idx="19">
                  <c:v>171.580832625211</c:v>
                </c:pt>
                <c:pt idx="20">
                  <c:v>189.002580653248</c:v>
                </c:pt>
                <c:pt idx="21">
                  <c:v>200.66200132738899</c:v>
                </c:pt>
                <c:pt idx="22">
                  <c:v>204.30084590145199</c:v>
                </c:pt>
                <c:pt idx="23">
                  <c:v>200.11690149056599</c:v>
                </c:pt>
                <c:pt idx="24">
                  <c:v>211.58538940276699</c:v>
                </c:pt>
                <c:pt idx="25">
                  <c:v>223.78778131841099</c:v>
                </c:pt>
                <c:pt idx="26">
                  <c:v>216.837624699868</c:v>
                </c:pt>
                <c:pt idx="27">
                  <c:v>217.80651357655401</c:v>
                </c:pt>
                <c:pt idx="28">
                  <c:v>228.89133840037999</c:v>
                </c:pt>
                <c:pt idx="29">
                  <c:v>234.71391235494701</c:v>
                </c:pt>
                <c:pt idx="30">
                  <c:v>247.41072387077</c:v>
                </c:pt>
                <c:pt idx="31">
                  <c:v>227.36649110866</c:v>
                </c:pt>
                <c:pt idx="32">
                  <c:v>229.55013193319201</c:v>
                </c:pt>
                <c:pt idx="33">
                  <c:v>233.55621151224901</c:v>
                </c:pt>
                <c:pt idx="34">
                  <c:v>209.14792595006401</c:v>
                </c:pt>
                <c:pt idx="35">
                  <c:v>223.33329541069099</c:v>
                </c:pt>
                <c:pt idx="36">
                  <c:v>196.666240178652</c:v>
                </c:pt>
                <c:pt idx="37">
                  <c:v>199.06975154272001</c:v>
                </c:pt>
                <c:pt idx="38">
                  <c:v>183.03880741077501</c:v>
                </c:pt>
                <c:pt idx="39">
                  <c:v>176.82660623913401</c:v>
                </c:pt>
                <c:pt idx="40">
                  <c:v>190.227138136592</c:v>
                </c:pt>
                <c:pt idx="41">
                  <c:v>157.93650199584599</c:v>
                </c:pt>
                <c:pt idx="42">
                  <c:v>167.53680978407399</c:v>
                </c:pt>
                <c:pt idx="43">
                  <c:v>175.515845836918</c:v>
                </c:pt>
                <c:pt idx="44">
                  <c:v>178.984805134422</c:v>
                </c:pt>
                <c:pt idx="45">
                  <c:v>168.13973498173999</c:v>
                </c:pt>
                <c:pt idx="46">
                  <c:v>178.65184457105499</c:v>
                </c:pt>
                <c:pt idx="47">
                  <c:v>179.93360641600799</c:v>
                </c:pt>
                <c:pt idx="48">
                  <c:v>182.69988286437101</c:v>
                </c:pt>
                <c:pt idx="49">
                  <c:v>191.24300531428401</c:v>
                </c:pt>
                <c:pt idx="50">
                  <c:v>184.811302595954</c:v>
                </c:pt>
                <c:pt idx="51">
                  <c:v>194.63875387542399</c:v>
                </c:pt>
                <c:pt idx="52">
                  <c:v>193.11735679792699</c:v>
                </c:pt>
                <c:pt idx="53">
                  <c:v>203.85994665737499</c:v>
                </c:pt>
                <c:pt idx="54">
                  <c:v>215.98632905372199</c:v>
                </c:pt>
                <c:pt idx="55">
                  <c:v>221.05149183271899</c:v>
                </c:pt>
                <c:pt idx="56">
                  <c:v>227.75345699673301</c:v>
                </c:pt>
                <c:pt idx="57">
                  <c:v>228.264379662788</c:v>
                </c:pt>
                <c:pt idx="58">
                  <c:v>236.29499459080699</c:v>
                </c:pt>
                <c:pt idx="59">
                  <c:v>252.11659256676501</c:v>
                </c:pt>
                <c:pt idx="60">
                  <c:v>251.976000729351</c:v>
                </c:pt>
                <c:pt idx="61">
                  <c:v>248.40120771203101</c:v>
                </c:pt>
                <c:pt idx="62">
                  <c:v>265.70974154303099</c:v>
                </c:pt>
                <c:pt idx="63">
                  <c:v>268.24302785830901</c:v>
                </c:pt>
                <c:pt idx="64">
                  <c:v>273.33646705106997</c:v>
                </c:pt>
                <c:pt idx="65">
                  <c:v>281.46346184170602</c:v>
                </c:pt>
                <c:pt idx="66">
                  <c:v>294.19785719844299</c:v>
                </c:pt>
                <c:pt idx="67">
                  <c:v>301.72106019276902</c:v>
                </c:pt>
                <c:pt idx="68">
                  <c:v>307.01605763767901</c:v>
                </c:pt>
                <c:pt idx="69">
                  <c:v>305.09794539731098</c:v>
                </c:pt>
                <c:pt idx="70">
                  <c:v>318.80920365195402</c:v>
                </c:pt>
                <c:pt idx="71">
                  <c:v>329.41478360688802</c:v>
                </c:pt>
                <c:pt idx="72">
                  <c:v>344.184389147258</c:v>
                </c:pt>
                <c:pt idx="73">
                  <c:v>335.58717147336802</c:v>
                </c:pt>
                <c:pt idx="74">
                  <c:v>331.881999990434</c:v>
                </c:pt>
                <c:pt idx="75">
                  <c:v>338.10854668120697</c:v>
                </c:pt>
                <c:pt idx="76">
                  <c:v>346.79622768867603</c:v>
                </c:pt>
                <c:pt idx="77">
                  <c:v>353.44675443551802</c:v>
                </c:pt>
                <c:pt idx="78">
                  <c:v>340.77004072913797</c:v>
                </c:pt>
                <c:pt idx="79">
                  <c:v>337.79373571547399</c:v>
                </c:pt>
                <c:pt idx="80">
                  <c:v>342.25646572846199</c:v>
                </c:pt>
                <c:pt idx="81">
                  <c:v>330.92813523551803</c:v>
                </c:pt>
                <c:pt idx="82">
                  <c:v>353.62519194277098</c:v>
                </c:pt>
                <c:pt idx="83">
                  <c:v>352.37467525279999</c:v>
                </c:pt>
                <c:pt idx="84">
                  <c:v>379.43316969319301</c:v>
                </c:pt>
                <c:pt idx="85">
                  <c:v>380.68566566881202</c:v>
                </c:pt>
                <c:pt idx="86">
                  <c:v>374.72784918957302</c:v>
                </c:pt>
                <c:pt idx="87">
                  <c:v>424.69909718742798</c:v>
                </c:pt>
                <c:pt idx="88">
                  <c:v>371.283809592382</c:v>
                </c:pt>
                <c:pt idx="89">
                  <c:v>400.75831066497398</c:v>
                </c:pt>
                <c:pt idx="90">
                  <c:v>438.41881101984097</c:v>
                </c:pt>
                <c:pt idx="91">
                  <c:v>429.43212682189198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D5-4ECC-8295-EF40BA10D000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PrimeMarkets!$U$6:$U$113</c:f>
              <c:numCache>
                <c:formatCode>0</c:formatCode>
                <c:ptCount val="108"/>
                <c:pt idx="0">
                  <c:v>68.868934204917394</c:v>
                </c:pt>
                <c:pt idx="1">
                  <c:v>67.393140039610699</c:v>
                </c:pt>
                <c:pt idx="2">
                  <c:v>69.360353439331604</c:v>
                </c:pt>
                <c:pt idx="3">
                  <c:v>74.159255840026205</c:v>
                </c:pt>
                <c:pt idx="4">
                  <c:v>76.144784908075394</c:v>
                </c:pt>
                <c:pt idx="5">
                  <c:v>76.611396722994897</c:v>
                </c:pt>
                <c:pt idx="6">
                  <c:v>79.085367029869403</c:v>
                </c:pt>
                <c:pt idx="7">
                  <c:v>82.123846683634994</c:v>
                </c:pt>
                <c:pt idx="8">
                  <c:v>83.4441326720669</c:v>
                </c:pt>
                <c:pt idx="9">
                  <c:v>84.598542647302693</c:v>
                </c:pt>
                <c:pt idx="10">
                  <c:v>85.011919353232798</c:v>
                </c:pt>
                <c:pt idx="11">
                  <c:v>85.417938714413907</c:v>
                </c:pt>
                <c:pt idx="12">
                  <c:v>87.5975670836511</c:v>
                </c:pt>
                <c:pt idx="13">
                  <c:v>91.271118763324793</c:v>
                </c:pt>
                <c:pt idx="14">
                  <c:v>94.112736062263906</c:v>
                </c:pt>
                <c:pt idx="15">
                  <c:v>94.917690218108206</c:v>
                </c:pt>
                <c:pt idx="16">
                  <c:v>95.903010924846001</c:v>
                </c:pt>
                <c:pt idx="17">
                  <c:v>97.939799555630799</c:v>
                </c:pt>
                <c:pt idx="18">
                  <c:v>99.178613822609293</c:v>
                </c:pt>
                <c:pt idx="19">
                  <c:v>100</c:v>
                </c:pt>
                <c:pt idx="20">
                  <c:v>102.19650992747501</c:v>
                </c:pt>
                <c:pt idx="21">
                  <c:v>105.41987029232401</c:v>
                </c:pt>
                <c:pt idx="22">
                  <c:v>107.61588997209201</c:v>
                </c:pt>
                <c:pt idx="23">
                  <c:v>108.527471563595</c:v>
                </c:pt>
                <c:pt idx="24">
                  <c:v>109.89612966718801</c:v>
                </c:pt>
                <c:pt idx="25">
                  <c:v>112.480118050459</c:v>
                </c:pt>
                <c:pt idx="26">
                  <c:v>116.624697068649</c:v>
                </c:pt>
                <c:pt idx="27">
                  <c:v>120.76646449772601</c:v>
                </c:pt>
                <c:pt idx="28">
                  <c:v>124.909044120543</c:v>
                </c:pt>
                <c:pt idx="29">
                  <c:v>128.93498277450601</c:v>
                </c:pt>
                <c:pt idx="30">
                  <c:v>132.66524656981599</c:v>
                </c:pt>
                <c:pt idx="31">
                  <c:v>137.919958166095</c:v>
                </c:pt>
                <c:pt idx="32">
                  <c:v>145.23775785698899</c:v>
                </c:pt>
                <c:pt idx="33">
                  <c:v>152.13932360730601</c:v>
                </c:pt>
                <c:pt idx="34">
                  <c:v>155.39339805358699</c:v>
                </c:pt>
                <c:pt idx="35">
                  <c:v>159.17229451937999</c:v>
                </c:pt>
                <c:pt idx="36">
                  <c:v>169.69059562705999</c:v>
                </c:pt>
                <c:pt idx="37">
                  <c:v>181.96281202387399</c:v>
                </c:pt>
                <c:pt idx="38">
                  <c:v>182.80975480164</c:v>
                </c:pt>
                <c:pt idx="39">
                  <c:v>180.88941578508999</c:v>
                </c:pt>
                <c:pt idx="40">
                  <c:v>187.684164373031</c:v>
                </c:pt>
                <c:pt idx="41">
                  <c:v>193.89912920529</c:v>
                </c:pt>
                <c:pt idx="42">
                  <c:v>190.145805895547</c:v>
                </c:pt>
                <c:pt idx="43">
                  <c:v>187.47145629779499</c:v>
                </c:pt>
                <c:pt idx="44">
                  <c:v>194.02699931020399</c:v>
                </c:pt>
                <c:pt idx="45">
                  <c:v>199.065276703602</c:v>
                </c:pt>
                <c:pt idx="46">
                  <c:v>194.046656066277</c:v>
                </c:pt>
                <c:pt idx="47">
                  <c:v>187.059791596667</c:v>
                </c:pt>
                <c:pt idx="48">
                  <c:v>184.61917449883299</c:v>
                </c:pt>
                <c:pt idx="49">
                  <c:v>182.10920798152401</c:v>
                </c:pt>
                <c:pt idx="50">
                  <c:v>169.980244529863</c:v>
                </c:pt>
                <c:pt idx="51">
                  <c:v>157.022422946972</c:v>
                </c:pt>
                <c:pt idx="52">
                  <c:v>151.802410954436</c:v>
                </c:pt>
                <c:pt idx="53">
                  <c:v>149.35902274273801</c:v>
                </c:pt>
                <c:pt idx="54">
                  <c:v>146.23360638007799</c:v>
                </c:pt>
                <c:pt idx="55">
                  <c:v>141.85704269256601</c:v>
                </c:pt>
                <c:pt idx="56">
                  <c:v>137.248447633019</c:v>
                </c:pt>
                <c:pt idx="57">
                  <c:v>132.108700534836</c:v>
                </c:pt>
                <c:pt idx="58">
                  <c:v>132.07602572595999</c:v>
                </c:pt>
                <c:pt idx="59">
                  <c:v>133.88121394156201</c:v>
                </c:pt>
                <c:pt idx="60">
                  <c:v>131.96372578204901</c:v>
                </c:pt>
                <c:pt idx="61">
                  <c:v>130.13298904164901</c:v>
                </c:pt>
                <c:pt idx="62">
                  <c:v>130.61696655458101</c:v>
                </c:pt>
                <c:pt idx="63">
                  <c:v>131.158721067117</c:v>
                </c:pt>
                <c:pt idx="64">
                  <c:v>131.25777414489801</c:v>
                </c:pt>
                <c:pt idx="65">
                  <c:v>133.126477963594</c:v>
                </c:pt>
                <c:pt idx="66">
                  <c:v>136.278955626091</c:v>
                </c:pt>
                <c:pt idx="67">
                  <c:v>138.140880613631</c:v>
                </c:pt>
                <c:pt idx="68">
                  <c:v>141.19385906883301</c:v>
                </c:pt>
                <c:pt idx="69">
                  <c:v>148.479830269654</c:v>
                </c:pt>
                <c:pt idx="70">
                  <c:v>151.78448998626601</c:v>
                </c:pt>
                <c:pt idx="71">
                  <c:v>150.41536239941499</c:v>
                </c:pt>
                <c:pt idx="72">
                  <c:v>153.17814806694699</c:v>
                </c:pt>
                <c:pt idx="73">
                  <c:v>159.90233167602199</c:v>
                </c:pt>
                <c:pt idx="74">
                  <c:v>164.54074198988599</c:v>
                </c:pt>
                <c:pt idx="75">
                  <c:v>166.06955826469499</c:v>
                </c:pt>
                <c:pt idx="76">
                  <c:v>169.039545523496</c:v>
                </c:pt>
                <c:pt idx="77">
                  <c:v>172.65086863542999</c:v>
                </c:pt>
                <c:pt idx="78">
                  <c:v>173.990528917944</c:v>
                </c:pt>
                <c:pt idx="79">
                  <c:v>175.144002747923</c:v>
                </c:pt>
                <c:pt idx="80">
                  <c:v>179.09110235623999</c:v>
                </c:pt>
                <c:pt idx="81">
                  <c:v>184.478909945201</c:v>
                </c:pt>
                <c:pt idx="82">
                  <c:v>189.35049094049899</c:v>
                </c:pt>
                <c:pt idx="83">
                  <c:v>193.46033405043701</c:v>
                </c:pt>
                <c:pt idx="84">
                  <c:v>199.491993526275</c:v>
                </c:pt>
                <c:pt idx="85">
                  <c:v>207.49516151301199</c:v>
                </c:pt>
                <c:pt idx="86">
                  <c:v>210.328080699438</c:v>
                </c:pt>
                <c:pt idx="87">
                  <c:v>208.666747986925</c:v>
                </c:pt>
                <c:pt idx="88">
                  <c:v>208.27225757011399</c:v>
                </c:pt>
                <c:pt idx="89">
                  <c:v>209.186720712333</c:v>
                </c:pt>
                <c:pt idx="90">
                  <c:v>211.63590684217601</c:v>
                </c:pt>
                <c:pt idx="91">
                  <c:v>213.43043146676499</c:v>
                </c:pt>
                <c:pt idx="92">
                  <c:v>213.49365029775299</c:v>
                </c:pt>
                <c:pt idx="93">
                  <c:v>214.80370375871701</c:v>
                </c:pt>
                <c:pt idx="94">
                  <c:v>217.16650706609499</c:v>
                </c:pt>
                <c:pt idx="95">
                  <c:v>218.712629943531</c:v>
                </c:pt>
                <c:pt idx="96">
                  <c:v>218.03806652994601</c:v>
                </c:pt>
                <c:pt idx="97">
                  <c:v>214.26460196322299</c:v>
                </c:pt>
                <c:pt idx="98">
                  <c:v>216.969228936511</c:v>
                </c:pt>
                <c:pt idx="99">
                  <c:v>226.17634440533001</c:v>
                </c:pt>
                <c:pt idx="100">
                  <c:v>235.973624098122</c:v>
                </c:pt>
                <c:pt idx="101">
                  <c:v>249.23455186647101</c:v>
                </c:pt>
                <c:pt idx="102">
                  <c:v>259.34694405390798</c:v>
                </c:pt>
                <c:pt idx="103">
                  <c:v>262.74478526273901</c:v>
                </c:pt>
                <c:pt idx="104">
                  <c:v>267.70157198422697</c:v>
                </c:pt>
                <c:pt idx="105">
                  <c:v>275.65849146801003</c:v>
                </c:pt>
                <c:pt idx="106">
                  <c:v>277.02759323716703</c:v>
                </c:pt>
                <c:pt idx="107">
                  <c:v>275.42510076928698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D5-4ECC-8295-EF40BA10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9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PrimeMarkets!$N$22:$N$113</c:f>
              <c:numCache>
                <c:formatCode>[$-409]mmm\-yy;@</c:formatCode>
                <c:ptCount val="9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</c:numCache>
            </c:numRef>
          </c:xVal>
          <c:yVal>
            <c:numRef>
              <c:f>PrimeMarkets!$R$22:$R$113</c:f>
              <c:numCache>
                <c:formatCode>#,##0_);[Red]\(#,##0\)</c:formatCode>
                <c:ptCount val="92"/>
                <c:pt idx="0">
                  <c:v>92.9363126407587</c:v>
                </c:pt>
                <c:pt idx="1">
                  <c:v>99.3419730642849</c:v>
                </c:pt>
                <c:pt idx="2">
                  <c:v>99.852372755760996</c:v>
                </c:pt>
                <c:pt idx="3">
                  <c:v>100</c:v>
                </c:pt>
                <c:pt idx="4">
                  <c:v>103.812842565587</c:v>
                </c:pt>
                <c:pt idx="5">
                  <c:v>111.336824006653</c:v>
                </c:pt>
                <c:pt idx="6">
                  <c:v>113.661875679405</c:v>
                </c:pt>
                <c:pt idx="7">
                  <c:v>114.11724542283299</c:v>
                </c:pt>
                <c:pt idx="8">
                  <c:v>121.423005873797</c:v>
                </c:pt>
                <c:pt idx="9">
                  <c:v>127.685373833314</c:v>
                </c:pt>
                <c:pt idx="10">
                  <c:v>131.93362616298501</c:v>
                </c:pt>
                <c:pt idx="11">
                  <c:v>140.547477926928</c:v>
                </c:pt>
                <c:pt idx="12">
                  <c:v>142.25613755009101</c:v>
                </c:pt>
                <c:pt idx="13">
                  <c:v>152.415713990667</c:v>
                </c:pt>
                <c:pt idx="14">
                  <c:v>160.84614379478001</c:v>
                </c:pt>
                <c:pt idx="15">
                  <c:v>161.54430735920801</c:v>
                </c:pt>
                <c:pt idx="16">
                  <c:v>169.78724822136601</c:v>
                </c:pt>
                <c:pt idx="17">
                  <c:v>175.193006128674</c:v>
                </c:pt>
                <c:pt idx="18">
                  <c:v>183.950547989694</c:v>
                </c:pt>
                <c:pt idx="19">
                  <c:v>187.16515532980199</c:v>
                </c:pt>
                <c:pt idx="20">
                  <c:v>197.22195734965999</c:v>
                </c:pt>
                <c:pt idx="21">
                  <c:v>200.62954561204899</c:v>
                </c:pt>
                <c:pt idx="22">
                  <c:v>210.62505391053901</c:v>
                </c:pt>
                <c:pt idx="23">
                  <c:v>208.06183566729999</c:v>
                </c:pt>
                <c:pt idx="24">
                  <c:v>222.81321087491</c:v>
                </c:pt>
                <c:pt idx="25">
                  <c:v>213.69360414965999</c:v>
                </c:pt>
                <c:pt idx="26">
                  <c:v>214.00148057325501</c:v>
                </c:pt>
                <c:pt idx="27">
                  <c:v>213.20309908703001</c:v>
                </c:pt>
                <c:pt idx="28">
                  <c:v>216.95753101852699</c:v>
                </c:pt>
                <c:pt idx="29">
                  <c:v>228.75945777845601</c:v>
                </c:pt>
                <c:pt idx="30">
                  <c:v>233.16755232121901</c:v>
                </c:pt>
                <c:pt idx="31">
                  <c:v>217.453893272985</c:v>
                </c:pt>
                <c:pt idx="32">
                  <c:v>212.00792252324101</c:v>
                </c:pt>
                <c:pt idx="33">
                  <c:v>208.98213781848801</c:v>
                </c:pt>
                <c:pt idx="34">
                  <c:v>212.221278048882</c:v>
                </c:pt>
                <c:pt idx="35">
                  <c:v>216.52762357541599</c:v>
                </c:pt>
                <c:pt idx="36">
                  <c:v>198.02348836197899</c:v>
                </c:pt>
                <c:pt idx="37">
                  <c:v>194.382454068671</c:v>
                </c:pt>
                <c:pt idx="38">
                  <c:v>179.18974496647701</c:v>
                </c:pt>
                <c:pt idx="39">
                  <c:v>160.85621649748899</c:v>
                </c:pt>
                <c:pt idx="40">
                  <c:v>176.33711763074999</c:v>
                </c:pt>
                <c:pt idx="41">
                  <c:v>163.80057123251001</c:v>
                </c:pt>
                <c:pt idx="42">
                  <c:v>179.01540038557999</c:v>
                </c:pt>
                <c:pt idx="43">
                  <c:v>180.345715181277</c:v>
                </c:pt>
                <c:pt idx="44">
                  <c:v>174.17939844291701</c:v>
                </c:pt>
                <c:pt idx="45">
                  <c:v>183.69820511909501</c:v>
                </c:pt>
                <c:pt idx="46">
                  <c:v>187.686083533415</c:v>
                </c:pt>
                <c:pt idx="47">
                  <c:v>192.86225667144899</c:v>
                </c:pt>
                <c:pt idx="48">
                  <c:v>194.70783269087599</c:v>
                </c:pt>
                <c:pt idx="49">
                  <c:v>202.087540434083</c:v>
                </c:pt>
                <c:pt idx="50">
                  <c:v>197.57889798105899</c:v>
                </c:pt>
                <c:pt idx="51">
                  <c:v>208.37586844481001</c:v>
                </c:pt>
                <c:pt idx="52">
                  <c:v>213.004371423089</c:v>
                </c:pt>
                <c:pt idx="53">
                  <c:v>225.74429058928101</c:v>
                </c:pt>
                <c:pt idx="54">
                  <c:v>232.108817350534</c:v>
                </c:pt>
                <c:pt idx="55">
                  <c:v>243.02123594133499</c:v>
                </c:pt>
                <c:pt idx="56">
                  <c:v>252.63399189692399</c:v>
                </c:pt>
                <c:pt idx="57">
                  <c:v>261.50436039188401</c:v>
                </c:pt>
                <c:pt idx="58">
                  <c:v>260.25953064925102</c:v>
                </c:pt>
                <c:pt idx="59">
                  <c:v>284.09543393771298</c:v>
                </c:pt>
                <c:pt idx="60">
                  <c:v>285.69493458333699</c:v>
                </c:pt>
                <c:pt idx="61">
                  <c:v>289.55909314871701</c:v>
                </c:pt>
                <c:pt idx="62">
                  <c:v>307.717041617983</c:v>
                </c:pt>
                <c:pt idx="63">
                  <c:v>302.99828625609501</c:v>
                </c:pt>
                <c:pt idx="64">
                  <c:v>308.31110006236401</c:v>
                </c:pt>
                <c:pt idx="65">
                  <c:v>341.26316372530601</c:v>
                </c:pt>
                <c:pt idx="66">
                  <c:v>322.38409064448302</c:v>
                </c:pt>
                <c:pt idx="67">
                  <c:v>351.88431250791501</c:v>
                </c:pt>
                <c:pt idx="68">
                  <c:v>339.48360142660698</c:v>
                </c:pt>
                <c:pt idx="69">
                  <c:v>369.095466081214</c:v>
                </c:pt>
                <c:pt idx="70">
                  <c:v>361.63996199272901</c:v>
                </c:pt>
                <c:pt idx="71">
                  <c:v>371.40840551894502</c:v>
                </c:pt>
                <c:pt idx="72">
                  <c:v>377.759761767334</c:v>
                </c:pt>
                <c:pt idx="73">
                  <c:v>388.74781482322999</c:v>
                </c:pt>
                <c:pt idx="74">
                  <c:v>382.38162672108001</c:v>
                </c:pt>
                <c:pt idx="75">
                  <c:v>391.71825967083902</c:v>
                </c:pt>
                <c:pt idx="76">
                  <c:v>392.95092244330499</c:v>
                </c:pt>
                <c:pt idx="77">
                  <c:v>394.38817991514497</c:v>
                </c:pt>
                <c:pt idx="78">
                  <c:v>413.97664583468799</c:v>
                </c:pt>
                <c:pt idx="79">
                  <c:v>416.97858208945502</c:v>
                </c:pt>
                <c:pt idx="80">
                  <c:v>410.72666799007402</c:v>
                </c:pt>
                <c:pt idx="81">
                  <c:v>372.18310343073898</c:v>
                </c:pt>
                <c:pt idx="82">
                  <c:v>410.52712619709501</c:v>
                </c:pt>
                <c:pt idx="83">
                  <c:v>412.45919431008201</c:v>
                </c:pt>
                <c:pt idx="84">
                  <c:v>431.23961996158801</c:v>
                </c:pt>
                <c:pt idx="85">
                  <c:v>431.96975038615</c:v>
                </c:pt>
                <c:pt idx="86">
                  <c:v>484.30703022200402</c:v>
                </c:pt>
                <c:pt idx="87">
                  <c:v>468.47556885854402</c:v>
                </c:pt>
                <c:pt idx="88">
                  <c:v>452.53485192769898</c:v>
                </c:pt>
                <c:pt idx="89">
                  <c:v>516.12316173720296</c:v>
                </c:pt>
                <c:pt idx="90">
                  <c:v>469.060076883384</c:v>
                </c:pt>
                <c:pt idx="91">
                  <c:v>476.40349697772803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F3-4527-93B1-16C36C4D74C7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PrimeMarkets!$V$6:$V$113</c:f>
              <c:numCache>
                <c:formatCode>0</c:formatCode>
                <c:ptCount val="108"/>
                <c:pt idx="0">
                  <c:v>62.319422767312197</c:v>
                </c:pt>
                <c:pt idx="1">
                  <c:v>63.047505984624799</c:v>
                </c:pt>
                <c:pt idx="2">
                  <c:v>64.157712078951107</c:v>
                </c:pt>
                <c:pt idx="3">
                  <c:v>65.220874239808197</c:v>
                </c:pt>
                <c:pt idx="4">
                  <c:v>67.774470035670703</c:v>
                </c:pt>
                <c:pt idx="5">
                  <c:v>71.093155692584006</c:v>
                </c:pt>
                <c:pt idx="6">
                  <c:v>72.673583431595205</c:v>
                </c:pt>
                <c:pt idx="7">
                  <c:v>73.383595147240399</c:v>
                </c:pt>
                <c:pt idx="8">
                  <c:v>74.924536322721593</c:v>
                </c:pt>
                <c:pt idx="9">
                  <c:v>77.396467840392802</c:v>
                </c:pt>
                <c:pt idx="10">
                  <c:v>80.156170894033593</c:v>
                </c:pt>
                <c:pt idx="11">
                  <c:v>82.534646597077796</c:v>
                </c:pt>
                <c:pt idx="12">
                  <c:v>84.911820453793496</c:v>
                </c:pt>
                <c:pt idx="13">
                  <c:v>86.901851329982406</c:v>
                </c:pt>
                <c:pt idx="14">
                  <c:v>88.764571256706901</c:v>
                </c:pt>
                <c:pt idx="15">
                  <c:v>91.444784103001993</c:v>
                </c:pt>
                <c:pt idx="16">
                  <c:v>95.943961668151701</c:v>
                </c:pt>
                <c:pt idx="17">
                  <c:v>100.619213788276</c:v>
                </c:pt>
                <c:pt idx="18">
                  <c:v>100.587725175572</c:v>
                </c:pt>
                <c:pt idx="19">
                  <c:v>100</c:v>
                </c:pt>
                <c:pt idx="20">
                  <c:v>104.34805806129</c:v>
                </c:pt>
                <c:pt idx="21">
                  <c:v>110.335443693413</c:v>
                </c:pt>
                <c:pt idx="22">
                  <c:v>112.840556589325</c:v>
                </c:pt>
                <c:pt idx="23">
                  <c:v>113.68311193768</c:v>
                </c:pt>
                <c:pt idx="24">
                  <c:v>117.277897640467</c:v>
                </c:pt>
                <c:pt idx="25">
                  <c:v>122.74600366954201</c:v>
                </c:pt>
                <c:pt idx="26">
                  <c:v>127.861684155916</c:v>
                </c:pt>
                <c:pt idx="27">
                  <c:v>131.568450452646</c:v>
                </c:pt>
                <c:pt idx="28">
                  <c:v>135.81909578597899</c:v>
                </c:pt>
                <c:pt idx="29">
                  <c:v>140.78818817251599</c:v>
                </c:pt>
                <c:pt idx="30">
                  <c:v>143.935753713634</c:v>
                </c:pt>
                <c:pt idx="31">
                  <c:v>147.08674311615499</c:v>
                </c:pt>
                <c:pt idx="32">
                  <c:v>154.028671795176</c:v>
                </c:pt>
                <c:pt idx="33">
                  <c:v>162.68068245630201</c:v>
                </c:pt>
                <c:pt idx="34">
                  <c:v>166.765109404269</c:v>
                </c:pt>
                <c:pt idx="35">
                  <c:v>168.543522669629</c:v>
                </c:pt>
                <c:pt idx="36">
                  <c:v>174.574207400028</c:v>
                </c:pt>
                <c:pt idx="37">
                  <c:v>184.257771718405</c:v>
                </c:pt>
                <c:pt idx="38">
                  <c:v>190.40917068898199</c:v>
                </c:pt>
                <c:pt idx="39">
                  <c:v>191.10172225014301</c:v>
                </c:pt>
                <c:pt idx="40">
                  <c:v>190.66544576763999</c:v>
                </c:pt>
                <c:pt idx="41">
                  <c:v>189.38135194680601</c:v>
                </c:pt>
                <c:pt idx="42">
                  <c:v>187.05350228012401</c:v>
                </c:pt>
                <c:pt idx="43">
                  <c:v>187.295862572977</c:v>
                </c:pt>
                <c:pt idx="44">
                  <c:v>192.40475655518199</c:v>
                </c:pt>
                <c:pt idx="45">
                  <c:v>197.11952905962301</c:v>
                </c:pt>
                <c:pt idx="46">
                  <c:v>190.028217996161</c:v>
                </c:pt>
                <c:pt idx="47">
                  <c:v>179.46835455564801</c:v>
                </c:pt>
                <c:pt idx="48">
                  <c:v>175.98884653582999</c:v>
                </c:pt>
                <c:pt idx="49">
                  <c:v>174.932704895787</c:v>
                </c:pt>
                <c:pt idx="50">
                  <c:v>167.161053946816</c:v>
                </c:pt>
                <c:pt idx="51">
                  <c:v>157.26564582945201</c:v>
                </c:pt>
                <c:pt idx="52">
                  <c:v>149.33173978581399</c:v>
                </c:pt>
                <c:pt idx="53">
                  <c:v>138.25159053409499</c:v>
                </c:pt>
                <c:pt idx="54">
                  <c:v>128.72244547311601</c:v>
                </c:pt>
                <c:pt idx="55">
                  <c:v>125.55887897826899</c:v>
                </c:pt>
                <c:pt idx="56">
                  <c:v>126.50568328647201</c:v>
                </c:pt>
                <c:pt idx="57">
                  <c:v>126.09346608888799</c:v>
                </c:pt>
                <c:pt idx="58">
                  <c:v>126.02995789739801</c:v>
                </c:pt>
                <c:pt idx="59">
                  <c:v>128.22466506090601</c:v>
                </c:pt>
                <c:pt idx="60">
                  <c:v>132.08318433436699</c:v>
                </c:pt>
                <c:pt idx="61">
                  <c:v>136.89733222603601</c:v>
                </c:pt>
                <c:pt idx="62">
                  <c:v>141.33315227135799</c:v>
                </c:pt>
                <c:pt idx="63">
                  <c:v>144.13878665318299</c:v>
                </c:pt>
                <c:pt idx="64">
                  <c:v>146.182730483981</c:v>
                </c:pt>
                <c:pt idx="65">
                  <c:v>149.899405438554</c:v>
                </c:pt>
                <c:pt idx="66">
                  <c:v>155.537395097125</c:v>
                </c:pt>
                <c:pt idx="67">
                  <c:v>159.78253170683101</c:v>
                </c:pt>
                <c:pt idx="68">
                  <c:v>163.45973682129701</c:v>
                </c:pt>
                <c:pt idx="69">
                  <c:v>170.303111766705</c:v>
                </c:pt>
                <c:pt idx="70">
                  <c:v>177.07757247531001</c:v>
                </c:pt>
                <c:pt idx="71">
                  <c:v>180.926542493478</c:v>
                </c:pt>
                <c:pt idx="72">
                  <c:v>187.28679967874999</c:v>
                </c:pt>
                <c:pt idx="73">
                  <c:v>198.240612356897</c:v>
                </c:pt>
                <c:pt idx="74">
                  <c:v>203.66063138756101</c:v>
                </c:pt>
                <c:pt idx="75">
                  <c:v>203.49951193702299</c:v>
                </c:pt>
                <c:pt idx="76">
                  <c:v>208.832312626554</c:v>
                </c:pt>
                <c:pt idx="77">
                  <c:v>220.38810785294501</c:v>
                </c:pt>
                <c:pt idx="78">
                  <c:v>225.96032665045499</c:v>
                </c:pt>
                <c:pt idx="79">
                  <c:v>225.72655099732401</c:v>
                </c:pt>
                <c:pt idx="80">
                  <c:v>233.084932510058</c:v>
                </c:pt>
                <c:pt idx="81">
                  <c:v>247.794016460206</c:v>
                </c:pt>
                <c:pt idx="82">
                  <c:v>255.143387319162</c:v>
                </c:pt>
                <c:pt idx="83">
                  <c:v>255.08905039283599</c:v>
                </c:pt>
                <c:pt idx="84">
                  <c:v>262.902836078787</c:v>
                </c:pt>
                <c:pt idx="85">
                  <c:v>276.51185959750899</c:v>
                </c:pt>
                <c:pt idx="86">
                  <c:v>280.15192022813198</c:v>
                </c:pt>
                <c:pt idx="87">
                  <c:v>278.33980225131</c:v>
                </c:pt>
                <c:pt idx="88">
                  <c:v>288.06705312552799</c:v>
                </c:pt>
                <c:pt idx="89">
                  <c:v>304.70791288228202</c:v>
                </c:pt>
                <c:pt idx="90">
                  <c:v>309.05663475564597</c:v>
                </c:pt>
                <c:pt idx="91">
                  <c:v>306.02789101871201</c:v>
                </c:pt>
                <c:pt idx="92">
                  <c:v>311.74349365804301</c:v>
                </c:pt>
                <c:pt idx="93">
                  <c:v>324.59327940115901</c:v>
                </c:pt>
                <c:pt idx="94">
                  <c:v>336.55273688018201</c:v>
                </c:pt>
                <c:pt idx="95">
                  <c:v>340.83784843779398</c:v>
                </c:pt>
                <c:pt idx="96">
                  <c:v>340.88157139790502</c:v>
                </c:pt>
                <c:pt idx="97">
                  <c:v>343.45629194391</c:v>
                </c:pt>
                <c:pt idx="98">
                  <c:v>358.85263486590298</c:v>
                </c:pt>
                <c:pt idx="99">
                  <c:v>375.96386406237502</c:v>
                </c:pt>
                <c:pt idx="100">
                  <c:v>390.42500649524999</c:v>
                </c:pt>
                <c:pt idx="101">
                  <c:v>417.79253031908098</c:v>
                </c:pt>
                <c:pt idx="102">
                  <c:v>443.15172620432298</c:v>
                </c:pt>
                <c:pt idx="103">
                  <c:v>453.54321873475999</c:v>
                </c:pt>
                <c:pt idx="104">
                  <c:v>472.71710476393201</c:v>
                </c:pt>
                <c:pt idx="105">
                  <c:v>501.97490778579203</c:v>
                </c:pt>
                <c:pt idx="106">
                  <c:v>492.71066074144102</c:v>
                </c:pt>
                <c:pt idx="107">
                  <c:v>481.53900072452097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3-4527-93B1-16C36C4D7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9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VW'!$Q$5</c:f>
              <c:strCache>
                <c:ptCount val="1"/>
                <c:pt idx="0">
                  <c:v> U.S. Composite - VW YoY 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VW'!$N$18:$N$331</c:f>
              <c:numCache>
                <c:formatCode>[$-409]mmm\-yy;@</c:formatCode>
                <c:ptCount val="314"/>
                <c:pt idx="0">
                  <c:v>35445.5</c:v>
                </c:pt>
                <c:pt idx="1">
                  <c:v>35475</c:v>
                </c:pt>
                <c:pt idx="2">
                  <c:v>35504.5</c:v>
                </c:pt>
                <c:pt idx="3">
                  <c:v>35535</c:v>
                </c:pt>
                <c:pt idx="4">
                  <c:v>35565.5</c:v>
                </c:pt>
                <c:pt idx="5">
                  <c:v>35596</c:v>
                </c:pt>
                <c:pt idx="6">
                  <c:v>35626.5</c:v>
                </c:pt>
                <c:pt idx="7">
                  <c:v>35657.5</c:v>
                </c:pt>
                <c:pt idx="8">
                  <c:v>35688</c:v>
                </c:pt>
                <c:pt idx="9">
                  <c:v>35718.5</c:v>
                </c:pt>
                <c:pt idx="10">
                  <c:v>35749</c:v>
                </c:pt>
                <c:pt idx="11">
                  <c:v>35779.5</c:v>
                </c:pt>
                <c:pt idx="12">
                  <c:v>35810.5</c:v>
                </c:pt>
                <c:pt idx="13">
                  <c:v>35840</c:v>
                </c:pt>
                <c:pt idx="14">
                  <c:v>35869.5</c:v>
                </c:pt>
                <c:pt idx="15">
                  <c:v>35900</c:v>
                </c:pt>
                <c:pt idx="16">
                  <c:v>35930.5</c:v>
                </c:pt>
                <c:pt idx="17">
                  <c:v>35961</c:v>
                </c:pt>
                <c:pt idx="18">
                  <c:v>35991.5</c:v>
                </c:pt>
                <c:pt idx="19">
                  <c:v>36022.5</c:v>
                </c:pt>
                <c:pt idx="20">
                  <c:v>36053</c:v>
                </c:pt>
                <c:pt idx="21">
                  <c:v>36083.5</c:v>
                </c:pt>
                <c:pt idx="22">
                  <c:v>36114</c:v>
                </c:pt>
                <c:pt idx="23">
                  <c:v>36144.5</c:v>
                </c:pt>
                <c:pt idx="24">
                  <c:v>36175.5</c:v>
                </c:pt>
                <c:pt idx="25">
                  <c:v>36205</c:v>
                </c:pt>
                <c:pt idx="26">
                  <c:v>36234.5</c:v>
                </c:pt>
                <c:pt idx="27">
                  <c:v>36265</c:v>
                </c:pt>
                <c:pt idx="28">
                  <c:v>36295.5</c:v>
                </c:pt>
                <c:pt idx="29">
                  <c:v>36326</c:v>
                </c:pt>
                <c:pt idx="30">
                  <c:v>36356.5</c:v>
                </c:pt>
                <c:pt idx="31">
                  <c:v>36387.5</c:v>
                </c:pt>
                <c:pt idx="32">
                  <c:v>36418</c:v>
                </c:pt>
                <c:pt idx="33">
                  <c:v>36448.5</c:v>
                </c:pt>
                <c:pt idx="34">
                  <c:v>36479</c:v>
                </c:pt>
                <c:pt idx="35">
                  <c:v>36509.5</c:v>
                </c:pt>
                <c:pt idx="36">
                  <c:v>36540.5</c:v>
                </c:pt>
                <c:pt idx="37">
                  <c:v>36570.5</c:v>
                </c:pt>
                <c:pt idx="38">
                  <c:v>36600.5</c:v>
                </c:pt>
                <c:pt idx="39">
                  <c:v>36631</c:v>
                </c:pt>
                <c:pt idx="40">
                  <c:v>36661.5</c:v>
                </c:pt>
                <c:pt idx="41">
                  <c:v>36692</c:v>
                </c:pt>
                <c:pt idx="42">
                  <c:v>36722.5</c:v>
                </c:pt>
                <c:pt idx="43">
                  <c:v>36753.5</c:v>
                </c:pt>
                <c:pt idx="44">
                  <c:v>36784</c:v>
                </c:pt>
                <c:pt idx="45">
                  <c:v>36814.5</c:v>
                </c:pt>
                <c:pt idx="46">
                  <c:v>36845</c:v>
                </c:pt>
                <c:pt idx="47">
                  <c:v>36875.5</c:v>
                </c:pt>
                <c:pt idx="48">
                  <c:v>36906.5</c:v>
                </c:pt>
                <c:pt idx="49">
                  <c:v>36936</c:v>
                </c:pt>
                <c:pt idx="50">
                  <c:v>36965.5</c:v>
                </c:pt>
                <c:pt idx="51">
                  <c:v>36996</c:v>
                </c:pt>
                <c:pt idx="52">
                  <c:v>37026.5</c:v>
                </c:pt>
                <c:pt idx="53">
                  <c:v>37057</c:v>
                </c:pt>
                <c:pt idx="54">
                  <c:v>37087.5</c:v>
                </c:pt>
                <c:pt idx="55">
                  <c:v>37118.5</c:v>
                </c:pt>
                <c:pt idx="56">
                  <c:v>37149</c:v>
                </c:pt>
                <c:pt idx="57">
                  <c:v>37179.5</c:v>
                </c:pt>
                <c:pt idx="58">
                  <c:v>37210</c:v>
                </c:pt>
                <c:pt idx="59">
                  <c:v>37240.5</c:v>
                </c:pt>
                <c:pt idx="60">
                  <c:v>37271.5</c:v>
                </c:pt>
                <c:pt idx="61">
                  <c:v>37301</c:v>
                </c:pt>
                <c:pt idx="62">
                  <c:v>37330.5</c:v>
                </c:pt>
                <c:pt idx="63">
                  <c:v>37361</c:v>
                </c:pt>
                <c:pt idx="64">
                  <c:v>37391.5</c:v>
                </c:pt>
                <c:pt idx="65">
                  <c:v>37422</c:v>
                </c:pt>
                <c:pt idx="66">
                  <c:v>37452.5</c:v>
                </c:pt>
                <c:pt idx="67">
                  <c:v>37483.5</c:v>
                </c:pt>
                <c:pt idx="68">
                  <c:v>37514</c:v>
                </c:pt>
                <c:pt idx="69">
                  <c:v>37544.5</c:v>
                </c:pt>
                <c:pt idx="70">
                  <c:v>37575</c:v>
                </c:pt>
                <c:pt idx="71">
                  <c:v>37605.5</c:v>
                </c:pt>
                <c:pt idx="72">
                  <c:v>37636.5</c:v>
                </c:pt>
                <c:pt idx="73">
                  <c:v>37666</c:v>
                </c:pt>
                <c:pt idx="74">
                  <c:v>37695.5</c:v>
                </c:pt>
                <c:pt idx="75">
                  <c:v>37726</c:v>
                </c:pt>
                <c:pt idx="76">
                  <c:v>37756.5</c:v>
                </c:pt>
                <c:pt idx="77">
                  <c:v>37787</c:v>
                </c:pt>
                <c:pt idx="78">
                  <c:v>37817.5</c:v>
                </c:pt>
                <c:pt idx="79">
                  <c:v>37848.5</c:v>
                </c:pt>
                <c:pt idx="80">
                  <c:v>37879</c:v>
                </c:pt>
                <c:pt idx="81">
                  <c:v>37909.5</c:v>
                </c:pt>
                <c:pt idx="82">
                  <c:v>37940</c:v>
                </c:pt>
                <c:pt idx="83">
                  <c:v>37970.5</c:v>
                </c:pt>
                <c:pt idx="84">
                  <c:v>38001.5</c:v>
                </c:pt>
                <c:pt idx="85">
                  <c:v>38031.5</c:v>
                </c:pt>
                <c:pt idx="86">
                  <c:v>38061.5</c:v>
                </c:pt>
                <c:pt idx="87">
                  <c:v>38092</c:v>
                </c:pt>
                <c:pt idx="88">
                  <c:v>38122.5</c:v>
                </c:pt>
                <c:pt idx="89">
                  <c:v>38153</c:v>
                </c:pt>
                <c:pt idx="90">
                  <c:v>38183.5</c:v>
                </c:pt>
                <c:pt idx="91">
                  <c:v>38214.5</c:v>
                </c:pt>
                <c:pt idx="92">
                  <c:v>38245</c:v>
                </c:pt>
                <c:pt idx="93">
                  <c:v>38275.5</c:v>
                </c:pt>
                <c:pt idx="94">
                  <c:v>38306</c:v>
                </c:pt>
                <c:pt idx="95">
                  <c:v>38336.5</c:v>
                </c:pt>
                <c:pt idx="96">
                  <c:v>38367.5</c:v>
                </c:pt>
                <c:pt idx="97">
                  <c:v>38397</c:v>
                </c:pt>
                <c:pt idx="98">
                  <c:v>38426.5</c:v>
                </c:pt>
                <c:pt idx="99">
                  <c:v>38457</c:v>
                </c:pt>
                <c:pt idx="100">
                  <c:v>38487.5</c:v>
                </c:pt>
                <c:pt idx="101">
                  <c:v>38518</c:v>
                </c:pt>
                <c:pt idx="102">
                  <c:v>38548.5</c:v>
                </c:pt>
                <c:pt idx="103">
                  <c:v>38579.5</c:v>
                </c:pt>
                <c:pt idx="104">
                  <c:v>38610</c:v>
                </c:pt>
                <c:pt idx="105">
                  <c:v>38640.5</c:v>
                </c:pt>
                <c:pt idx="106">
                  <c:v>38671</c:v>
                </c:pt>
                <c:pt idx="107">
                  <c:v>38701.5</c:v>
                </c:pt>
                <c:pt idx="108">
                  <c:v>38732.5</c:v>
                </c:pt>
                <c:pt idx="109">
                  <c:v>38762</c:v>
                </c:pt>
                <c:pt idx="110">
                  <c:v>38791.5</c:v>
                </c:pt>
                <c:pt idx="111">
                  <c:v>38822</c:v>
                </c:pt>
                <c:pt idx="112">
                  <c:v>38852.5</c:v>
                </c:pt>
                <c:pt idx="113">
                  <c:v>38883</c:v>
                </c:pt>
                <c:pt idx="114">
                  <c:v>38913.5</c:v>
                </c:pt>
                <c:pt idx="115">
                  <c:v>38944.5</c:v>
                </c:pt>
                <c:pt idx="116">
                  <c:v>38975</c:v>
                </c:pt>
                <c:pt idx="117">
                  <c:v>39005.5</c:v>
                </c:pt>
                <c:pt idx="118">
                  <c:v>39036</c:v>
                </c:pt>
                <c:pt idx="119">
                  <c:v>39066.5</c:v>
                </c:pt>
                <c:pt idx="120">
                  <c:v>39097.5</c:v>
                </c:pt>
                <c:pt idx="121">
                  <c:v>39127</c:v>
                </c:pt>
                <c:pt idx="122">
                  <c:v>39156.5</c:v>
                </c:pt>
                <c:pt idx="123">
                  <c:v>39187</c:v>
                </c:pt>
                <c:pt idx="124">
                  <c:v>39217.5</c:v>
                </c:pt>
                <c:pt idx="125">
                  <c:v>39248</c:v>
                </c:pt>
                <c:pt idx="126">
                  <c:v>39278.5</c:v>
                </c:pt>
                <c:pt idx="127">
                  <c:v>39309.5</c:v>
                </c:pt>
                <c:pt idx="128">
                  <c:v>39340</c:v>
                </c:pt>
                <c:pt idx="129">
                  <c:v>39370.5</c:v>
                </c:pt>
                <c:pt idx="130">
                  <c:v>39401</c:v>
                </c:pt>
                <c:pt idx="131">
                  <c:v>39431.5</c:v>
                </c:pt>
                <c:pt idx="132">
                  <c:v>39462.5</c:v>
                </c:pt>
                <c:pt idx="133">
                  <c:v>39492.5</c:v>
                </c:pt>
                <c:pt idx="134">
                  <c:v>39522.5</c:v>
                </c:pt>
                <c:pt idx="135">
                  <c:v>39553</c:v>
                </c:pt>
                <c:pt idx="136">
                  <c:v>39583.5</c:v>
                </c:pt>
                <c:pt idx="137">
                  <c:v>39614</c:v>
                </c:pt>
                <c:pt idx="138">
                  <c:v>39644.5</c:v>
                </c:pt>
                <c:pt idx="139">
                  <c:v>39675.5</c:v>
                </c:pt>
                <c:pt idx="140">
                  <c:v>39706</c:v>
                </c:pt>
                <c:pt idx="141">
                  <c:v>39736.5</c:v>
                </c:pt>
                <c:pt idx="142">
                  <c:v>39767</c:v>
                </c:pt>
                <c:pt idx="143">
                  <c:v>39797.5</c:v>
                </c:pt>
                <c:pt idx="144">
                  <c:v>39828.5</c:v>
                </c:pt>
                <c:pt idx="145">
                  <c:v>39858</c:v>
                </c:pt>
                <c:pt idx="146">
                  <c:v>39887.5</c:v>
                </c:pt>
                <c:pt idx="147">
                  <c:v>39918</c:v>
                </c:pt>
                <c:pt idx="148">
                  <c:v>39948.5</c:v>
                </c:pt>
                <c:pt idx="149">
                  <c:v>39979</c:v>
                </c:pt>
                <c:pt idx="150">
                  <c:v>40009</c:v>
                </c:pt>
                <c:pt idx="151">
                  <c:v>40040</c:v>
                </c:pt>
                <c:pt idx="152">
                  <c:v>40071</c:v>
                </c:pt>
                <c:pt idx="153">
                  <c:v>40101</c:v>
                </c:pt>
                <c:pt idx="154">
                  <c:v>40132</c:v>
                </c:pt>
                <c:pt idx="155">
                  <c:v>40162</c:v>
                </c:pt>
                <c:pt idx="156">
                  <c:v>40193</c:v>
                </c:pt>
                <c:pt idx="157">
                  <c:v>40224</c:v>
                </c:pt>
                <c:pt idx="158">
                  <c:v>40252</c:v>
                </c:pt>
                <c:pt idx="159">
                  <c:v>40283</c:v>
                </c:pt>
                <c:pt idx="160">
                  <c:v>40313</c:v>
                </c:pt>
                <c:pt idx="161">
                  <c:v>40344</c:v>
                </c:pt>
                <c:pt idx="162">
                  <c:v>40374</c:v>
                </c:pt>
                <c:pt idx="163">
                  <c:v>40405</c:v>
                </c:pt>
                <c:pt idx="164">
                  <c:v>40436</c:v>
                </c:pt>
                <c:pt idx="165">
                  <c:v>40466</c:v>
                </c:pt>
                <c:pt idx="166">
                  <c:v>40497</c:v>
                </c:pt>
                <c:pt idx="167">
                  <c:v>40527</c:v>
                </c:pt>
                <c:pt idx="168">
                  <c:v>40558</c:v>
                </c:pt>
                <c:pt idx="169">
                  <c:v>40589</c:v>
                </c:pt>
                <c:pt idx="170">
                  <c:v>40617</c:v>
                </c:pt>
                <c:pt idx="171">
                  <c:v>40648</c:v>
                </c:pt>
                <c:pt idx="172">
                  <c:v>40678</c:v>
                </c:pt>
                <c:pt idx="173">
                  <c:v>40709</c:v>
                </c:pt>
                <c:pt idx="174">
                  <c:v>40739</c:v>
                </c:pt>
                <c:pt idx="175">
                  <c:v>40770</c:v>
                </c:pt>
                <c:pt idx="176">
                  <c:v>40801</c:v>
                </c:pt>
                <c:pt idx="177">
                  <c:v>40831</c:v>
                </c:pt>
                <c:pt idx="178">
                  <c:v>40862</c:v>
                </c:pt>
                <c:pt idx="179">
                  <c:v>40892</c:v>
                </c:pt>
                <c:pt idx="180">
                  <c:v>40923</c:v>
                </c:pt>
                <c:pt idx="181">
                  <c:v>40954</c:v>
                </c:pt>
                <c:pt idx="182">
                  <c:v>40983</c:v>
                </c:pt>
                <c:pt idx="183">
                  <c:v>41014</c:v>
                </c:pt>
                <c:pt idx="184">
                  <c:v>41044</c:v>
                </c:pt>
                <c:pt idx="185">
                  <c:v>41075</c:v>
                </c:pt>
                <c:pt idx="186">
                  <c:v>41105</c:v>
                </c:pt>
                <c:pt idx="187">
                  <c:v>41136</c:v>
                </c:pt>
                <c:pt idx="188">
                  <c:v>41167</c:v>
                </c:pt>
                <c:pt idx="189">
                  <c:v>41197</c:v>
                </c:pt>
                <c:pt idx="190">
                  <c:v>41228</c:v>
                </c:pt>
                <c:pt idx="191">
                  <c:v>41258</c:v>
                </c:pt>
                <c:pt idx="192">
                  <c:v>41289</c:v>
                </c:pt>
                <c:pt idx="193">
                  <c:v>41320</c:v>
                </c:pt>
                <c:pt idx="194">
                  <c:v>41348</c:v>
                </c:pt>
                <c:pt idx="195">
                  <c:v>41379</c:v>
                </c:pt>
                <c:pt idx="196">
                  <c:v>41409</c:v>
                </c:pt>
                <c:pt idx="197">
                  <c:v>41440</c:v>
                </c:pt>
                <c:pt idx="198">
                  <c:v>41470</c:v>
                </c:pt>
                <c:pt idx="199">
                  <c:v>41501</c:v>
                </c:pt>
                <c:pt idx="200">
                  <c:v>41532</c:v>
                </c:pt>
                <c:pt idx="201">
                  <c:v>41562</c:v>
                </c:pt>
                <c:pt idx="202">
                  <c:v>41593</c:v>
                </c:pt>
                <c:pt idx="203">
                  <c:v>41623</c:v>
                </c:pt>
                <c:pt idx="204">
                  <c:v>41654</c:v>
                </c:pt>
                <c:pt idx="205">
                  <c:v>41685</c:v>
                </c:pt>
                <c:pt idx="206">
                  <c:v>41713</c:v>
                </c:pt>
                <c:pt idx="207">
                  <c:v>41744</c:v>
                </c:pt>
                <c:pt idx="208">
                  <c:v>41774</c:v>
                </c:pt>
                <c:pt idx="209">
                  <c:v>41805</c:v>
                </c:pt>
                <c:pt idx="210">
                  <c:v>41835</c:v>
                </c:pt>
                <c:pt idx="211">
                  <c:v>41866</c:v>
                </c:pt>
                <c:pt idx="212">
                  <c:v>41897</c:v>
                </c:pt>
                <c:pt idx="213">
                  <c:v>41927</c:v>
                </c:pt>
                <c:pt idx="214">
                  <c:v>41958</c:v>
                </c:pt>
                <c:pt idx="215">
                  <c:v>41988</c:v>
                </c:pt>
                <c:pt idx="216">
                  <c:v>42019</c:v>
                </c:pt>
                <c:pt idx="217">
                  <c:v>42050</c:v>
                </c:pt>
                <c:pt idx="218">
                  <c:v>42078</c:v>
                </c:pt>
                <c:pt idx="219">
                  <c:v>42109</c:v>
                </c:pt>
                <c:pt idx="220">
                  <c:v>42139</c:v>
                </c:pt>
                <c:pt idx="221">
                  <c:v>42170</c:v>
                </c:pt>
                <c:pt idx="222">
                  <c:v>42200</c:v>
                </c:pt>
                <c:pt idx="223">
                  <c:v>42231</c:v>
                </c:pt>
                <c:pt idx="224">
                  <c:v>42262</c:v>
                </c:pt>
                <c:pt idx="225">
                  <c:v>42292</c:v>
                </c:pt>
                <c:pt idx="226">
                  <c:v>42323</c:v>
                </c:pt>
                <c:pt idx="227">
                  <c:v>42353</c:v>
                </c:pt>
                <c:pt idx="228">
                  <c:v>42384</c:v>
                </c:pt>
                <c:pt idx="229">
                  <c:v>42415</c:v>
                </c:pt>
                <c:pt idx="230">
                  <c:v>42444</c:v>
                </c:pt>
                <c:pt idx="231">
                  <c:v>42475</c:v>
                </c:pt>
                <c:pt idx="232">
                  <c:v>42505</c:v>
                </c:pt>
                <c:pt idx="233">
                  <c:v>42536</c:v>
                </c:pt>
                <c:pt idx="234">
                  <c:v>42566</c:v>
                </c:pt>
                <c:pt idx="235">
                  <c:v>42597</c:v>
                </c:pt>
                <c:pt idx="236">
                  <c:v>42628</c:v>
                </c:pt>
                <c:pt idx="237">
                  <c:v>42658</c:v>
                </c:pt>
                <c:pt idx="238">
                  <c:v>42689</c:v>
                </c:pt>
                <c:pt idx="239">
                  <c:v>42719</c:v>
                </c:pt>
                <c:pt idx="240">
                  <c:v>42750</c:v>
                </c:pt>
                <c:pt idx="241">
                  <c:v>42781</c:v>
                </c:pt>
                <c:pt idx="242">
                  <c:v>42809</c:v>
                </c:pt>
                <c:pt idx="243">
                  <c:v>42840</c:v>
                </c:pt>
                <c:pt idx="244">
                  <c:v>42870</c:v>
                </c:pt>
                <c:pt idx="245">
                  <c:v>42901</c:v>
                </c:pt>
                <c:pt idx="246">
                  <c:v>42931</c:v>
                </c:pt>
                <c:pt idx="247">
                  <c:v>42962</c:v>
                </c:pt>
                <c:pt idx="248">
                  <c:v>42993</c:v>
                </c:pt>
                <c:pt idx="249">
                  <c:v>43023</c:v>
                </c:pt>
                <c:pt idx="250">
                  <c:v>43054</c:v>
                </c:pt>
                <c:pt idx="251">
                  <c:v>43084</c:v>
                </c:pt>
                <c:pt idx="252">
                  <c:v>43115</c:v>
                </c:pt>
                <c:pt idx="253">
                  <c:v>43146</c:v>
                </c:pt>
                <c:pt idx="254">
                  <c:v>43174</c:v>
                </c:pt>
                <c:pt idx="255">
                  <c:v>43205</c:v>
                </c:pt>
                <c:pt idx="256">
                  <c:v>43235</c:v>
                </c:pt>
                <c:pt idx="257">
                  <c:v>43266</c:v>
                </c:pt>
                <c:pt idx="258">
                  <c:v>43296</c:v>
                </c:pt>
                <c:pt idx="259">
                  <c:v>43327</c:v>
                </c:pt>
                <c:pt idx="260">
                  <c:v>43358</c:v>
                </c:pt>
                <c:pt idx="261">
                  <c:v>43388</c:v>
                </c:pt>
                <c:pt idx="262">
                  <c:v>43419</c:v>
                </c:pt>
                <c:pt idx="263">
                  <c:v>43449</c:v>
                </c:pt>
                <c:pt idx="264">
                  <c:v>43480</c:v>
                </c:pt>
                <c:pt idx="265">
                  <c:v>43511</c:v>
                </c:pt>
                <c:pt idx="266">
                  <c:v>43539</c:v>
                </c:pt>
                <c:pt idx="267">
                  <c:v>43570</c:v>
                </c:pt>
                <c:pt idx="268">
                  <c:v>43600</c:v>
                </c:pt>
                <c:pt idx="269">
                  <c:v>43631</c:v>
                </c:pt>
                <c:pt idx="270">
                  <c:v>43661</c:v>
                </c:pt>
                <c:pt idx="271">
                  <c:v>43692</c:v>
                </c:pt>
                <c:pt idx="272">
                  <c:v>43723</c:v>
                </c:pt>
                <c:pt idx="273">
                  <c:v>43753</c:v>
                </c:pt>
                <c:pt idx="274">
                  <c:v>43784</c:v>
                </c:pt>
                <c:pt idx="275">
                  <c:v>43814</c:v>
                </c:pt>
                <c:pt idx="276">
                  <c:v>43845</c:v>
                </c:pt>
                <c:pt idx="277">
                  <c:v>43876</c:v>
                </c:pt>
                <c:pt idx="278">
                  <c:v>43905</c:v>
                </c:pt>
                <c:pt idx="279">
                  <c:v>43936</c:v>
                </c:pt>
                <c:pt idx="280">
                  <c:v>43966</c:v>
                </c:pt>
                <c:pt idx="281">
                  <c:v>43997</c:v>
                </c:pt>
                <c:pt idx="282">
                  <c:v>44027</c:v>
                </c:pt>
                <c:pt idx="283">
                  <c:v>44058</c:v>
                </c:pt>
                <c:pt idx="284">
                  <c:v>44089</c:v>
                </c:pt>
                <c:pt idx="285">
                  <c:v>44119</c:v>
                </c:pt>
                <c:pt idx="286">
                  <c:v>44150</c:v>
                </c:pt>
                <c:pt idx="287">
                  <c:v>44180</c:v>
                </c:pt>
                <c:pt idx="288">
                  <c:v>44211</c:v>
                </c:pt>
                <c:pt idx="289">
                  <c:v>44242</c:v>
                </c:pt>
                <c:pt idx="290">
                  <c:v>44270</c:v>
                </c:pt>
                <c:pt idx="291">
                  <c:v>44301</c:v>
                </c:pt>
                <c:pt idx="292">
                  <c:v>44331</c:v>
                </c:pt>
                <c:pt idx="293">
                  <c:v>44362</c:v>
                </c:pt>
                <c:pt idx="294">
                  <c:v>44392</c:v>
                </c:pt>
                <c:pt idx="295">
                  <c:v>44423</c:v>
                </c:pt>
                <c:pt idx="296">
                  <c:v>44454</c:v>
                </c:pt>
                <c:pt idx="297">
                  <c:v>44484</c:v>
                </c:pt>
                <c:pt idx="298">
                  <c:v>44515</c:v>
                </c:pt>
                <c:pt idx="299">
                  <c:v>44545</c:v>
                </c:pt>
                <c:pt idx="300">
                  <c:v>44576</c:v>
                </c:pt>
                <c:pt idx="301">
                  <c:v>44607</c:v>
                </c:pt>
                <c:pt idx="302">
                  <c:v>44635</c:v>
                </c:pt>
                <c:pt idx="303">
                  <c:v>44666</c:v>
                </c:pt>
                <c:pt idx="304">
                  <c:v>44696</c:v>
                </c:pt>
                <c:pt idx="305">
                  <c:v>44727</c:v>
                </c:pt>
                <c:pt idx="306">
                  <c:v>44757</c:v>
                </c:pt>
                <c:pt idx="307">
                  <c:v>44788</c:v>
                </c:pt>
                <c:pt idx="308">
                  <c:v>44819</c:v>
                </c:pt>
                <c:pt idx="309">
                  <c:v>44849</c:v>
                </c:pt>
                <c:pt idx="310">
                  <c:v>44880</c:v>
                </c:pt>
                <c:pt idx="311">
                  <c:v>44910</c:v>
                </c:pt>
                <c:pt idx="312">
                  <c:v>44941</c:v>
                </c:pt>
                <c:pt idx="313">
                  <c:v>44972</c:v>
                </c:pt>
              </c:numCache>
            </c:numRef>
          </c:xVal>
          <c:yVal>
            <c:numRef>
              <c:f>'U.S. EW &amp; VW'!$Q$18:$Q$331</c:f>
              <c:numCache>
                <c:formatCode>0.0%</c:formatCode>
                <c:ptCount val="314"/>
                <c:pt idx="0">
                  <c:v>5.4642971642240079E-2</c:v>
                </c:pt>
                <c:pt idx="1">
                  <c:v>8.8759810818024754E-2</c:v>
                </c:pt>
                <c:pt idx="2">
                  <c:v>9.8897908972212178E-2</c:v>
                </c:pt>
                <c:pt idx="3">
                  <c:v>9.9305041850811682E-2</c:v>
                </c:pt>
                <c:pt idx="4">
                  <c:v>0.11540670772860429</c:v>
                </c:pt>
                <c:pt idx="5">
                  <c:v>0.12245690028951906</c:v>
                </c:pt>
                <c:pt idx="6">
                  <c:v>0.13107139194696993</c:v>
                </c:pt>
                <c:pt idx="7">
                  <c:v>0.12827200938620886</c:v>
                </c:pt>
                <c:pt idx="8">
                  <c:v>0.15253695667295619</c:v>
                </c:pt>
                <c:pt idx="9">
                  <c:v>0.17328329991908253</c:v>
                </c:pt>
                <c:pt idx="10">
                  <c:v>0.20200787175857227</c:v>
                </c:pt>
                <c:pt idx="11">
                  <c:v>0.19342250895836766</c:v>
                </c:pt>
                <c:pt idx="12">
                  <c:v>0.20017181637893255</c:v>
                </c:pt>
                <c:pt idx="13">
                  <c:v>0.17034270448100286</c:v>
                </c:pt>
                <c:pt idx="14">
                  <c:v>0.15552210500480013</c:v>
                </c:pt>
                <c:pt idx="15">
                  <c:v>0.13728223224377123</c:v>
                </c:pt>
                <c:pt idx="16">
                  <c:v>0.14546772363816274</c:v>
                </c:pt>
                <c:pt idx="17">
                  <c:v>0.16051177689745511</c:v>
                </c:pt>
                <c:pt idx="18">
                  <c:v>0.15301746696378093</c:v>
                </c:pt>
                <c:pt idx="19">
                  <c:v>0.16141651781384914</c:v>
                </c:pt>
                <c:pt idx="20">
                  <c:v>0.14475604304060052</c:v>
                </c:pt>
                <c:pt idx="21">
                  <c:v>0.14747711446825629</c:v>
                </c:pt>
                <c:pt idx="22">
                  <c:v>0.10957859496570976</c:v>
                </c:pt>
                <c:pt idx="23">
                  <c:v>8.4632174991688069E-2</c:v>
                </c:pt>
                <c:pt idx="24">
                  <c:v>4.0057537316626535E-2</c:v>
                </c:pt>
                <c:pt idx="25">
                  <c:v>3.4048337675748552E-2</c:v>
                </c:pt>
                <c:pt idx="26">
                  <c:v>3.0360014618466158E-2</c:v>
                </c:pt>
                <c:pt idx="27">
                  <c:v>3.657305236878261E-2</c:v>
                </c:pt>
                <c:pt idx="28">
                  <c:v>2.1833292430620599E-2</c:v>
                </c:pt>
                <c:pt idx="29">
                  <c:v>1.1296549972211523E-2</c:v>
                </c:pt>
                <c:pt idx="30">
                  <c:v>1.9834426951606865E-2</c:v>
                </c:pt>
                <c:pt idx="31">
                  <c:v>3.7196098347741735E-2</c:v>
                </c:pt>
                <c:pt idx="32">
                  <c:v>5.1025788450810516E-2</c:v>
                </c:pt>
                <c:pt idx="33">
                  <c:v>5.174976624524219E-2</c:v>
                </c:pt>
                <c:pt idx="34">
                  <c:v>4.7398309208362965E-2</c:v>
                </c:pt>
                <c:pt idx="35">
                  <c:v>4.6048726291647801E-2</c:v>
                </c:pt>
                <c:pt idx="36">
                  <c:v>5.07464948702816E-2</c:v>
                </c:pt>
                <c:pt idx="37">
                  <c:v>4.4957113671920235E-2</c:v>
                </c:pt>
                <c:pt idx="38">
                  <c:v>4.6752607018726522E-2</c:v>
                </c:pt>
                <c:pt idx="39">
                  <c:v>4.7604851370323553E-2</c:v>
                </c:pt>
                <c:pt idx="40">
                  <c:v>8.0243661535531308E-2</c:v>
                </c:pt>
                <c:pt idx="41">
                  <c:v>0.10115452392488145</c:v>
                </c:pt>
                <c:pt idx="42">
                  <c:v>0.10991854411311364</c:v>
                </c:pt>
                <c:pt idx="43">
                  <c:v>9.2505367819329276E-2</c:v>
                </c:pt>
                <c:pt idx="44">
                  <c:v>8.4663110552785303E-2</c:v>
                </c:pt>
                <c:pt idx="45">
                  <c:v>8.2372402755914287E-2</c:v>
                </c:pt>
                <c:pt idx="46">
                  <c:v>9.1229616845112771E-2</c:v>
                </c:pt>
                <c:pt idx="47">
                  <c:v>9.6776504610942338E-2</c:v>
                </c:pt>
                <c:pt idx="48">
                  <c:v>9.6506422467549147E-2</c:v>
                </c:pt>
                <c:pt idx="49">
                  <c:v>0.11677759525380105</c:v>
                </c:pt>
                <c:pt idx="50">
                  <c:v>0.13013602655608048</c:v>
                </c:pt>
                <c:pt idx="51">
                  <c:v>0.13969528391957464</c:v>
                </c:pt>
                <c:pt idx="52">
                  <c:v>0.10819532829343048</c:v>
                </c:pt>
                <c:pt idx="53">
                  <c:v>7.7228345178975255E-2</c:v>
                </c:pt>
                <c:pt idx="54">
                  <c:v>5.9884905649809861E-2</c:v>
                </c:pt>
                <c:pt idx="55">
                  <c:v>4.6904720939966005E-2</c:v>
                </c:pt>
                <c:pt idx="56">
                  <c:v>3.3067117973162974E-2</c:v>
                </c:pt>
                <c:pt idx="57">
                  <c:v>6.0176683011039511E-3</c:v>
                </c:pt>
                <c:pt idx="58">
                  <c:v>-1.0865450176607339E-2</c:v>
                </c:pt>
                <c:pt idx="59">
                  <c:v>-2.2660445682379016E-2</c:v>
                </c:pt>
                <c:pt idx="60">
                  <c:v>-1.4815303054343198E-2</c:v>
                </c:pt>
                <c:pt idx="61">
                  <c:v>-1.4023266404659118E-3</c:v>
                </c:pt>
                <c:pt idx="62">
                  <c:v>1.2452462476802539E-2</c:v>
                </c:pt>
                <c:pt idx="63">
                  <c:v>1.7749264901063544E-2</c:v>
                </c:pt>
                <c:pt idx="64">
                  <c:v>1.4619041574088998E-2</c:v>
                </c:pt>
                <c:pt idx="65">
                  <c:v>1.1741639031163542E-2</c:v>
                </c:pt>
                <c:pt idx="66">
                  <c:v>3.6305306548249927E-3</c:v>
                </c:pt>
                <c:pt idx="67">
                  <c:v>5.5284741551058225E-3</c:v>
                </c:pt>
                <c:pt idx="68">
                  <c:v>8.6258806447774283E-3</c:v>
                </c:pt>
                <c:pt idx="69">
                  <c:v>2.9611892689397346E-2</c:v>
                </c:pt>
                <c:pt idx="70">
                  <c:v>5.5397556613431931E-2</c:v>
                </c:pt>
                <c:pt idx="71">
                  <c:v>8.7468310582534015E-2</c:v>
                </c:pt>
                <c:pt idx="72">
                  <c:v>0.10050177062375232</c:v>
                </c:pt>
                <c:pt idx="73">
                  <c:v>9.5876389876754065E-2</c:v>
                </c:pt>
                <c:pt idx="74">
                  <c:v>8.4640838006114105E-2</c:v>
                </c:pt>
                <c:pt idx="75">
                  <c:v>7.5491439840891239E-2</c:v>
                </c:pt>
                <c:pt idx="76">
                  <c:v>8.1569489133254347E-2</c:v>
                </c:pt>
                <c:pt idx="77">
                  <c:v>8.3439830963252914E-2</c:v>
                </c:pt>
                <c:pt idx="78">
                  <c:v>8.8554553696983618E-2</c:v>
                </c:pt>
                <c:pt idx="79">
                  <c:v>7.1766428088644307E-2</c:v>
                </c:pt>
                <c:pt idx="80">
                  <c:v>5.8466956265537551E-2</c:v>
                </c:pt>
                <c:pt idx="81">
                  <c:v>4.6179284511358665E-2</c:v>
                </c:pt>
                <c:pt idx="82">
                  <c:v>3.6467715823898184E-2</c:v>
                </c:pt>
                <c:pt idx="83">
                  <c:v>2.786717205923428E-2</c:v>
                </c:pt>
                <c:pt idx="84">
                  <c:v>1.2114664547165033E-2</c:v>
                </c:pt>
                <c:pt idx="85">
                  <c:v>2.8770945266076708E-2</c:v>
                </c:pt>
                <c:pt idx="86">
                  <c:v>4.1522672001292005E-2</c:v>
                </c:pt>
                <c:pt idx="87">
                  <c:v>7.0766073591308709E-2</c:v>
                </c:pt>
                <c:pt idx="88">
                  <c:v>7.1959766455400809E-2</c:v>
                </c:pt>
                <c:pt idx="89">
                  <c:v>9.1440622818727446E-2</c:v>
                </c:pt>
                <c:pt idx="90">
                  <c:v>0.11029035165082579</c:v>
                </c:pt>
                <c:pt idx="91">
                  <c:v>0.15219241458135069</c:v>
                </c:pt>
                <c:pt idx="92">
                  <c:v>0.18276905456328629</c:v>
                </c:pt>
                <c:pt idx="93">
                  <c:v>0.1971856116557309</c:v>
                </c:pt>
                <c:pt idx="94">
                  <c:v>0.18634145286032733</c:v>
                </c:pt>
                <c:pt idx="95">
                  <c:v>0.16565999231120254</c:v>
                </c:pt>
                <c:pt idx="96">
                  <c:v>0.15666982962341613</c:v>
                </c:pt>
                <c:pt idx="97">
                  <c:v>0.1517149078642468</c:v>
                </c:pt>
                <c:pt idx="98">
                  <c:v>0.15675186108370709</c:v>
                </c:pt>
                <c:pt idx="99">
                  <c:v>0.14925268614253628</c:v>
                </c:pt>
                <c:pt idx="100">
                  <c:v>0.14327148018829838</c:v>
                </c:pt>
                <c:pt idx="101">
                  <c:v>0.12851731361826779</c:v>
                </c:pt>
                <c:pt idx="102">
                  <c:v>0.11972221959660789</c:v>
                </c:pt>
                <c:pt idx="103">
                  <c:v>0.11372534238694754</c:v>
                </c:pt>
                <c:pt idx="104">
                  <c:v>0.1179028053517992</c:v>
                </c:pt>
                <c:pt idx="105">
                  <c:v>0.13199573183138202</c:v>
                </c:pt>
                <c:pt idx="106">
                  <c:v>0.15158559891106438</c:v>
                </c:pt>
                <c:pt idx="107">
                  <c:v>0.16256804103361788</c:v>
                </c:pt>
                <c:pt idx="108">
                  <c:v>0.16266650511420666</c:v>
                </c:pt>
                <c:pt idx="109">
                  <c:v>0.14462849106906672</c:v>
                </c:pt>
                <c:pt idx="110">
                  <c:v>0.13787683622889246</c:v>
                </c:pt>
                <c:pt idx="111">
                  <c:v>0.13505006583369483</c:v>
                </c:pt>
                <c:pt idx="112">
                  <c:v>0.14180153342826296</c:v>
                </c:pt>
                <c:pt idx="113">
                  <c:v>0.13835294566604195</c:v>
                </c:pt>
                <c:pt idx="114">
                  <c:v>0.13179219181613133</c:v>
                </c:pt>
                <c:pt idx="115">
                  <c:v>0.11995746102227312</c:v>
                </c:pt>
                <c:pt idx="116">
                  <c:v>9.9332631879574862E-2</c:v>
                </c:pt>
                <c:pt idx="117">
                  <c:v>8.8025015630573966E-2</c:v>
                </c:pt>
                <c:pt idx="118">
                  <c:v>8.5659335994356711E-2</c:v>
                </c:pt>
                <c:pt idx="119">
                  <c:v>0.10466488401859619</c:v>
                </c:pt>
                <c:pt idx="120">
                  <c:v>0.10769912628159273</c:v>
                </c:pt>
                <c:pt idx="121">
                  <c:v>0.10801927380394627</c:v>
                </c:pt>
                <c:pt idx="122">
                  <c:v>9.2748575054617532E-2</c:v>
                </c:pt>
                <c:pt idx="123">
                  <c:v>9.2804844273573162E-2</c:v>
                </c:pt>
                <c:pt idx="124">
                  <c:v>9.5957058551331853E-2</c:v>
                </c:pt>
                <c:pt idx="125">
                  <c:v>0.10309642633082672</c:v>
                </c:pt>
                <c:pt idx="126">
                  <c:v>0.10170964215585543</c:v>
                </c:pt>
                <c:pt idx="127">
                  <c:v>9.4762303878836329E-2</c:v>
                </c:pt>
                <c:pt idx="128">
                  <c:v>9.4681170335922715E-2</c:v>
                </c:pt>
                <c:pt idx="129">
                  <c:v>7.8534676390474178E-2</c:v>
                </c:pt>
                <c:pt idx="130">
                  <c:v>6.6723748234276625E-2</c:v>
                </c:pt>
                <c:pt idx="131">
                  <c:v>3.6723590260384631E-2</c:v>
                </c:pt>
                <c:pt idx="132">
                  <c:v>2.7917991199053249E-2</c:v>
                </c:pt>
                <c:pt idx="133">
                  <c:v>-8.1234692437519573E-3</c:v>
                </c:pt>
                <c:pt idx="134">
                  <c:v>-3.0822140378048979E-2</c:v>
                </c:pt>
                <c:pt idx="135">
                  <c:v>-6.7420747053803742E-2</c:v>
                </c:pt>
                <c:pt idx="136">
                  <c:v>-6.4655859419196049E-2</c:v>
                </c:pt>
                <c:pt idx="137">
                  <c:v>-6.1828177167189691E-2</c:v>
                </c:pt>
                <c:pt idx="138">
                  <c:v>-5.2273161382483613E-2</c:v>
                </c:pt>
                <c:pt idx="139">
                  <c:v>-6.809082676919942E-2</c:v>
                </c:pt>
                <c:pt idx="140">
                  <c:v>-8.2404478566153405E-2</c:v>
                </c:pt>
                <c:pt idx="141">
                  <c:v>-9.2999543145234176E-2</c:v>
                </c:pt>
                <c:pt idx="142">
                  <c:v>-0.1091321910144063</c:v>
                </c:pt>
                <c:pt idx="143">
                  <c:v>-0.12676530747423564</c:v>
                </c:pt>
                <c:pt idx="144">
                  <c:v>-0.1387766149654166</c:v>
                </c:pt>
                <c:pt idx="145">
                  <c:v>-0.11944042005159483</c:v>
                </c:pt>
                <c:pt idx="146">
                  <c:v>-0.11606609102205734</c:v>
                </c:pt>
                <c:pt idx="147">
                  <c:v>-0.12583289650032992</c:v>
                </c:pt>
                <c:pt idx="148">
                  <c:v>-0.19625847665575324</c:v>
                </c:pt>
                <c:pt idx="149">
                  <c:v>-0.25014180732994395</c:v>
                </c:pt>
                <c:pt idx="150">
                  <c:v>-0.29624633312052595</c:v>
                </c:pt>
                <c:pt idx="151">
                  <c:v>-0.2818573587365939</c:v>
                </c:pt>
                <c:pt idx="152">
                  <c:v>-0.26977644095844777</c:v>
                </c:pt>
                <c:pt idx="153">
                  <c:v>-0.25899600810808932</c:v>
                </c:pt>
                <c:pt idx="154">
                  <c:v>-0.26644552271261845</c:v>
                </c:pt>
                <c:pt idx="155">
                  <c:v>-0.26358445233592853</c:v>
                </c:pt>
                <c:pt idx="156">
                  <c:v>-0.25475367734972754</c:v>
                </c:pt>
                <c:pt idx="157">
                  <c:v>-0.24106567004150858</c:v>
                </c:pt>
                <c:pt idx="158">
                  <c:v>-0.20854048003786052</c:v>
                </c:pt>
                <c:pt idx="159">
                  <c:v>-0.15463377922136667</c:v>
                </c:pt>
                <c:pt idx="160">
                  <c:v>-7.2673421263265814E-2</c:v>
                </c:pt>
                <c:pt idx="161">
                  <c:v>-1.0449036346681928E-2</c:v>
                </c:pt>
                <c:pt idx="162">
                  <c:v>3.5931328014947361E-2</c:v>
                </c:pt>
                <c:pt idx="163">
                  <c:v>4.332228921660386E-2</c:v>
                </c:pt>
                <c:pt idx="164">
                  <c:v>6.0306835910185708E-2</c:v>
                </c:pt>
                <c:pt idx="165">
                  <c:v>8.2360663072919227E-2</c:v>
                </c:pt>
                <c:pt idx="166">
                  <c:v>0.11167437752631493</c:v>
                </c:pt>
                <c:pt idx="167">
                  <c:v>0.14177052189129191</c:v>
                </c:pt>
                <c:pt idx="168">
                  <c:v>0.16260290222425233</c:v>
                </c:pt>
                <c:pt idx="169">
                  <c:v>0.16416415829933495</c:v>
                </c:pt>
                <c:pt idx="170">
                  <c:v>0.1364681164485535</c:v>
                </c:pt>
                <c:pt idx="171">
                  <c:v>9.3609516927930514E-2</c:v>
                </c:pt>
                <c:pt idx="172">
                  <c:v>6.7244612969840079E-2</c:v>
                </c:pt>
                <c:pt idx="173">
                  <c:v>5.9277349557583126E-2</c:v>
                </c:pt>
                <c:pt idx="174">
                  <c:v>5.8881097060820009E-2</c:v>
                </c:pt>
                <c:pt idx="175">
                  <c:v>5.1384525428291195E-2</c:v>
                </c:pt>
                <c:pt idx="176">
                  <c:v>4.8394713383922427E-2</c:v>
                </c:pt>
                <c:pt idx="177">
                  <c:v>5.1124498080509895E-2</c:v>
                </c:pt>
                <c:pt idx="178">
                  <c:v>6.949721103730222E-2</c:v>
                </c:pt>
                <c:pt idx="179">
                  <c:v>7.3139012689400262E-2</c:v>
                </c:pt>
                <c:pt idx="180">
                  <c:v>6.5296996737653989E-2</c:v>
                </c:pt>
                <c:pt idx="181">
                  <c:v>4.5755062956378545E-2</c:v>
                </c:pt>
                <c:pt idx="182">
                  <c:v>3.6930988989855251E-2</c:v>
                </c:pt>
                <c:pt idx="183">
                  <c:v>4.3122706495073215E-2</c:v>
                </c:pt>
                <c:pt idx="184">
                  <c:v>4.6566003686929758E-2</c:v>
                </c:pt>
                <c:pt idx="185">
                  <c:v>5.2047961055291525E-2</c:v>
                </c:pt>
                <c:pt idx="186">
                  <c:v>6.4044923302299051E-2</c:v>
                </c:pt>
                <c:pt idx="187">
                  <c:v>7.5672844638936754E-2</c:v>
                </c:pt>
                <c:pt idx="188">
                  <c:v>7.317233474632201E-2</c:v>
                </c:pt>
                <c:pt idx="189">
                  <c:v>5.8867077646068244E-2</c:v>
                </c:pt>
                <c:pt idx="190">
                  <c:v>4.4584999895109778E-2</c:v>
                </c:pt>
                <c:pt idx="191">
                  <c:v>4.2187127076848574E-2</c:v>
                </c:pt>
                <c:pt idx="192">
                  <c:v>3.8940611441730111E-2</c:v>
                </c:pt>
                <c:pt idx="193">
                  <c:v>5.0418556390507518E-2</c:v>
                </c:pt>
                <c:pt idx="194">
                  <c:v>6.9619171680596503E-2</c:v>
                </c:pt>
                <c:pt idx="195">
                  <c:v>8.879884404772409E-2</c:v>
                </c:pt>
                <c:pt idx="196">
                  <c:v>0.10843731198648121</c:v>
                </c:pt>
                <c:pt idx="197">
                  <c:v>0.1170426304261345</c:v>
                </c:pt>
                <c:pt idx="198">
                  <c:v>0.12584634240083048</c:v>
                </c:pt>
                <c:pt idx="199">
                  <c:v>0.11692504378679303</c:v>
                </c:pt>
                <c:pt idx="200">
                  <c:v>0.11850065359816209</c:v>
                </c:pt>
                <c:pt idx="201">
                  <c:v>0.11604930679938685</c:v>
                </c:pt>
                <c:pt idx="202">
                  <c:v>0.12065699584526879</c:v>
                </c:pt>
                <c:pt idx="203">
                  <c:v>0.10882645691982651</c:v>
                </c:pt>
                <c:pt idx="204">
                  <c:v>0.11239748796374993</c:v>
                </c:pt>
                <c:pt idx="205">
                  <c:v>0.10682107080546732</c:v>
                </c:pt>
                <c:pt idx="206">
                  <c:v>0.10677630144533046</c:v>
                </c:pt>
                <c:pt idx="207">
                  <c:v>9.5693022668531968E-2</c:v>
                </c:pt>
                <c:pt idx="208">
                  <c:v>7.7246597459436961E-2</c:v>
                </c:pt>
                <c:pt idx="209">
                  <c:v>6.1305329276745146E-2</c:v>
                </c:pt>
                <c:pt idx="210">
                  <c:v>4.282499811239493E-2</c:v>
                </c:pt>
                <c:pt idx="211">
                  <c:v>5.7145128523921285E-2</c:v>
                </c:pt>
                <c:pt idx="212">
                  <c:v>6.1518585605123022E-2</c:v>
                </c:pt>
                <c:pt idx="213">
                  <c:v>7.6517824833979731E-2</c:v>
                </c:pt>
                <c:pt idx="214">
                  <c:v>7.5978132242528362E-2</c:v>
                </c:pt>
                <c:pt idx="215">
                  <c:v>0.10018085952169242</c:v>
                </c:pt>
                <c:pt idx="216">
                  <c:v>0.11425019861813479</c:v>
                </c:pt>
                <c:pt idx="217">
                  <c:v>0.13215482316047744</c:v>
                </c:pt>
                <c:pt idx="218">
                  <c:v>0.12276468699827991</c:v>
                </c:pt>
                <c:pt idx="219">
                  <c:v>0.1271883839734782</c:v>
                </c:pt>
                <c:pt idx="220">
                  <c:v>0.13381691440538646</c:v>
                </c:pt>
                <c:pt idx="221">
                  <c:v>0.14711263635994443</c:v>
                </c:pt>
                <c:pt idx="222">
                  <c:v>0.14547113421281321</c:v>
                </c:pt>
                <c:pt idx="223">
                  <c:v>0.12099982411203891</c:v>
                </c:pt>
                <c:pt idx="224">
                  <c:v>0.10469331080341471</c:v>
                </c:pt>
                <c:pt idx="225">
                  <c:v>8.1954782846570096E-2</c:v>
                </c:pt>
                <c:pt idx="226">
                  <c:v>7.860067204483201E-2</c:v>
                </c:pt>
                <c:pt idx="227">
                  <c:v>6.1965409068478694E-2</c:v>
                </c:pt>
                <c:pt idx="228">
                  <c:v>5.8244682265222281E-2</c:v>
                </c:pt>
                <c:pt idx="229">
                  <c:v>4.154907735800073E-2</c:v>
                </c:pt>
                <c:pt idx="230">
                  <c:v>4.4798418120664873E-2</c:v>
                </c:pt>
                <c:pt idx="231">
                  <c:v>3.4768993017957772E-2</c:v>
                </c:pt>
                <c:pt idx="232">
                  <c:v>3.7958784533818735E-2</c:v>
                </c:pt>
                <c:pt idx="233">
                  <c:v>3.457837579800116E-2</c:v>
                </c:pt>
                <c:pt idx="234">
                  <c:v>4.9282951575746026E-2</c:v>
                </c:pt>
                <c:pt idx="235">
                  <c:v>6.0376467666892752E-2</c:v>
                </c:pt>
                <c:pt idx="236">
                  <c:v>6.2844642010149387E-2</c:v>
                </c:pt>
                <c:pt idx="237">
                  <c:v>6.9581247057043827E-2</c:v>
                </c:pt>
                <c:pt idx="238">
                  <c:v>6.4917954444486003E-2</c:v>
                </c:pt>
                <c:pt idx="239">
                  <c:v>6.1710484553643585E-2</c:v>
                </c:pt>
                <c:pt idx="240">
                  <c:v>3.8197628808292139E-2</c:v>
                </c:pt>
                <c:pt idx="241">
                  <c:v>3.0953153260503186E-2</c:v>
                </c:pt>
                <c:pt idx="242">
                  <c:v>3.4007434640958456E-2</c:v>
                </c:pt>
                <c:pt idx="243">
                  <c:v>5.6893760512107816E-2</c:v>
                </c:pt>
                <c:pt idx="244">
                  <c:v>7.0833689898305296E-2</c:v>
                </c:pt>
                <c:pt idx="245">
                  <c:v>7.6203184865923923E-2</c:v>
                </c:pt>
                <c:pt idx="246">
                  <c:v>6.0421649834452529E-2</c:v>
                </c:pt>
                <c:pt idx="247">
                  <c:v>5.0900223238536046E-2</c:v>
                </c:pt>
                <c:pt idx="248">
                  <c:v>4.9365662415740141E-2</c:v>
                </c:pt>
                <c:pt idx="249">
                  <c:v>5.9223116917569874E-2</c:v>
                </c:pt>
                <c:pt idx="250">
                  <c:v>6.4933552020632668E-2</c:v>
                </c:pt>
                <c:pt idx="251">
                  <c:v>6.3564944710229998E-2</c:v>
                </c:pt>
                <c:pt idx="252">
                  <c:v>6.5495637719499511E-2</c:v>
                </c:pt>
                <c:pt idx="253">
                  <c:v>8.1663622549894344E-2</c:v>
                </c:pt>
                <c:pt idx="254">
                  <c:v>9.7155297676339236E-2</c:v>
                </c:pt>
                <c:pt idx="255">
                  <c:v>9.7270867584373422E-2</c:v>
                </c:pt>
                <c:pt idx="256">
                  <c:v>6.8566271643555776E-2</c:v>
                </c:pt>
                <c:pt idx="257">
                  <c:v>4.1255861614788669E-2</c:v>
                </c:pt>
                <c:pt idx="258">
                  <c:v>3.7999529690194267E-2</c:v>
                </c:pt>
                <c:pt idx="259">
                  <c:v>4.9302754899926526E-2</c:v>
                </c:pt>
                <c:pt idx="260">
                  <c:v>5.555033916636809E-2</c:v>
                </c:pt>
                <c:pt idx="261">
                  <c:v>3.9368089092679304E-2</c:v>
                </c:pt>
                <c:pt idx="262">
                  <c:v>2.7965230955907749E-2</c:v>
                </c:pt>
                <c:pt idx="263">
                  <c:v>3.0471629173019155E-2</c:v>
                </c:pt>
                <c:pt idx="264">
                  <c:v>4.8049255648203282E-2</c:v>
                </c:pt>
                <c:pt idx="265">
                  <c:v>5.3028088467630852E-2</c:v>
                </c:pt>
                <c:pt idx="266">
                  <c:v>4.2851727692699848E-2</c:v>
                </c:pt>
                <c:pt idx="267">
                  <c:v>3.6432775383104632E-2</c:v>
                </c:pt>
                <c:pt idx="268">
                  <c:v>5.3259735333007763E-2</c:v>
                </c:pt>
                <c:pt idx="269">
                  <c:v>8.3179516948454602E-2</c:v>
                </c:pt>
                <c:pt idx="270">
                  <c:v>9.3974453996460872E-2</c:v>
                </c:pt>
                <c:pt idx="271">
                  <c:v>8.2765234792270492E-2</c:v>
                </c:pt>
                <c:pt idx="272">
                  <c:v>6.6914461174018669E-2</c:v>
                </c:pt>
                <c:pt idx="273">
                  <c:v>6.3702522719899735E-2</c:v>
                </c:pt>
                <c:pt idx="274">
                  <c:v>6.9830493786405601E-2</c:v>
                </c:pt>
                <c:pt idx="275">
                  <c:v>7.5467380290917818E-2</c:v>
                </c:pt>
                <c:pt idx="276">
                  <c:v>7.2365435876127204E-2</c:v>
                </c:pt>
                <c:pt idx="277">
                  <c:v>6.5770181239112047E-2</c:v>
                </c:pt>
                <c:pt idx="278">
                  <c:v>6.1553103443061419E-2</c:v>
                </c:pt>
                <c:pt idx="279">
                  <c:v>5.5304725219521345E-2</c:v>
                </c:pt>
                <c:pt idx="280">
                  <c:v>4.0507208528389071E-2</c:v>
                </c:pt>
                <c:pt idx="281">
                  <c:v>1.9877987241834427E-2</c:v>
                </c:pt>
                <c:pt idx="282">
                  <c:v>1.1492464467605767E-2</c:v>
                </c:pt>
                <c:pt idx="283">
                  <c:v>2.0427259092089312E-2</c:v>
                </c:pt>
                <c:pt idx="284">
                  <c:v>4.3733855143915923E-2</c:v>
                </c:pt>
                <c:pt idx="285">
                  <c:v>7.0732525307984684E-2</c:v>
                </c:pt>
                <c:pt idx="286">
                  <c:v>9.2902878290520574E-2</c:v>
                </c:pt>
                <c:pt idx="287">
                  <c:v>9.3825076249273387E-2</c:v>
                </c:pt>
                <c:pt idx="288">
                  <c:v>8.7295655578675468E-2</c:v>
                </c:pt>
                <c:pt idx="289">
                  <c:v>7.3590445341674471E-2</c:v>
                </c:pt>
                <c:pt idx="290">
                  <c:v>8.0206063315836573E-2</c:v>
                </c:pt>
                <c:pt idx="291">
                  <c:v>8.3176222724039572E-2</c:v>
                </c:pt>
                <c:pt idx="292">
                  <c:v>0.10192848561226375</c:v>
                </c:pt>
                <c:pt idx="293">
                  <c:v>0.12135469122674603</c:v>
                </c:pt>
                <c:pt idx="294">
                  <c:v>0.15493105553013131</c:v>
                </c:pt>
                <c:pt idx="295">
                  <c:v>0.17643491143406242</c:v>
                </c:pt>
                <c:pt idx="296">
                  <c:v>0.18305484300292885</c:v>
                </c:pt>
                <c:pt idx="297">
                  <c:v>0.1768020544415827</c:v>
                </c:pt>
                <c:pt idx="298">
                  <c:v>0.17887122515468512</c:v>
                </c:pt>
                <c:pt idx="299">
                  <c:v>0.19451200765019339</c:v>
                </c:pt>
                <c:pt idx="300">
                  <c:v>0.20969067218945914</c:v>
                </c:pt>
                <c:pt idx="301">
                  <c:v>0.20254947062179363</c:v>
                </c:pt>
                <c:pt idx="302">
                  <c:v>0.17975735380597779</c:v>
                </c:pt>
                <c:pt idx="303">
                  <c:v>0.17053384383084702</c:v>
                </c:pt>
                <c:pt idx="304">
                  <c:v>0.17550626325067387</c:v>
                </c:pt>
                <c:pt idx="305">
                  <c:v>0.17674515512137834</c:v>
                </c:pt>
                <c:pt idx="306">
                  <c:v>0.15664582785760639</c:v>
                </c:pt>
                <c:pt idx="307">
                  <c:v>0.12146398854434892</c:v>
                </c:pt>
                <c:pt idx="308">
                  <c:v>8.3801305715814678E-2</c:v>
                </c:pt>
                <c:pt idx="309">
                  <c:v>3.8111165333983843E-2</c:v>
                </c:pt>
                <c:pt idx="310">
                  <c:v>-5.8729481919912452E-3</c:v>
                </c:pt>
                <c:pt idx="311">
                  <c:v>-3.5730582667549249E-2</c:v>
                </c:pt>
                <c:pt idx="312">
                  <c:v>-5.3720120020324114E-2</c:v>
                </c:pt>
                <c:pt idx="313">
                  <c:v>-4.3835133732498033E-2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52-452B-BE7D-F588ED5E3970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'U.S. EW &amp; VW'!$L$18:$L$307</c:f>
              <c:numCache>
                <c:formatCode>[$-409]mmm\-yy;@</c:formatCode>
                <c:ptCount val="290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43768</c:v>
                </c:pt>
                <c:pt idx="250">
                  <c:v>43799</c:v>
                </c:pt>
                <c:pt idx="251">
                  <c:v>43829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</c:numCache>
            </c:numRef>
          </c:xVal>
          <c:yVal>
            <c:numRef>
              <c:f>'U.S. EW &amp; VW'!$P$18:$P$307</c:f>
              <c:numCache>
                <c:formatCode>0.0%</c:formatCode>
                <c:ptCount val="290"/>
                <c:pt idx="0">
                  <c:v>7.425483155343171E-2</c:v>
                </c:pt>
                <c:pt idx="1">
                  <c:v>7.3553951458039002E-2</c:v>
                </c:pt>
                <c:pt idx="2">
                  <c:v>7.9174047170443185E-2</c:v>
                </c:pt>
                <c:pt idx="3">
                  <c:v>8.1138085679562932E-2</c:v>
                </c:pt>
                <c:pt idx="4">
                  <c:v>8.5613014820739908E-2</c:v>
                </c:pt>
                <c:pt idx="5">
                  <c:v>8.4936942904126012E-2</c:v>
                </c:pt>
                <c:pt idx="6">
                  <c:v>9.5598263364975011E-2</c:v>
                </c:pt>
                <c:pt idx="7">
                  <c:v>0.10791564837122247</c:v>
                </c:pt>
                <c:pt idx="8">
                  <c:v>0.11789377582548011</c:v>
                </c:pt>
                <c:pt idx="9">
                  <c:v>0.110968664330096</c:v>
                </c:pt>
                <c:pt idx="10">
                  <c:v>9.9388374905185151E-2</c:v>
                </c:pt>
                <c:pt idx="11">
                  <c:v>8.8123636106226977E-2</c:v>
                </c:pt>
                <c:pt idx="12">
                  <c:v>9.626486239404497E-2</c:v>
                </c:pt>
                <c:pt idx="13">
                  <c:v>0.10612992022101997</c:v>
                </c:pt>
                <c:pt idx="14">
                  <c:v>0.11088239544717005</c:v>
                </c:pt>
                <c:pt idx="15">
                  <c:v>0.10519273951829833</c:v>
                </c:pt>
                <c:pt idx="16">
                  <c:v>0.10558287289632351</c:v>
                </c:pt>
                <c:pt idx="17">
                  <c:v>0.11246793821531487</c:v>
                </c:pt>
                <c:pt idx="18">
                  <c:v>0.1085312985639022</c:v>
                </c:pt>
                <c:pt idx="19">
                  <c:v>0.10186210871040191</c:v>
                </c:pt>
                <c:pt idx="20">
                  <c:v>9.1639507301455536E-2</c:v>
                </c:pt>
                <c:pt idx="21">
                  <c:v>9.8266888410030173E-2</c:v>
                </c:pt>
                <c:pt idx="22">
                  <c:v>9.6474876386774211E-2</c:v>
                </c:pt>
                <c:pt idx="23">
                  <c:v>9.6842733495483113E-2</c:v>
                </c:pt>
                <c:pt idx="24">
                  <c:v>8.5085037920983542E-2</c:v>
                </c:pt>
                <c:pt idx="25">
                  <c:v>8.2959142874077241E-2</c:v>
                </c:pt>
                <c:pt idx="26">
                  <c:v>7.700435033041253E-2</c:v>
                </c:pt>
                <c:pt idx="27">
                  <c:v>7.0321902123685831E-2</c:v>
                </c:pt>
                <c:pt idx="28">
                  <c:v>5.4215697388091622E-2</c:v>
                </c:pt>
                <c:pt idx="29">
                  <c:v>4.5836148982858926E-2</c:v>
                </c:pt>
                <c:pt idx="30">
                  <c:v>5.8075967989154265E-2</c:v>
                </c:pt>
                <c:pt idx="31">
                  <c:v>8.2340517296203286E-2</c:v>
                </c:pt>
                <c:pt idx="32">
                  <c:v>9.9027688506148737E-2</c:v>
                </c:pt>
                <c:pt idx="33">
                  <c:v>8.3053390397381577E-2</c:v>
                </c:pt>
                <c:pt idx="34">
                  <c:v>6.0319916149452979E-2</c:v>
                </c:pt>
                <c:pt idx="35">
                  <c:v>3.9884997695409874E-2</c:v>
                </c:pt>
                <c:pt idx="36">
                  <c:v>4.2581999815997307E-2</c:v>
                </c:pt>
                <c:pt idx="37">
                  <c:v>5.3948701310852609E-2</c:v>
                </c:pt>
                <c:pt idx="38">
                  <c:v>7.1714435251596154E-2</c:v>
                </c:pt>
                <c:pt idx="39">
                  <c:v>7.9870562073932616E-2</c:v>
                </c:pt>
                <c:pt idx="40">
                  <c:v>8.190785712826254E-2</c:v>
                </c:pt>
                <c:pt idx="41">
                  <c:v>7.2536509648100767E-2</c:v>
                </c:pt>
                <c:pt idx="42">
                  <c:v>6.5597240954370584E-2</c:v>
                </c:pt>
                <c:pt idx="43">
                  <c:v>5.7975543919705608E-2</c:v>
                </c:pt>
                <c:pt idx="44">
                  <c:v>6.1752816460820981E-2</c:v>
                </c:pt>
                <c:pt idx="45">
                  <c:v>8.1087751385420459E-2</c:v>
                </c:pt>
                <c:pt idx="46">
                  <c:v>0.10853353496916918</c:v>
                </c:pt>
                <c:pt idx="47">
                  <c:v>0.13130417990691523</c:v>
                </c:pt>
                <c:pt idx="48">
                  <c:v>0.12609142848951538</c:v>
                </c:pt>
                <c:pt idx="49">
                  <c:v>0.11125510912571923</c:v>
                </c:pt>
                <c:pt idx="50">
                  <c:v>0.10072804821645032</c:v>
                </c:pt>
                <c:pt idx="51">
                  <c:v>0.10802923743486259</c:v>
                </c:pt>
                <c:pt idx="52">
                  <c:v>0.11693759958215377</c:v>
                </c:pt>
                <c:pt idx="53">
                  <c:v>0.12031459478369122</c:v>
                </c:pt>
                <c:pt idx="54">
                  <c:v>0.11777020335019106</c:v>
                </c:pt>
                <c:pt idx="55">
                  <c:v>0.11585083487486192</c:v>
                </c:pt>
                <c:pt idx="56">
                  <c:v>0.11512146358287767</c:v>
                </c:pt>
                <c:pt idx="57">
                  <c:v>0.10833638847234806</c:v>
                </c:pt>
                <c:pt idx="58">
                  <c:v>9.6373452927526859E-2</c:v>
                </c:pt>
                <c:pt idx="59">
                  <c:v>9.2061929501718653E-2</c:v>
                </c:pt>
                <c:pt idx="60">
                  <c:v>0.10200809442266978</c:v>
                </c:pt>
                <c:pt idx="61">
                  <c:v>0.12387609489931162</c:v>
                </c:pt>
                <c:pt idx="62">
                  <c:v>0.1363638671857994</c:v>
                </c:pt>
                <c:pt idx="63">
                  <c:v>0.1417636600667751</c:v>
                </c:pt>
                <c:pt idx="64">
                  <c:v>0.13949798092856414</c:v>
                </c:pt>
                <c:pt idx="65">
                  <c:v>0.14847150674520249</c:v>
                </c:pt>
                <c:pt idx="66">
                  <c:v>0.15562511591481543</c:v>
                </c:pt>
                <c:pt idx="67">
                  <c:v>0.16274322790999896</c:v>
                </c:pt>
                <c:pt idx="68">
                  <c:v>0.15467492036937758</c:v>
                </c:pt>
                <c:pt idx="69">
                  <c:v>0.14109357775898435</c:v>
                </c:pt>
                <c:pt idx="70">
                  <c:v>0.13432179982025327</c:v>
                </c:pt>
                <c:pt idx="71">
                  <c:v>0.13893303993536521</c:v>
                </c:pt>
                <c:pt idx="72">
                  <c:v>0.15477915500916573</c:v>
                </c:pt>
                <c:pt idx="73">
                  <c:v>0.16284883086018809</c:v>
                </c:pt>
                <c:pt idx="74">
                  <c:v>0.16634524658448258</c:v>
                </c:pt>
                <c:pt idx="75">
                  <c:v>0.15971251569907841</c:v>
                </c:pt>
                <c:pt idx="76">
                  <c:v>0.15856795990621553</c:v>
                </c:pt>
                <c:pt idx="77">
                  <c:v>0.15120656958519008</c:v>
                </c:pt>
                <c:pt idx="78">
                  <c:v>0.14789492739380528</c:v>
                </c:pt>
                <c:pt idx="79">
                  <c:v>0.14562353248038717</c:v>
                </c:pt>
                <c:pt idx="80">
                  <c:v>0.15146624795806951</c:v>
                </c:pt>
                <c:pt idx="81">
                  <c:v>0.16302367066347512</c:v>
                </c:pt>
                <c:pt idx="82">
                  <c:v>0.16498676896661046</c:v>
                </c:pt>
                <c:pt idx="83">
                  <c:v>0.1649885578046284</c:v>
                </c:pt>
                <c:pt idx="84">
                  <c:v>0.15102596313330974</c:v>
                </c:pt>
                <c:pt idx="85">
                  <c:v>0.13971042549675428</c:v>
                </c:pt>
                <c:pt idx="86">
                  <c:v>0.11960287649646673</c:v>
                </c:pt>
                <c:pt idx="87">
                  <c:v>0.11161314171862569</c:v>
                </c:pt>
                <c:pt idx="88">
                  <c:v>0.10358896817477037</c:v>
                </c:pt>
                <c:pt idx="89">
                  <c:v>0.10420473340796654</c:v>
                </c:pt>
                <c:pt idx="90">
                  <c:v>9.1362134951694207E-2</c:v>
                </c:pt>
                <c:pt idx="91">
                  <c:v>7.2919770066941281E-2</c:v>
                </c:pt>
                <c:pt idx="92">
                  <c:v>4.9873660444062384E-2</c:v>
                </c:pt>
                <c:pt idx="93">
                  <c:v>3.4535542074065617E-2</c:v>
                </c:pt>
                <c:pt idx="94">
                  <c:v>3.6072019857699145E-2</c:v>
                </c:pt>
                <c:pt idx="95">
                  <c:v>3.70746861880904E-2</c:v>
                </c:pt>
                <c:pt idx="96">
                  <c:v>4.3441619471539239E-2</c:v>
                </c:pt>
                <c:pt idx="97">
                  <c:v>4.0864944960407712E-2</c:v>
                </c:pt>
                <c:pt idx="98">
                  <c:v>4.5810541375760794E-2</c:v>
                </c:pt>
                <c:pt idx="99">
                  <c:v>4.7009530654593235E-2</c:v>
                </c:pt>
                <c:pt idx="100">
                  <c:v>4.4046465036327254E-2</c:v>
                </c:pt>
                <c:pt idx="101">
                  <c:v>4.0575984783794983E-2</c:v>
                </c:pt>
                <c:pt idx="102">
                  <c:v>4.0802308864459569E-2</c:v>
                </c:pt>
                <c:pt idx="103">
                  <c:v>5.0678136213125224E-2</c:v>
                </c:pt>
                <c:pt idx="104">
                  <c:v>5.1408640552808915E-2</c:v>
                </c:pt>
                <c:pt idx="105">
                  <c:v>4.0745376435672664E-2</c:v>
                </c:pt>
                <c:pt idx="106">
                  <c:v>2.1219973757385713E-2</c:v>
                </c:pt>
                <c:pt idx="107">
                  <c:v>9.0057668649479172E-3</c:v>
                </c:pt>
                <c:pt idx="108">
                  <c:v>2.8055488845037946E-3</c:v>
                </c:pt>
                <c:pt idx="109">
                  <c:v>-8.798515538223084E-3</c:v>
                </c:pt>
                <c:pt idx="110">
                  <c:v>-2.7679397544294049E-2</c:v>
                </c:pt>
                <c:pt idx="111">
                  <c:v>-5.2946857563354821E-2</c:v>
                </c:pt>
                <c:pt idx="112">
                  <c:v>-6.2669024345841318E-2</c:v>
                </c:pt>
                <c:pt idx="113">
                  <c:v>-7.092716505947938E-2</c:v>
                </c:pt>
                <c:pt idx="114">
                  <c:v>-7.0843581786895427E-2</c:v>
                </c:pt>
                <c:pt idx="115">
                  <c:v>-8.0881940872947311E-2</c:v>
                </c:pt>
                <c:pt idx="116">
                  <c:v>-9.0763584143294662E-2</c:v>
                </c:pt>
                <c:pt idx="117">
                  <c:v>-9.8053462523044921E-2</c:v>
                </c:pt>
                <c:pt idx="118">
                  <c:v>-0.11548990701083583</c:v>
                </c:pt>
                <c:pt idx="119">
                  <c:v>-0.12945125260541446</c:v>
                </c:pt>
                <c:pt idx="120">
                  <c:v>-0.15871046419726131</c:v>
                </c:pt>
                <c:pt idx="121">
                  <c:v>-0.17380712910232476</c:v>
                </c:pt>
                <c:pt idx="122">
                  <c:v>-0.19196964391704496</c:v>
                </c:pt>
                <c:pt idx="123">
                  <c:v>-0.1950306422249849</c:v>
                </c:pt>
                <c:pt idx="124">
                  <c:v>-0.19859611579597325</c:v>
                </c:pt>
                <c:pt idx="125">
                  <c:v>-0.19334514967526173</c:v>
                </c:pt>
                <c:pt idx="126">
                  <c:v>-0.19011160346008937</c:v>
                </c:pt>
                <c:pt idx="127">
                  <c:v>-0.19150678521548725</c:v>
                </c:pt>
                <c:pt idx="128">
                  <c:v>-0.19718528355243281</c:v>
                </c:pt>
                <c:pt idx="129">
                  <c:v>-0.20460231915846583</c:v>
                </c:pt>
                <c:pt idx="130">
                  <c:v>-0.18670295084436894</c:v>
                </c:pt>
                <c:pt idx="131">
                  <c:v>-0.16790323391706019</c:v>
                </c:pt>
                <c:pt idx="132">
                  <c:v>-0.13322076247200598</c:v>
                </c:pt>
                <c:pt idx="133">
                  <c:v>-0.11124689570372348</c:v>
                </c:pt>
                <c:pt idx="134">
                  <c:v>-8.6592842703593353E-2</c:v>
                </c:pt>
                <c:pt idx="135">
                  <c:v>-8.366303644294748E-2</c:v>
                </c:pt>
                <c:pt idx="136">
                  <c:v>-9.4159162780485972E-2</c:v>
                </c:pt>
                <c:pt idx="137">
                  <c:v>-0.11078091083958919</c:v>
                </c:pt>
                <c:pt idx="138">
                  <c:v>-0.11492391001603863</c:v>
                </c:pt>
                <c:pt idx="139">
                  <c:v>-0.10323333701743975</c:v>
                </c:pt>
                <c:pt idx="140">
                  <c:v>-8.1701726648373274E-2</c:v>
                </c:pt>
                <c:pt idx="141">
                  <c:v>-5.7548843988878495E-2</c:v>
                </c:pt>
                <c:pt idx="142">
                  <c:v>-4.9327745684687452E-2</c:v>
                </c:pt>
                <c:pt idx="143">
                  <c:v>-4.8426714032104856E-2</c:v>
                </c:pt>
                <c:pt idx="144">
                  <c:v>-6.8957584579758868E-2</c:v>
                </c:pt>
                <c:pt idx="145">
                  <c:v>-8.7521201417093741E-2</c:v>
                </c:pt>
                <c:pt idx="146">
                  <c:v>-9.3206200852419263E-2</c:v>
                </c:pt>
                <c:pt idx="147">
                  <c:v>-7.1858191913278358E-2</c:v>
                </c:pt>
                <c:pt idx="148">
                  <c:v>-4.0983325498899603E-2</c:v>
                </c:pt>
                <c:pt idx="149">
                  <c:v>-2.6639849678768424E-2</c:v>
                </c:pt>
                <c:pt idx="150">
                  <c:v>-2.7081670161000382E-2</c:v>
                </c:pt>
                <c:pt idx="151">
                  <c:v>-2.7070071727399614E-2</c:v>
                </c:pt>
                <c:pt idx="152">
                  <c:v>-1.0391905080677555E-2</c:v>
                </c:pt>
                <c:pt idx="153">
                  <c:v>7.9712447923936391E-3</c:v>
                </c:pt>
                <c:pt idx="154">
                  <c:v>1.450282327844743E-2</c:v>
                </c:pt>
                <c:pt idx="155">
                  <c:v>5.2256909648453753E-3</c:v>
                </c:pt>
                <c:pt idx="156">
                  <c:v>-1.539205883642647E-3</c:v>
                </c:pt>
                <c:pt idx="157">
                  <c:v>-4.3970992766431127E-3</c:v>
                </c:pt>
                <c:pt idx="158">
                  <c:v>7.2712857895027572E-3</c:v>
                </c:pt>
                <c:pt idx="159">
                  <c:v>8.7950575952318033E-3</c:v>
                </c:pt>
                <c:pt idx="160">
                  <c:v>1.4293075152827628E-2</c:v>
                </c:pt>
                <c:pt idx="161">
                  <c:v>1.987271925832701E-2</c:v>
                </c:pt>
                <c:pt idx="162">
                  <c:v>3.0093841591930071E-2</c:v>
                </c:pt>
                <c:pt idx="163">
                  <c:v>3.2496634144893344E-2</c:v>
                </c:pt>
                <c:pt idx="164">
                  <c:v>2.7958419669981804E-2</c:v>
                </c:pt>
                <c:pt idx="165">
                  <c:v>3.2905323884728332E-2</c:v>
                </c:pt>
                <c:pt idx="166">
                  <c:v>4.2254458960179431E-2</c:v>
                </c:pt>
                <c:pt idx="167">
                  <c:v>5.4703483827416743E-2</c:v>
                </c:pt>
                <c:pt idx="168">
                  <c:v>5.6847560294321475E-2</c:v>
                </c:pt>
                <c:pt idx="169">
                  <c:v>5.8979154540491407E-2</c:v>
                </c:pt>
                <c:pt idx="170">
                  <c:v>5.6393008440674963E-2</c:v>
                </c:pt>
                <c:pt idx="171">
                  <c:v>6.762007242713608E-2</c:v>
                </c:pt>
                <c:pt idx="172">
                  <c:v>7.667132948041E-2</c:v>
                </c:pt>
                <c:pt idx="173">
                  <c:v>9.0182174211423494E-2</c:v>
                </c:pt>
                <c:pt idx="174">
                  <c:v>8.9359373696042965E-2</c:v>
                </c:pt>
                <c:pt idx="175">
                  <c:v>8.644630666632569E-2</c:v>
                </c:pt>
                <c:pt idx="176">
                  <c:v>8.3494218489918781E-2</c:v>
                </c:pt>
                <c:pt idx="177">
                  <c:v>7.4077773725044205E-2</c:v>
                </c:pt>
                <c:pt idx="178">
                  <c:v>7.1106938661872343E-2</c:v>
                </c:pt>
                <c:pt idx="179">
                  <c:v>7.2518339135416721E-2</c:v>
                </c:pt>
                <c:pt idx="180">
                  <c:v>9.949382386833916E-2</c:v>
                </c:pt>
                <c:pt idx="181">
                  <c:v>0.11912068574561263</c:v>
                </c:pt>
                <c:pt idx="182">
                  <c:v>0.12591006510421043</c:v>
                </c:pt>
                <c:pt idx="183">
                  <c:v>0.10920183573282327</c:v>
                </c:pt>
                <c:pt idx="184">
                  <c:v>0.10267398209523004</c:v>
                </c:pt>
                <c:pt idx="185">
                  <c:v>9.999989090976924E-2</c:v>
                </c:pt>
                <c:pt idx="186">
                  <c:v>0.11055317841059953</c:v>
                </c:pt>
                <c:pt idx="187">
                  <c:v>0.11384204598007908</c:v>
                </c:pt>
                <c:pt idx="188">
                  <c:v>0.11818288149033096</c:v>
                </c:pt>
                <c:pt idx="189">
                  <c:v>0.11716125832596647</c:v>
                </c:pt>
                <c:pt idx="190">
                  <c:v>0.11931686579161416</c:v>
                </c:pt>
                <c:pt idx="191">
                  <c:v>0.11503507690021619</c:v>
                </c:pt>
                <c:pt idx="192">
                  <c:v>0.10862139033606288</c:v>
                </c:pt>
                <c:pt idx="193">
                  <c:v>0.10489818570148768</c:v>
                </c:pt>
                <c:pt idx="194">
                  <c:v>0.10740609249950439</c:v>
                </c:pt>
                <c:pt idx="195">
                  <c:v>0.11149433578868129</c:v>
                </c:pt>
                <c:pt idx="196">
                  <c:v>0.1115846251084156</c:v>
                </c:pt>
                <c:pt idx="197">
                  <c:v>0.11048740991171702</c:v>
                </c:pt>
                <c:pt idx="198">
                  <c:v>0.1079692164264634</c:v>
                </c:pt>
                <c:pt idx="199">
                  <c:v>0.1049164596803529</c:v>
                </c:pt>
                <c:pt idx="200">
                  <c:v>9.2558024151748075E-2</c:v>
                </c:pt>
                <c:pt idx="201">
                  <c:v>7.817617527169074E-2</c:v>
                </c:pt>
                <c:pt idx="202">
                  <c:v>6.9731990810321109E-2</c:v>
                </c:pt>
                <c:pt idx="203">
                  <c:v>7.583346209898445E-2</c:v>
                </c:pt>
                <c:pt idx="204">
                  <c:v>9.0560724152205729E-2</c:v>
                </c:pt>
                <c:pt idx="205">
                  <c:v>9.8405773829844945E-2</c:v>
                </c:pt>
                <c:pt idx="206">
                  <c:v>9.0476993795487903E-2</c:v>
                </c:pt>
                <c:pt idx="207">
                  <c:v>7.5063198779665496E-2</c:v>
                </c:pt>
                <c:pt idx="208">
                  <c:v>6.7448192168317878E-2</c:v>
                </c:pt>
                <c:pt idx="209">
                  <c:v>6.8516481737147528E-2</c:v>
                </c:pt>
                <c:pt idx="210">
                  <c:v>8.0012704330397977E-2</c:v>
                </c:pt>
                <c:pt idx="211">
                  <c:v>8.7700294233711285E-2</c:v>
                </c:pt>
                <c:pt idx="212">
                  <c:v>9.7961724463233368E-2</c:v>
                </c:pt>
                <c:pt idx="213">
                  <c:v>0.10143332164038088</c:v>
                </c:pt>
                <c:pt idx="214">
                  <c:v>0.10017808563706532</c:v>
                </c:pt>
                <c:pt idx="215">
                  <c:v>9.5588934472013776E-2</c:v>
                </c:pt>
                <c:pt idx="216">
                  <c:v>9.2395778445003796E-2</c:v>
                </c:pt>
                <c:pt idx="217">
                  <c:v>0.1066400309046347</c:v>
                </c:pt>
                <c:pt idx="218">
                  <c:v>0.12201183569199303</c:v>
                </c:pt>
                <c:pt idx="219">
                  <c:v>0.14011971360715347</c:v>
                </c:pt>
                <c:pt idx="220">
                  <c:v>0.14442696899167973</c:v>
                </c:pt>
                <c:pt idx="221">
                  <c:v>0.15403465354845247</c:v>
                </c:pt>
                <c:pt idx="222">
                  <c:v>0.14397273481896566</c:v>
                </c:pt>
                <c:pt idx="223">
                  <c:v>0.13180060824912698</c:v>
                </c:pt>
                <c:pt idx="224">
                  <c:v>0.11036899261728728</c:v>
                </c:pt>
                <c:pt idx="225">
                  <c:v>0.10908813768862835</c:v>
                </c:pt>
                <c:pt idx="226">
                  <c:v>0.11679154847825313</c:v>
                </c:pt>
                <c:pt idx="227">
                  <c:v>0.12650029685794251</c:v>
                </c:pt>
                <c:pt idx="228">
                  <c:v>0.1216390576405566</c:v>
                </c:pt>
                <c:pt idx="229">
                  <c:v>9.5297793711009104E-2</c:v>
                </c:pt>
                <c:pt idx="230">
                  <c:v>7.0369527950538746E-2</c:v>
                </c:pt>
                <c:pt idx="231">
                  <c:v>5.9024900980014117E-2</c:v>
                </c:pt>
                <c:pt idx="232">
                  <c:v>5.8013343240072013E-2</c:v>
                </c:pt>
                <c:pt idx="233">
                  <c:v>5.5500364759671239E-2</c:v>
                </c:pt>
                <c:pt idx="234">
                  <c:v>4.9337517326125235E-2</c:v>
                </c:pt>
                <c:pt idx="235">
                  <c:v>5.099189905605539E-2</c:v>
                </c:pt>
                <c:pt idx="236">
                  <c:v>5.7732562843951563E-2</c:v>
                </c:pt>
                <c:pt idx="237">
                  <c:v>6.9154099415023706E-2</c:v>
                </c:pt>
                <c:pt idx="238">
                  <c:v>7.0108732123059569E-2</c:v>
                </c:pt>
                <c:pt idx="239">
                  <c:v>6.2503838424452285E-2</c:v>
                </c:pt>
                <c:pt idx="240">
                  <c:v>5.1402016358951252E-2</c:v>
                </c:pt>
                <c:pt idx="241">
                  <c:v>5.2287214930278436E-2</c:v>
                </c:pt>
                <c:pt idx="242">
                  <c:v>6.7325942403772876E-2</c:v>
                </c:pt>
                <c:pt idx="243">
                  <c:v>7.3792417456682857E-2</c:v>
                </c:pt>
                <c:pt idx="244">
                  <c:v>7.1980282428323772E-2</c:v>
                </c:pt>
                <c:pt idx="245">
                  <c:v>5.5486884436485084E-2</c:v>
                </c:pt>
                <c:pt idx="246">
                  <c:v>5.3333090813869388E-2</c:v>
                </c:pt>
                <c:pt idx="247">
                  <c:v>5.7677100717180574E-2</c:v>
                </c:pt>
                <c:pt idx="248">
                  <c:v>6.8321578446031372E-2</c:v>
                </c:pt>
                <c:pt idx="249">
                  <c:v>6.0658629110672324E-2</c:v>
                </c:pt>
                <c:pt idx="250">
                  <c:v>4.71286132759825E-2</c:v>
                </c:pt>
                <c:pt idx="251">
                  <c:v>4.2689423497615619E-2</c:v>
                </c:pt>
                <c:pt idx="252">
                  <c:v>5.24817085389786E-2</c:v>
                </c:pt>
                <c:pt idx="253">
                  <c:v>7.4903770635217359E-2</c:v>
                </c:pt>
                <c:pt idx="254">
                  <c:v>8.2236476358459543E-2</c:v>
                </c:pt>
                <c:pt idx="255">
                  <c:v>7.6938672925499052E-2</c:v>
                </c:pt>
                <c:pt idx="256">
                  <c:v>5.4739961422776373E-2</c:v>
                </c:pt>
                <c:pt idx="257">
                  <c:v>4.1903592761547648E-2</c:v>
                </c:pt>
                <c:pt idx="258">
                  <c:v>3.2474666606095548E-2</c:v>
                </c:pt>
                <c:pt idx="259">
                  <c:v>3.6461445407480531E-2</c:v>
                </c:pt>
                <c:pt idx="260">
                  <c:v>4.9606771266762939E-2</c:v>
                </c:pt>
                <c:pt idx="261">
                  <c:v>7.5352870566846031E-2</c:v>
                </c:pt>
                <c:pt idx="262">
                  <c:v>9.6232099780613201E-2</c:v>
                </c:pt>
                <c:pt idx="263">
                  <c:v>0.10105169739571807</c:v>
                </c:pt>
                <c:pt idx="264">
                  <c:v>8.4537680663767212E-2</c:v>
                </c:pt>
                <c:pt idx="265">
                  <c:v>6.5074204305392902E-2</c:v>
                </c:pt>
                <c:pt idx="266">
                  <c:v>6.5404474719363392E-2</c:v>
                </c:pt>
                <c:pt idx="267">
                  <c:v>8.3345261376903013E-2</c:v>
                </c:pt>
                <c:pt idx="268">
                  <c:v>0.11064064107773208</c:v>
                </c:pt>
                <c:pt idx="269">
                  <c:v>0.13141711139142798</c:v>
                </c:pt>
                <c:pt idx="270">
                  <c:v>0.14775965047394046</c:v>
                </c:pt>
                <c:pt idx="271">
                  <c:v>0.15504673984624029</c:v>
                </c:pt>
                <c:pt idx="272">
                  <c:v>0.15670130039286723</c:v>
                </c:pt>
                <c:pt idx="273">
                  <c:v>0.15964362205688265</c:v>
                </c:pt>
                <c:pt idx="274">
                  <c:v>0.16647494565109455</c:v>
                </c:pt>
                <c:pt idx="275">
                  <c:v>0.16744128509505796</c:v>
                </c:pt>
                <c:pt idx="276">
                  <c:v>0.1611538707770106</c:v>
                </c:pt>
                <c:pt idx="277">
                  <c:v>0.15017191869658175</c:v>
                </c:pt>
                <c:pt idx="278">
                  <c:v>0.15495433390496993</c:v>
                </c:pt>
                <c:pt idx="279">
                  <c:v>0.17369996377430841</c:v>
                </c:pt>
                <c:pt idx="280">
                  <c:v>0.19036968015017175</c:v>
                </c:pt>
                <c:pt idx="281">
                  <c:v>0.18942085216822724</c:v>
                </c:pt>
                <c:pt idx="282">
                  <c:v>0.17070379696380567</c:v>
                </c:pt>
                <c:pt idx="283">
                  <c:v>0.14746821734987114</c:v>
                </c:pt>
                <c:pt idx="284">
                  <c:v>0.12383823303246588</c:v>
                </c:pt>
                <c:pt idx="285">
                  <c:v>9.8807575338912157E-2</c:v>
                </c:pt>
                <c:pt idx="286">
                  <c:v>6.7685042580712285E-2</c:v>
                </c:pt>
                <c:pt idx="287">
                  <c:v>4.4783234997883614E-2</c:v>
                </c:pt>
                <c:pt idx="288">
                  <c:v>4.2373649052153572E-2</c:v>
                </c:pt>
                <c:pt idx="289">
                  <c:v>4.9284975513018026E-2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52-452B-BE7D-F588ED5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98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TransactionActivity!$N$2:$N$279</c:f>
              <c:numCache>
                <c:formatCode>m/d/yyyy</c:formatCode>
                <c:ptCount val="27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</c:numCache>
            </c:numRef>
          </c:cat>
          <c:val>
            <c:numRef>
              <c:f>TransactionActivity!$P$2:$P$279</c:f>
              <c:numCache>
                <c:formatCode>#,##0</c:formatCode>
                <c:ptCount val="278"/>
                <c:pt idx="0">
                  <c:v>21</c:v>
                </c:pt>
                <c:pt idx="1">
                  <c:v>24</c:v>
                </c:pt>
                <c:pt idx="2">
                  <c:v>35</c:v>
                </c:pt>
                <c:pt idx="3">
                  <c:v>29</c:v>
                </c:pt>
                <c:pt idx="4">
                  <c:v>34</c:v>
                </c:pt>
                <c:pt idx="5">
                  <c:v>43</c:v>
                </c:pt>
                <c:pt idx="6">
                  <c:v>27</c:v>
                </c:pt>
                <c:pt idx="7">
                  <c:v>41</c:v>
                </c:pt>
                <c:pt idx="8">
                  <c:v>46</c:v>
                </c:pt>
                <c:pt idx="9">
                  <c:v>43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61</c:v>
                </c:pt>
                <c:pt idx="17">
                  <c:v>57</c:v>
                </c:pt>
                <c:pt idx="18">
                  <c:v>42</c:v>
                </c:pt>
                <c:pt idx="19">
                  <c:v>48</c:v>
                </c:pt>
                <c:pt idx="20">
                  <c:v>42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59</c:v>
                </c:pt>
                <c:pt idx="27">
                  <c:v>36</c:v>
                </c:pt>
                <c:pt idx="28">
                  <c:v>60</c:v>
                </c:pt>
                <c:pt idx="29">
                  <c:v>69</c:v>
                </c:pt>
                <c:pt idx="30">
                  <c:v>49</c:v>
                </c:pt>
                <c:pt idx="31">
                  <c:v>65</c:v>
                </c:pt>
                <c:pt idx="32">
                  <c:v>68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65</c:v>
                </c:pt>
                <c:pt idx="37">
                  <c:v>69</c:v>
                </c:pt>
                <c:pt idx="38">
                  <c:v>75</c:v>
                </c:pt>
                <c:pt idx="39">
                  <c:v>79</c:v>
                </c:pt>
                <c:pt idx="40">
                  <c:v>82</c:v>
                </c:pt>
                <c:pt idx="41">
                  <c:v>75</c:v>
                </c:pt>
                <c:pt idx="42">
                  <c:v>102</c:v>
                </c:pt>
                <c:pt idx="43">
                  <c:v>89</c:v>
                </c:pt>
                <c:pt idx="44">
                  <c:v>104</c:v>
                </c:pt>
                <c:pt idx="45">
                  <c:v>107</c:v>
                </c:pt>
                <c:pt idx="46">
                  <c:v>74</c:v>
                </c:pt>
                <c:pt idx="47">
                  <c:v>169</c:v>
                </c:pt>
                <c:pt idx="48">
                  <c:v>101</c:v>
                </c:pt>
                <c:pt idx="49">
                  <c:v>84</c:v>
                </c:pt>
                <c:pt idx="50">
                  <c:v>135</c:v>
                </c:pt>
                <c:pt idx="51">
                  <c:v>102</c:v>
                </c:pt>
                <c:pt idx="52">
                  <c:v>116</c:v>
                </c:pt>
                <c:pt idx="53">
                  <c:v>133</c:v>
                </c:pt>
                <c:pt idx="54">
                  <c:v>142</c:v>
                </c:pt>
                <c:pt idx="55">
                  <c:v>121</c:v>
                </c:pt>
                <c:pt idx="56">
                  <c:v>129</c:v>
                </c:pt>
                <c:pt idx="57">
                  <c:v>156</c:v>
                </c:pt>
                <c:pt idx="58">
                  <c:v>145</c:v>
                </c:pt>
                <c:pt idx="59">
                  <c:v>211</c:v>
                </c:pt>
                <c:pt idx="60">
                  <c:v>122</c:v>
                </c:pt>
                <c:pt idx="61">
                  <c:v>126</c:v>
                </c:pt>
                <c:pt idx="62">
                  <c:v>142</c:v>
                </c:pt>
                <c:pt idx="63">
                  <c:v>155</c:v>
                </c:pt>
                <c:pt idx="64">
                  <c:v>173</c:v>
                </c:pt>
                <c:pt idx="65">
                  <c:v>203</c:v>
                </c:pt>
                <c:pt idx="66">
                  <c:v>187</c:v>
                </c:pt>
                <c:pt idx="67">
                  <c:v>203</c:v>
                </c:pt>
                <c:pt idx="68">
                  <c:v>240</c:v>
                </c:pt>
                <c:pt idx="69">
                  <c:v>166</c:v>
                </c:pt>
                <c:pt idx="70">
                  <c:v>182</c:v>
                </c:pt>
                <c:pt idx="71">
                  <c:v>240</c:v>
                </c:pt>
                <c:pt idx="72">
                  <c:v>173</c:v>
                </c:pt>
                <c:pt idx="73">
                  <c:v>130</c:v>
                </c:pt>
                <c:pt idx="74">
                  <c:v>196</c:v>
                </c:pt>
                <c:pt idx="75">
                  <c:v>148</c:v>
                </c:pt>
                <c:pt idx="76">
                  <c:v>156</c:v>
                </c:pt>
                <c:pt idx="77">
                  <c:v>194</c:v>
                </c:pt>
                <c:pt idx="78">
                  <c:v>168</c:v>
                </c:pt>
                <c:pt idx="79">
                  <c:v>176</c:v>
                </c:pt>
                <c:pt idx="80">
                  <c:v>170</c:v>
                </c:pt>
                <c:pt idx="81">
                  <c:v>147</c:v>
                </c:pt>
                <c:pt idx="82">
                  <c:v>154</c:v>
                </c:pt>
                <c:pt idx="83">
                  <c:v>225</c:v>
                </c:pt>
                <c:pt idx="84">
                  <c:v>163</c:v>
                </c:pt>
                <c:pt idx="85">
                  <c:v>143</c:v>
                </c:pt>
                <c:pt idx="86">
                  <c:v>174</c:v>
                </c:pt>
                <c:pt idx="87">
                  <c:v>169</c:v>
                </c:pt>
                <c:pt idx="88">
                  <c:v>192</c:v>
                </c:pt>
                <c:pt idx="89">
                  <c:v>208</c:v>
                </c:pt>
                <c:pt idx="90">
                  <c:v>183</c:v>
                </c:pt>
                <c:pt idx="91">
                  <c:v>197</c:v>
                </c:pt>
                <c:pt idx="92">
                  <c:v>151</c:v>
                </c:pt>
                <c:pt idx="93">
                  <c:v>127</c:v>
                </c:pt>
                <c:pt idx="94">
                  <c:v>129</c:v>
                </c:pt>
                <c:pt idx="95">
                  <c:v>153</c:v>
                </c:pt>
                <c:pt idx="96">
                  <c:v>110</c:v>
                </c:pt>
                <c:pt idx="97">
                  <c:v>88</c:v>
                </c:pt>
                <c:pt idx="98">
                  <c:v>79</c:v>
                </c:pt>
                <c:pt idx="99">
                  <c:v>98</c:v>
                </c:pt>
                <c:pt idx="100">
                  <c:v>91</c:v>
                </c:pt>
                <c:pt idx="101">
                  <c:v>96</c:v>
                </c:pt>
                <c:pt idx="102">
                  <c:v>100</c:v>
                </c:pt>
                <c:pt idx="103">
                  <c:v>80</c:v>
                </c:pt>
                <c:pt idx="104">
                  <c:v>85</c:v>
                </c:pt>
                <c:pt idx="105">
                  <c:v>69</c:v>
                </c:pt>
                <c:pt idx="106">
                  <c:v>42</c:v>
                </c:pt>
                <c:pt idx="107">
                  <c:v>88</c:v>
                </c:pt>
                <c:pt idx="108">
                  <c:v>46</c:v>
                </c:pt>
                <c:pt idx="109">
                  <c:v>32</c:v>
                </c:pt>
                <c:pt idx="110">
                  <c:v>47</c:v>
                </c:pt>
                <c:pt idx="111">
                  <c:v>48</c:v>
                </c:pt>
                <c:pt idx="112">
                  <c:v>33</c:v>
                </c:pt>
                <c:pt idx="113">
                  <c:v>63</c:v>
                </c:pt>
                <c:pt idx="114">
                  <c:v>49</c:v>
                </c:pt>
                <c:pt idx="115">
                  <c:v>54</c:v>
                </c:pt>
                <c:pt idx="116">
                  <c:v>70</c:v>
                </c:pt>
                <c:pt idx="117">
                  <c:v>77</c:v>
                </c:pt>
                <c:pt idx="118">
                  <c:v>70</c:v>
                </c:pt>
                <c:pt idx="119">
                  <c:v>137</c:v>
                </c:pt>
                <c:pt idx="120">
                  <c:v>55</c:v>
                </c:pt>
                <c:pt idx="121">
                  <c:v>50</c:v>
                </c:pt>
                <c:pt idx="122">
                  <c:v>73</c:v>
                </c:pt>
                <c:pt idx="123">
                  <c:v>80</c:v>
                </c:pt>
                <c:pt idx="124">
                  <c:v>94</c:v>
                </c:pt>
                <c:pt idx="125">
                  <c:v>123</c:v>
                </c:pt>
                <c:pt idx="126">
                  <c:v>102</c:v>
                </c:pt>
                <c:pt idx="127">
                  <c:v>98</c:v>
                </c:pt>
                <c:pt idx="128">
                  <c:v>136</c:v>
                </c:pt>
                <c:pt idx="129">
                  <c:v>102</c:v>
                </c:pt>
                <c:pt idx="130">
                  <c:v>134</c:v>
                </c:pt>
                <c:pt idx="131">
                  <c:v>223</c:v>
                </c:pt>
                <c:pt idx="132">
                  <c:v>109</c:v>
                </c:pt>
                <c:pt idx="133">
                  <c:v>103</c:v>
                </c:pt>
                <c:pt idx="134">
                  <c:v>130</c:v>
                </c:pt>
                <c:pt idx="135">
                  <c:v>141</c:v>
                </c:pt>
                <c:pt idx="136">
                  <c:v>161</c:v>
                </c:pt>
                <c:pt idx="137">
                  <c:v>200</c:v>
                </c:pt>
                <c:pt idx="138">
                  <c:v>160</c:v>
                </c:pt>
                <c:pt idx="139">
                  <c:v>155</c:v>
                </c:pt>
                <c:pt idx="140">
                  <c:v>161</c:v>
                </c:pt>
                <c:pt idx="141">
                  <c:v>159</c:v>
                </c:pt>
                <c:pt idx="142">
                  <c:v>127</c:v>
                </c:pt>
                <c:pt idx="143">
                  <c:v>231</c:v>
                </c:pt>
                <c:pt idx="144">
                  <c:v>119</c:v>
                </c:pt>
                <c:pt idx="145">
                  <c:v>140</c:v>
                </c:pt>
                <c:pt idx="146">
                  <c:v>178</c:v>
                </c:pt>
                <c:pt idx="147">
                  <c:v>142</c:v>
                </c:pt>
                <c:pt idx="148">
                  <c:v>174</c:v>
                </c:pt>
                <c:pt idx="149">
                  <c:v>192</c:v>
                </c:pt>
                <c:pt idx="150">
                  <c:v>174</c:v>
                </c:pt>
                <c:pt idx="151">
                  <c:v>188</c:v>
                </c:pt>
                <c:pt idx="152">
                  <c:v>152</c:v>
                </c:pt>
                <c:pt idx="153">
                  <c:v>164</c:v>
                </c:pt>
                <c:pt idx="154">
                  <c:v>218</c:v>
                </c:pt>
                <c:pt idx="155">
                  <c:v>366</c:v>
                </c:pt>
                <c:pt idx="156">
                  <c:v>130</c:v>
                </c:pt>
                <c:pt idx="157">
                  <c:v>118</c:v>
                </c:pt>
                <c:pt idx="158">
                  <c:v>175</c:v>
                </c:pt>
                <c:pt idx="159">
                  <c:v>186</c:v>
                </c:pt>
                <c:pt idx="160">
                  <c:v>196</c:v>
                </c:pt>
                <c:pt idx="161">
                  <c:v>252</c:v>
                </c:pt>
                <c:pt idx="162">
                  <c:v>199</c:v>
                </c:pt>
                <c:pt idx="163">
                  <c:v>243</c:v>
                </c:pt>
                <c:pt idx="164">
                  <c:v>195</c:v>
                </c:pt>
                <c:pt idx="165">
                  <c:v>221</c:v>
                </c:pt>
                <c:pt idx="166">
                  <c:v>199</c:v>
                </c:pt>
                <c:pt idx="167">
                  <c:v>364</c:v>
                </c:pt>
                <c:pt idx="168">
                  <c:v>185</c:v>
                </c:pt>
                <c:pt idx="169">
                  <c:v>161</c:v>
                </c:pt>
                <c:pt idx="170">
                  <c:v>220</c:v>
                </c:pt>
                <c:pt idx="171">
                  <c:v>197</c:v>
                </c:pt>
                <c:pt idx="172">
                  <c:v>230</c:v>
                </c:pt>
                <c:pt idx="173">
                  <c:v>271</c:v>
                </c:pt>
                <c:pt idx="174">
                  <c:v>278</c:v>
                </c:pt>
                <c:pt idx="175">
                  <c:v>234</c:v>
                </c:pt>
                <c:pt idx="176">
                  <c:v>263</c:v>
                </c:pt>
                <c:pt idx="177">
                  <c:v>294</c:v>
                </c:pt>
                <c:pt idx="178">
                  <c:v>239</c:v>
                </c:pt>
                <c:pt idx="179">
                  <c:v>392</c:v>
                </c:pt>
                <c:pt idx="180">
                  <c:v>230</c:v>
                </c:pt>
                <c:pt idx="181">
                  <c:v>200</c:v>
                </c:pt>
                <c:pt idx="182">
                  <c:v>237</c:v>
                </c:pt>
                <c:pt idx="183">
                  <c:v>224</c:v>
                </c:pt>
                <c:pt idx="184">
                  <c:v>246</c:v>
                </c:pt>
                <c:pt idx="185">
                  <c:v>299</c:v>
                </c:pt>
                <c:pt idx="186">
                  <c:v>300</c:v>
                </c:pt>
                <c:pt idx="187">
                  <c:v>261</c:v>
                </c:pt>
                <c:pt idx="188">
                  <c:v>287</c:v>
                </c:pt>
                <c:pt idx="189">
                  <c:v>315</c:v>
                </c:pt>
                <c:pt idx="190">
                  <c:v>243</c:v>
                </c:pt>
                <c:pt idx="191">
                  <c:v>416</c:v>
                </c:pt>
                <c:pt idx="192">
                  <c:v>235</c:v>
                </c:pt>
                <c:pt idx="193">
                  <c:v>231</c:v>
                </c:pt>
                <c:pt idx="194">
                  <c:v>291</c:v>
                </c:pt>
                <c:pt idx="195">
                  <c:v>216</c:v>
                </c:pt>
                <c:pt idx="196">
                  <c:v>266</c:v>
                </c:pt>
                <c:pt idx="197">
                  <c:v>363</c:v>
                </c:pt>
                <c:pt idx="198">
                  <c:v>272</c:v>
                </c:pt>
                <c:pt idx="199">
                  <c:v>293</c:v>
                </c:pt>
                <c:pt idx="200">
                  <c:v>322</c:v>
                </c:pt>
                <c:pt idx="201">
                  <c:v>277</c:v>
                </c:pt>
                <c:pt idx="202">
                  <c:v>315</c:v>
                </c:pt>
                <c:pt idx="203">
                  <c:v>375</c:v>
                </c:pt>
                <c:pt idx="204">
                  <c:v>283</c:v>
                </c:pt>
                <c:pt idx="205">
                  <c:v>209</c:v>
                </c:pt>
                <c:pt idx="206">
                  <c:v>267</c:v>
                </c:pt>
                <c:pt idx="207">
                  <c:v>235</c:v>
                </c:pt>
                <c:pt idx="208">
                  <c:v>272</c:v>
                </c:pt>
                <c:pt idx="209">
                  <c:v>361</c:v>
                </c:pt>
                <c:pt idx="210">
                  <c:v>268</c:v>
                </c:pt>
                <c:pt idx="211">
                  <c:v>292</c:v>
                </c:pt>
                <c:pt idx="212">
                  <c:v>290</c:v>
                </c:pt>
                <c:pt idx="213">
                  <c:v>307</c:v>
                </c:pt>
                <c:pt idx="214">
                  <c:v>277</c:v>
                </c:pt>
                <c:pt idx="215">
                  <c:v>344</c:v>
                </c:pt>
                <c:pt idx="216">
                  <c:v>269</c:v>
                </c:pt>
                <c:pt idx="217">
                  <c:v>237</c:v>
                </c:pt>
                <c:pt idx="218">
                  <c:v>271</c:v>
                </c:pt>
                <c:pt idx="219">
                  <c:v>244</c:v>
                </c:pt>
                <c:pt idx="220">
                  <c:v>276</c:v>
                </c:pt>
                <c:pt idx="221">
                  <c:v>309</c:v>
                </c:pt>
                <c:pt idx="222">
                  <c:v>303</c:v>
                </c:pt>
                <c:pt idx="223">
                  <c:v>338</c:v>
                </c:pt>
                <c:pt idx="224">
                  <c:v>247</c:v>
                </c:pt>
                <c:pt idx="225">
                  <c:v>321</c:v>
                </c:pt>
                <c:pt idx="226">
                  <c:v>319</c:v>
                </c:pt>
                <c:pt idx="227">
                  <c:v>395</c:v>
                </c:pt>
                <c:pt idx="228">
                  <c:v>243</c:v>
                </c:pt>
                <c:pt idx="229">
                  <c:v>227</c:v>
                </c:pt>
                <c:pt idx="230">
                  <c:v>257</c:v>
                </c:pt>
                <c:pt idx="231">
                  <c:v>245</c:v>
                </c:pt>
                <c:pt idx="232">
                  <c:v>315</c:v>
                </c:pt>
                <c:pt idx="233">
                  <c:v>335</c:v>
                </c:pt>
                <c:pt idx="234">
                  <c:v>312</c:v>
                </c:pt>
                <c:pt idx="235">
                  <c:v>343</c:v>
                </c:pt>
                <c:pt idx="236">
                  <c:v>345</c:v>
                </c:pt>
                <c:pt idx="237">
                  <c:v>318</c:v>
                </c:pt>
                <c:pt idx="238">
                  <c:v>286</c:v>
                </c:pt>
                <c:pt idx="239">
                  <c:v>425</c:v>
                </c:pt>
                <c:pt idx="240">
                  <c:v>270</c:v>
                </c:pt>
                <c:pt idx="241">
                  <c:v>238</c:v>
                </c:pt>
                <c:pt idx="242">
                  <c:v>213</c:v>
                </c:pt>
                <c:pt idx="243">
                  <c:v>121</c:v>
                </c:pt>
                <c:pt idx="244">
                  <c:v>107</c:v>
                </c:pt>
                <c:pt idx="245">
                  <c:v>141</c:v>
                </c:pt>
                <c:pt idx="246">
                  <c:v>159</c:v>
                </c:pt>
                <c:pt idx="247">
                  <c:v>153</c:v>
                </c:pt>
                <c:pt idx="248">
                  <c:v>230</c:v>
                </c:pt>
                <c:pt idx="249">
                  <c:v>254</c:v>
                </c:pt>
                <c:pt idx="250">
                  <c:v>228</c:v>
                </c:pt>
                <c:pt idx="251">
                  <c:v>476</c:v>
                </c:pt>
                <c:pt idx="252">
                  <c:v>235</c:v>
                </c:pt>
                <c:pt idx="253">
                  <c:v>192</c:v>
                </c:pt>
                <c:pt idx="254">
                  <c:v>260</c:v>
                </c:pt>
                <c:pt idx="255">
                  <c:v>330</c:v>
                </c:pt>
                <c:pt idx="256">
                  <c:v>306</c:v>
                </c:pt>
                <c:pt idx="257">
                  <c:v>380</c:v>
                </c:pt>
                <c:pt idx="258">
                  <c:v>353</c:v>
                </c:pt>
                <c:pt idx="259">
                  <c:v>397</c:v>
                </c:pt>
                <c:pt idx="260">
                  <c:v>418</c:v>
                </c:pt>
                <c:pt idx="261">
                  <c:v>413</c:v>
                </c:pt>
                <c:pt idx="262">
                  <c:v>406</c:v>
                </c:pt>
                <c:pt idx="263">
                  <c:v>786</c:v>
                </c:pt>
                <c:pt idx="264">
                  <c:v>272</c:v>
                </c:pt>
                <c:pt idx="265">
                  <c:v>281</c:v>
                </c:pt>
                <c:pt idx="266">
                  <c:v>374</c:v>
                </c:pt>
                <c:pt idx="267">
                  <c:v>351</c:v>
                </c:pt>
                <c:pt idx="268">
                  <c:v>347</c:v>
                </c:pt>
                <c:pt idx="269">
                  <c:v>417</c:v>
                </c:pt>
                <c:pt idx="270">
                  <c:v>337</c:v>
                </c:pt>
                <c:pt idx="271">
                  <c:v>303</c:v>
                </c:pt>
                <c:pt idx="272">
                  <c:v>283</c:v>
                </c:pt>
                <c:pt idx="273">
                  <c:v>261</c:v>
                </c:pt>
                <c:pt idx="274">
                  <c:v>241</c:v>
                </c:pt>
                <c:pt idx="275">
                  <c:v>281</c:v>
                </c:pt>
                <c:pt idx="276">
                  <c:v>130</c:v>
                </c:pt>
                <c:pt idx="277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96E-BD97-3758ABC28661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TransactionActivity!$N$2:$N$279</c:f>
              <c:numCache>
                <c:formatCode>m/d/yyyy</c:formatCode>
                <c:ptCount val="27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</c:numCache>
            </c:numRef>
          </c:cat>
          <c:val>
            <c:numRef>
              <c:f>TransactionActivity!$Q$2:$Q$279</c:f>
              <c:numCache>
                <c:formatCode>#,##0</c:formatCode>
                <c:ptCount val="278"/>
                <c:pt idx="0">
                  <c:v>172</c:v>
                </c:pt>
                <c:pt idx="1">
                  <c:v>129</c:v>
                </c:pt>
                <c:pt idx="2">
                  <c:v>194</c:v>
                </c:pt>
                <c:pt idx="3">
                  <c:v>154</c:v>
                </c:pt>
                <c:pt idx="4">
                  <c:v>179</c:v>
                </c:pt>
                <c:pt idx="5">
                  <c:v>200</c:v>
                </c:pt>
                <c:pt idx="6">
                  <c:v>178</c:v>
                </c:pt>
                <c:pt idx="7">
                  <c:v>197</c:v>
                </c:pt>
                <c:pt idx="8">
                  <c:v>183</c:v>
                </c:pt>
                <c:pt idx="9">
                  <c:v>171</c:v>
                </c:pt>
                <c:pt idx="10">
                  <c:v>155</c:v>
                </c:pt>
                <c:pt idx="11">
                  <c:v>238</c:v>
                </c:pt>
                <c:pt idx="12">
                  <c:v>207</c:v>
                </c:pt>
                <c:pt idx="13">
                  <c:v>190</c:v>
                </c:pt>
                <c:pt idx="14">
                  <c:v>235</c:v>
                </c:pt>
                <c:pt idx="15">
                  <c:v>212</c:v>
                </c:pt>
                <c:pt idx="16">
                  <c:v>262</c:v>
                </c:pt>
                <c:pt idx="17">
                  <c:v>309</c:v>
                </c:pt>
                <c:pt idx="18">
                  <c:v>261</c:v>
                </c:pt>
                <c:pt idx="19">
                  <c:v>342</c:v>
                </c:pt>
                <c:pt idx="20">
                  <c:v>250</c:v>
                </c:pt>
                <c:pt idx="21">
                  <c:v>283</c:v>
                </c:pt>
                <c:pt idx="22">
                  <c:v>268</c:v>
                </c:pt>
                <c:pt idx="23">
                  <c:v>315</c:v>
                </c:pt>
                <c:pt idx="24">
                  <c:v>290</c:v>
                </c:pt>
                <c:pt idx="25">
                  <c:v>256</c:v>
                </c:pt>
                <c:pt idx="26">
                  <c:v>306</c:v>
                </c:pt>
                <c:pt idx="27">
                  <c:v>330</c:v>
                </c:pt>
                <c:pt idx="28">
                  <c:v>411</c:v>
                </c:pt>
                <c:pt idx="29">
                  <c:v>360</c:v>
                </c:pt>
                <c:pt idx="30">
                  <c:v>385</c:v>
                </c:pt>
                <c:pt idx="31">
                  <c:v>428</c:v>
                </c:pt>
                <c:pt idx="32">
                  <c:v>366</c:v>
                </c:pt>
                <c:pt idx="33">
                  <c:v>392</c:v>
                </c:pt>
                <c:pt idx="34">
                  <c:v>330</c:v>
                </c:pt>
                <c:pt idx="35">
                  <c:v>477</c:v>
                </c:pt>
                <c:pt idx="36">
                  <c:v>383</c:v>
                </c:pt>
                <c:pt idx="37">
                  <c:v>358</c:v>
                </c:pt>
                <c:pt idx="38">
                  <c:v>399</c:v>
                </c:pt>
                <c:pt idx="39">
                  <c:v>463</c:v>
                </c:pt>
                <c:pt idx="40">
                  <c:v>456</c:v>
                </c:pt>
                <c:pt idx="41">
                  <c:v>482</c:v>
                </c:pt>
                <c:pt idx="42">
                  <c:v>484</c:v>
                </c:pt>
                <c:pt idx="43">
                  <c:v>511</c:v>
                </c:pt>
                <c:pt idx="44">
                  <c:v>483</c:v>
                </c:pt>
                <c:pt idx="45">
                  <c:v>550</c:v>
                </c:pt>
                <c:pt idx="46">
                  <c:v>443</c:v>
                </c:pt>
                <c:pt idx="47">
                  <c:v>636</c:v>
                </c:pt>
                <c:pt idx="48">
                  <c:v>527</c:v>
                </c:pt>
                <c:pt idx="49">
                  <c:v>438</c:v>
                </c:pt>
                <c:pt idx="50">
                  <c:v>633</c:v>
                </c:pt>
                <c:pt idx="51">
                  <c:v>602</c:v>
                </c:pt>
                <c:pt idx="52">
                  <c:v>573</c:v>
                </c:pt>
                <c:pt idx="53">
                  <c:v>675</c:v>
                </c:pt>
                <c:pt idx="54">
                  <c:v>681</c:v>
                </c:pt>
                <c:pt idx="55">
                  <c:v>633</c:v>
                </c:pt>
                <c:pt idx="56">
                  <c:v>606</c:v>
                </c:pt>
                <c:pt idx="57">
                  <c:v>590</c:v>
                </c:pt>
                <c:pt idx="58">
                  <c:v>619</c:v>
                </c:pt>
                <c:pt idx="59">
                  <c:v>711</c:v>
                </c:pt>
                <c:pt idx="60">
                  <c:v>620</c:v>
                </c:pt>
                <c:pt idx="61">
                  <c:v>527</c:v>
                </c:pt>
                <c:pt idx="62">
                  <c:v>689</c:v>
                </c:pt>
                <c:pt idx="63">
                  <c:v>610</c:v>
                </c:pt>
                <c:pt idx="64">
                  <c:v>603</c:v>
                </c:pt>
                <c:pt idx="65">
                  <c:v>817</c:v>
                </c:pt>
                <c:pt idx="66">
                  <c:v>573</c:v>
                </c:pt>
                <c:pt idx="67">
                  <c:v>616</c:v>
                </c:pt>
                <c:pt idx="68">
                  <c:v>715</c:v>
                </c:pt>
                <c:pt idx="69">
                  <c:v>593</c:v>
                </c:pt>
                <c:pt idx="70">
                  <c:v>597</c:v>
                </c:pt>
                <c:pt idx="71">
                  <c:v>646</c:v>
                </c:pt>
                <c:pt idx="72">
                  <c:v>606</c:v>
                </c:pt>
                <c:pt idx="73">
                  <c:v>527</c:v>
                </c:pt>
                <c:pt idx="74">
                  <c:v>680</c:v>
                </c:pt>
                <c:pt idx="75">
                  <c:v>559</c:v>
                </c:pt>
                <c:pt idx="76">
                  <c:v>676</c:v>
                </c:pt>
                <c:pt idx="77">
                  <c:v>748</c:v>
                </c:pt>
                <c:pt idx="78">
                  <c:v>603</c:v>
                </c:pt>
                <c:pt idx="79">
                  <c:v>601</c:v>
                </c:pt>
                <c:pt idx="80">
                  <c:v>577</c:v>
                </c:pt>
                <c:pt idx="81">
                  <c:v>607</c:v>
                </c:pt>
                <c:pt idx="82">
                  <c:v>588</c:v>
                </c:pt>
                <c:pt idx="83">
                  <c:v>735</c:v>
                </c:pt>
                <c:pt idx="84">
                  <c:v>661</c:v>
                </c:pt>
                <c:pt idx="85">
                  <c:v>587</c:v>
                </c:pt>
                <c:pt idx="86">
                  <c:v>735</c:v>
                </c:pt>
                <c:pt idx="87">
                  <c:v>709</c:v>
                </c:pt>
                <c:pt idx="88">
                  <c:v>811</c:v>
                </c:pt>
                <c:pt idx="89">
                  <c:v>774</c:v>
                </c:pt>
                <c:pt idx="90">
                  <c:v>733</c:v>
                </c:pt>
                <c:pt idx="91">
                  <c:v>794</c:v>
                </c:pt>
                <c:pt idx="92">
                  <c:v>640</c:v>
                </c:pt>
                <c:pt idx="93">
                  <c:v>666</c:v>
                </c:pt>
                <c:pt idx="94">
                  <c:v>618</c:v>
                </c:pt>
                <c:pt idx="95">
                  <c:v>691</c:v>
                </c:pt>
                <c:pt idx="96">
                  <c:v>604</c:v>
                </c:pt>
                <c:pt idx="97">
                  <c:v>537</c:v>
                </c:pt>
                <c:pt idx="98">
                  <c:v>583</c:v>
                </c:pt>
                <c:pt idx="99">
                  <c:v>536</c:v>
                </c:pt>
                <c:pt idx="100">
                  <c:v>603</c:v>
                </c:pt>
                <c:pt idx="101">
                  <c:v>655</c:v>
                </c:pt>
                <c:pt idx="102">
                  <c:v>597</c:v>
                </c:pt>
                <c:pt idx="103">
                  <c:v>552</c:v>
                </c:pt>
                <c:pt idx="104">
                  <c:v>522</c:v>
                </c:pt>
                <c:pt idx="105">
                  <c:v>499</c:v>
                </c:pt>
                <c:pt idx="106">
                  <c:v>381</c:v>
                </c:pt>
                <c:pt idx="107">
                  <c:v>574</c:v>
                </c:pt>
                <c:pt idx="108">
                  <c:v>318</c:v>
                </c:pt>
                <c:pt idx="109">
                  <c:v>332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489</c:v>
                </c:pt>
                <c:pt idx="114">
                  <c:v>448</c:v>
                </c:pt>
                <c:pt idx="115">
                  <c:v>406</c:v>
                </c:pt>
                <c:pt idx="116">
                  <c:v>451</c:v>
                </c:pt>
                <c:pt idx="117">
                  <c:v>425</c:v>
                </c:pt>
                <c:pt idx="118">
                  <c:v>397</c:v>
                </c:pt>
                <c:pt idx="119">
                  <c:v>676</c:v>
                </c:pt>
                <c:pt idx="120">
                  <c:v>435</c:v>
                </c:pt>
                <c:pt idx="121">
                  <c:v>434</c:v>
                </c:pt>
                <c:pt idx="122">
                  <c:v>589</c:v>
                </c:pt>
                <c:pt idx="123">
                  <c:v>590</c:v>
                </c:pt>
                <c:pt idx="124">
                  <c:v>486</c:v>
                </c:pt>
                <c:pt idx="125">
                  <c:v>655</c:v>
                </c:pt>
                <c:pt idx="126">
                  <c:v>574</c:v>
                </c:pt>
                <c:pt idx="127">
                  <c:v>593</c:v>
                </c:pt>
                <c:pt idx="128">
                  <c:v>619</c:v>
                </c:pt>
                <c:pt idx="129">
                  <c:v>559</c:v>
                </c:pt>
                <c:pt idx="130">
                  <c:v>593</c:v>
                </c:pt>
                <c:pt idx="131">
                  <c:v>989</c:v>
                </c:pt>
                <c:pt idx="132">
                  <c:v>526</c:v>
                </c:pt>
                <c:pt idx="133">
                  <c:v>515</c:v>
                </c:pt>
                <c:pt idx="134">
                  <c:v>805</c:v>
                </c:pt>
                <c:pt idx="135">
                  <c:v>743</c:v>
                </c:pt>
                <c:pt idx="136">
                  <c:v>791</c:v>
                </c:pt>
                <c:pt idx="137">
                  <c:v>873</c:v>
                </c:pt>
                <c:pt idx="138">
                  <c:v>713</c:v>
                </c:pt>
                <c:pt idx="139">
                  <c:v>772</c:v>
                </c:pt>
                <c:pt idx="140">
                  <c:v>754</c:v>
                </c:pt>
                <c:pt idx="141">
                  <c:v>667</c:v>
                </c:pt>
                <c:pt idx="142">
                  <c:v>709</c:v>
                </c:pt>
                <c:pt idx="143">
                  <c:v>1093</c:v>
                </c:pt>
                <c:pt idx="144">
                  <c:v>607</c:v>
                </c:pt>
                <c:pt idx="145">
                  <c:v>705</c:v>
                </c:pt>
                <c:pt idx="146">
                  <c:v>908</c:v>
                </c:pt>
                <c:pt idx="147">
                  <c:v>794</c:v>
                </c:pt>
                <c:pt idx="148">
                  <c:v>942</c:v>
                </c:pt>
                <c:pt idx="149">
                  <c:v>992</c:v>
                </c:pt>
                <c:pt idx="150">
                  <c:v>827</c:v>
                </c:pt>
                <c:pt idx="151">
                  <c:v>1000</c:v>
                </c:pt>
                <c:pt idx="152">
                  <c:v>872</c:v>
                </c:pt>
                <c:pt idx="153">
                  <c:v>967</c:v>
                </c:pt>
                <c:pt idx="154">
                  <c:v>968</c:v>
                </c:pt>
                <c:pt idx="155">
                  <c:v>1657</c:v>
                </c:pt>
                <c:pt idx="156">
                  <c:v>732</c:v>
                </c:pt>
                <c:pt idx="157">
                  <c:v>717</c:v>
                </c:pt>
                <c:pt idx="158">
                  <c:v>1038</c:v>
                </c:pt>
                <c:pt idx="159">
                  <c:v>1023</c:v>
                </c:pt>
                <c:pt idx="160">
                  <c:v>1216</c:v>
                </c:pt>
                <c:pt idx="161">
                  <c:v>1193</c:v>
                </c:pt>
                <c:pt idx="162">
                  <c:v>1151</c:v>
                </c:pt>
                <c:pt idx="163">
                  <c:v>1176</c:v>
                </c:pt>
                <c:pt idx="164">
                  <c:v>1104</c:v>
                </c:pt>
                <c:pt idx="165">
                  <c:v>1190</c:v>
                </c:pt>
                <c:pt idx="166">
                  <c:v>939</c:v>
                </c:pt>
                <c:pt idx="167">
                  <c:v>1488</c:v>
                </c:pt>
                <c:pt idx="168">
                  <c:v>1033</c:v>
                </c:pt>
                <c:pt idx="169">
                  <c:v>965</c:v>
                </c:pt>
                <c:pt idx="170">
                  <c:v>1059</c:v>
                </c:pt>
                <c:pt idx="171">
                  <c:v>1091</c:v>
                </c:pt>
                <c:pt idx="172">
                  <c:v>1198</c:v>
                </c:pt>
                <c:pt idx="173">
                  <c:v>1353</c:v>
                </c:pt>
                <c:pt idx="174">
                  <c:v>1223</c:v>
                </c:pt>
                <c:pt idx="175">
                  <c:v>1204</c:v>
                </c:pt>
                <c:pt idx="176">
                  <c:v>1178</c:v>
                </c:pt>
                <c:pt idx="177">
                  <c:v>1282</c:v>
                </c:pt>
                <c:pt idx="178">
                  <c:v>1063</c:v>
                </c:pt>
                <c:pt idx="179">
                  <c:v>1565</c:v>
                </c:pt>
                <c:pt idx="180">
                  <c:v>1042</c:v>
                </c:pt>
                <c:pt idx="181">
                  <c:v>1049</c:v>
                </c:pt>
                <c:pt idx="182">
                  <c:v>1255</c:v>
                </c:pt>
                <c:pt idx="183">
                  <c:v>1226</c:v>
                </c:pt>
                <c:pt idx="184">
                  <c:v>1187</c:v>
                </c:pt>
                <c:pt idx="185">
                  <c:v>1449</c:v>
                </c:pt>
                <c:pt idx="186">
                  <c:v>1393</c:v>
                </c:pt>
                <c:pt idx="187">
                  <c:v>1212</c:v>
                </c:pt>
                <c:pt idx="188">
                  <c:v>1261</c:v>
                </c:pt>
                <c:pt idx="189">
                  <c:v>1329</c:v>
                </c:pt>
                <c:pt idx="190">
                  <c:v>1236</c:v>
                </c:pt>
                <c:pt idx="191">
                  <c:v>1709</c:v>
                </c:pt>
                <c:pt idx="192">
                  <c:v>1128</c:v>
                </c:pt>
                <c:pt idx="193">
                  <c:v>1106</c:v>
                </c:pt>
                <c:pt idx="194">
                  <c:v>1492</c:v>
                </c:pt>
                <c:pt idx="195">
                  <c:v>1361</c:v>
                </c:pt>
                <c:pt idx="196">
                  <c:v>1400</c:v>
                </c:pt>
                <c:pt idx="197">
                  <c:v>1534</c:v>
                </c:pt>
                <c:pt idx="198">
                  <c:v>1259</c:v>
                </c:pt>
                <c:pt idx="199">
                  <c:v>1336</c:v>
                </c:pt>
                <c:pt idx="200">
                  <c:v>1325</c:v>
                </c:pt>
                <c:pt idx="201">
                  <c:v>1220</c:v>
                </c:pt>
                <c:pt idx="202">
                  <c:v>1193</c:v>
                </c:pt>
                <c:pt idx="203">
                  <c:v>1413</c:v>
                </c:pt>
                <c:pt idx="204">
                  <c:v>1137</c:v>
                </c:pt>
                <c:pt idx="205">
                  <c:v>858</c:v>
                </c:pt>
                <c:pt idx="206">
                  <c:v>1116</c:v>
                </c:pt>
                <c:pt idx="207">
                  <c:v>725</c:v>
                </c:pt>
                <c:pt idx="208">
                  <c:v>859</c:v>
                </c:pt>
                <c:pt idx="209">
                  <c:v>1037</c:v>
                </c:pt>
                <c:pt idx="210">
                  <c:v>847</c:v>
                </c:pt>
                <c:pt idx="211">
                  <c:v>969</c:v>
                </c:pt>
                <c:pt idx="212">
                  <c:v>868</c:v>
                </c:pt>
                <c:pt idx="213">
                  <c:v>979</c:v>
                </c:pt>
                <c:pt idx="214">
                  <c:v>923</c:v>
                </c:pt>
                <c:pt idx="215">
                  <c:v>991</c:v>
                </c:pt>
                <c:pt idx="216">
                  <c:v>926</c:v>
                </c:pt>
                <c:pt idx="217">
                  <c:v>746</c:v>
                </c:pt>
                <c:pt idx="218">
                  <c:v>1091</c:v>
                </c:pt>
                <c:pt idx="219">
                  <c:v>1219</c:v>
                </c:pt>
                <c:pt idx="220">
                  <c:v>1285</c:v>
                </c:pt>
                <c:pt idx="221">
                  <c:v>1244</c:v>
                </c:pt>
                <c:pt idx="222">
                  <c:v>1103</c:v>
                </c:pt>
                <c:pt idx="223">
                  <c:v>1173</c:v>
                </c:pt>
                <c:pt idx="224">
                  <c:v>983</c:v>
                </c:pt>
                <c:pt idx="225">
                  <c:v>1155</c:v>
                </c:pt>
                <c:pt idx="226">
                  <c:v>1028</c:v>
                </c:pt>
                <c:pt idx="227">
                  <c:v>1244</c:v>
                </c:pt>
                <c:pt idx="228">
                  <c:v>1012</c:v>
                </c:pt>
                <c:pt idx="229">
                  <c:v>857</c:v>
                </c:pt>
                <c:pt idx="230">
                  <c:v>1044</c:v>
                </c:pt>
                <c:pt idx="231">
                  <c:v>1074</c:v>
                </c:pt>
                <c:pt idx="232">
                  <c:v>1204</c:v>
                </c:pt>
                <c:pt idx="233">
                  <c:v>1127</c:v>
                </c:pt>
                <c:pt idx="234">
                  <c:v>1144</c:v>
                </c:pt>
                <c:pt idx="235">
                  <c:v>1197</c:v>
                </c:pt>
                <c:pt idx="236">
                  <c:v>1253</c:v>
                </c:pt>
                <c:pt idx="237">
                  <c:v>1348</c:v>
                </c:pt>
                <c:pt idx="238">
                  <c:v>1120</c:v>
                </c:pt>
                <c:pt idx="239">
                  <c:v>1516</c:v>
                </c:pt>
                <c:pt idx="240">
                  <c:v>1256</c:v>
                </c:pt>
                <c:pt idx="241">
                  <c:v>1040</c:v>
                </c:pt>
                <c:pt idx="242">
                  <c:v>971</c:v>
                </c:pt>
                <c:pt idx="243">
                  <c:v>646</c:v>
                </c:pt>
                <c:pt idx="244">
                  <c:v>597</c:v>
                </c:pt>
                <c:pt idx="245">
                  <c:v>749</c:v>
                </c:pt>
                <c:pt idx="246">
                  <c:v>911</c:v>
                </c:pt>
                <c:pt idx="247">
                  <c:v>926</c:v>
                </c:pt>
                <c:pt idx="248">
                  <c:v>1091</c:v>
                </c:pt>
                <c:pt idx="249">
                  <c:v>1143</c:v>
                </c:pt>
                <c:pt idx="250">
                  <c:v>1105</c:v>
                </c:pt>
                <c:pt idx="251">
                  <c:v>1942</c:v>
                </c:pt>
                <c:pt idx="252">
                  <c:v>1094</c:v>
                </c:pt>
                <c:pt idx="253">
                  <c:v>1125</c:v>
                </c:pt>
                <c:pt idx="254">
                  <c:v>1574</c:v>
                </c:pt>
                <c:pt idx="255">
                  <c:v>1572</c:v>
                </c:pt>
                <c:pt idx="256">
                  <c:v>1630</c:v>
                </c:pt>
                <c:pt idx="257">
                  <c:v>1921</c:v>
                </c:pt>
                <c:pt idx="258">
                  <c:v>1763</c:v>
                </c:pt>
                <c:pt idx="259">
                  <c:v>1848</c:v>
                </c:pt>
                <c:pt idx="260">
                  <c:v>1860</c:v>
                </c:pt>
                <c:pt idx="261">
                  <c:v>1877</c:v>
                </c:pt>
                <c:pt idx="262">
                  <c:v>1898</c:v>
                </c:pt>
                <c:pt idx="263">
                  <c:v>3028</c:v>
                </c:pt>
                <c:pt idx="264">
                  <c:v>1465</c:v>
                </c:pt>
                <c:pt idx="265">
                  <c:v>1462</c:v>
                </c:pt>
                <c:pt idx="266">
                  <c:v>1942</c:v>
                </c:pt>
                <c:pt idx="267">
                  <c:v>1863</c:v>
                </c:pt>
                <c:pt idx="268">
                  <c:v>1795</c:v>
                </c:pt>
                <c:pt idx="269">
                  <c:v>1985</c:v>
                </c:pt>
                <c:pt idx="270">
                  <c:v>1552</c:v>
                </c:pt>
                <c:pt idx="271">
                  <c:v>1595</c:v>
                </c:pt>
                <c:pt idx="272">
                  <c:v>1480</c:v>
                </c:pt>
                <c:pt idx="273">
                  <c:v>1320</c:v>
                </c:pt>
                <c:pt idx="274">
                  <c:v>1191</c:v>
                </c:pt>
                <c:pt idx="275">
                  <c:v>1410</c:v>
                </c:pt>
                <c:pt idx="276">
                  <c:v>994</c:v>
                </c:pt>
                <c:pt idx="277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96E-BD97-3758ABC28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98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TransactionActivity!$N$98:$N$279</c:f>
              <c:numCache>
                <c:formatCode>m/d/yyyy</c:formatCode>
                <c:ptCount val="18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</c:numCache>
            </c:numRef>
          </c:cat>
          <c:val>
            <c:numRef>
              <c:f>TransactionActivity!$W$98:$W$279</c:f>
              <c:numCache>
                <c:formatCode>0.00%</c:formatCode>
                <c:ptCount val="182"/>
                <c:pt idx="0">
                  <c:v>1.5406162464985995E-2</c:v>
                </c:pt>
                <c:pt idx="1">
                  <c:v>2.5600000000000001E-2</c:v>
                </c:pt>
                <c:pt idx="2">
                  <c:v>3.0211480362537766E-2</c:v>
                </c:pt>
                <c:pt idx="3">
                  <c:v>2.2082018927444796E-2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2.4390243902439025E-2</c:v>
                </c:pt>
                <c:pt idx="7">
                  <c:v>4.588607594936709E-2</c:v>
                </c:pt>
                <c:pt idx="8">
                  <c:v>6.260296540362438E-2</c:v>
                </c:pt>
                <c:pt idx="9">
                  <c:v>6.8661971830985921E-2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0.13461538461538461</c:v>
                </c:pt>
                <c:pt idx="13">
                  <c:v>0.12362637362637363</c:v>
                </c:pt>
                <c:pt idx="14">
                  <c:v>0.20616113744075829</c:v>
                </c:pt>
                <c:pt idx="15">
                  <c:v>0.20763723150357996</c:v>
                </c:pt>
                <c:pt idx="16">
                  <c:v>0.17499999999999999</c:v>
                </c:pt>
                <c:pt idx="17">
                  <c:v>0.17210144927536231</c:v>
                </c:pt>
                <c:pt idx="18">
                  <c:v>0.1891348088531187</c:v>
                </c:pt>
                <c:pt idx="19">
                  <c:v>0.22391304347826088</c:v>
                </c:pt>
                <c:pt idx="20">
                  <c:v>0.20921305182341651</c:v>
                </c:pt>
                <c:pt idx="21">
                  <c:v>0.21115537848605578</c:v>
                </c:pt>
                <c:pt idx="22">
                  <c:v>0.22912205567451821</c:v>
                </c:pt>
                <c:pt idx="23">
                  <c:v>0.20664206642066421</c:v>
                </c:pt>
                <c:pt idx="24">
                  <c:v>0.25102040816326532</c:v>
                </c:pt>
                <c:pt idx="25">
                  <c:v>0.24173553719008264</c:v>
                </c:pt>
                <c:pt idx="26">
                  <c:v>0.28247734138972808</c:v>
                </c:pt>
                <c:pt idx="27">
                  <c:v>0.28805970149253729</c:v>
                </c:pt>
                <c:pt idx="28">
                  <c:v>0.25689655172413794</c:v>
                </c:pt>
                <c:pt idx="29">
                  <c:v>0.26221079691516708</c:v>
                </c:pt>
                <c:pt idx="30">
                  <c:v>0.25443786982248523</c:v>
                </c:pt>
                <c:pt idx="31">
                  <c:v>0.28219971056439941</c:v>
                </c:pt>
                <c:pt idx="32">
                  <c:v>0.27417218543046357</c:v>
                </c:pt>
                <c:pt idx="33">
                  <c:v>0.28290468986384265</c:v>
                </c:pt>
                <c:pt idx="34">
                  <c:v>0.25859697386519948</c:v>
                </c:pt>
                <c:pt idx="35">
                  <c:v>0.23762376237623761</c:v>
                </c:pt>
                <c:pt idx="36">
                  <c:v>0.24724409448818899</c:v>
                </c:pt>
                <c:pt idx="37">
                  <c:v>0.25242718446601942</c:v>
                </c:pt>
                <c:pt idx="38">
                  <c:v>0.29304812834224597</c:v>
                </c:pt>
                <c:pt idx="39">
                  <c:v>0.25452488687782804</c:v>
                </c:pt>
                <c:pt idx="40">
                  <c:v>0.24264705882352941</c:v>
                </c:pt>
                <c:pt idx="41">
                  <c:v>0.21155638397017706</c:v>
                </c:pt>
                <c:pt idx="42">
                  <c:v>0.22680412371134021</c:v>
                </c:pt>
                <c:pt idx="43">
                  <c:v>0.22869471413160733</c:v>
                </c:pt>
                <c:pt idx="44">
                  <c:v>0.2174863387978142</c:v>
                </c:pt>
                <c:pt idx="45">
                  <c:v>0.19975786924939468</c:v>
                </c:pt>
                <c:pt idx="46">
                  <c:v>0.23803827751196172</c:v>
                </c:pt>
                <c:pt idx="47">
                  <c:v>0.22356495468277945</c:v>
                </c:pt>
                <c:pt idx="48">
                  <c:v>0.19972451790633608</c:v>
                </c:pt>
                <c:pt idx="49">
                  <c:v>0.22721893491124259</c:v>
                </c:pt>
                <c:pt idx="50">
                  <c:v>0.21731123388581952</c:v>
                </c:pt>
                <c:pt idx="51">
                  <c:v>0.2264957264957265</c:v>
                </c:pt>
                <c:pt idx="52">
                  <c:v>0.20071684587813621</c:v>
                </c:pt>
                <c:pt idx="53">
                  <c:v>0.19594594594594594</c:v>
                </c:pt>
                <c:pt idx="54">
                  <c:v>0.19980019980019981</c:v>
                </c:pt>
                <c:pt idx="55">
                  <c:v>0.17592592592592593</c:v>
                </c:pt>
                <c:pt idx="56">
                  <c:v>0.205078125</c:v>
                </c:pt>
                <c:pt idx="57">
                  <c:v>0.15296198054818744</c:v>
                </c:pt>
                <c:pt idx="58">
                  <c:v>0.14924114671163574</c:v>
                </c:pt>
                <c:pt idx="59">
                  <c:v>0.13346515076618884</c:v>
                </c:pt>
                <c:pt idx="60">
                  <c:v>0.16357308584686775</c:v>
                </c:pt>
                <c:pt idx="61">
                  <c:v>0.16287425149700599</c:v>
                </c:pt>
                <c:pt idx="62">
                  <c:v>0.17065127782357792</c:v>
                </c:pt>
                <c:pt idx="63">
                  <c:v>0.14061207609594706</c:v>
                </c:pt>
                <c:pt idx="64">
                  <c:v>0.14447592067988668</c:v>
                </c:pt>
                <c:pt idx="65">
                  <c:v>0.1439446366782007</c:v>
                </c:pt>
                <c:pt idx="66">
                  <c:v>0.1111111111111111</c:v>
                </c:pt>
                <c:pt idx="67">
                  <c:v>0.14023960535588442</c:v>
                </c:pt>
                <c:pt idx="68">
                  <c:v>0.1170130869899923</c:v>
                </c:pt>
                <c:pt idx="69">
                  <c:v>0.10985116938341602</c:v>
                </c:pt>
                <c:pt idx="70">
                  <c:v>0.14411247803163443</c:v>
                </c:pt>
                <c:pt idx="71">
                  <c:v>0.10691144708423327</c:v>
                </c:pt>
                <c:pt idx="72">
                  <c:v>9.8522167487684734E-2</c:v>
                </c:pt>
                <c:pt idx="73">
                  <c:v>8.2593250444049734E-2</c:v>
                </c:pt>
                <c:pt idx="74">
                  <c:v>0.10476935105551212</c:v>
                </c:pt>
                <c:pt idx="75">
                  <c:v>0.1203416149068323</c:v>
                </c:pt>
                <c:pt idx="76">
                  <c:v>9.1036414565826326E-2</c:v>
                </c:pt>
                <c:pt idx="77">
                  <c:v>8.9285714285714288E-2</c:v>
                </c:pt>
                <c:pt idx="78">
                  <c:v>7.9280479680213192E-2</c:v>
                </c:pt>
                <c:pt idx="79">
                  <c:v>7.37134909596662E-2</c:v>
                </c:pt>
                <c:pt idx="80">
                  <c:v>7.6335877862595422E-2</c:v>
                </c:pt>
                <c:pt idx="81">
                  <c:v>6.2817258883248725E-2</c:v>
                </c:pt>
                <c:pt idx="82">
                  <c:v>7.4500768049155147E-2</c:v>
                </c:pt>
                <c:pt idx="83">
                  <c:v>6.4384261624936129E-2</c:v>
                </c:pt>
                <c:pt idx="84">
                  <c:v>5.738993710691824E-2</c:v>
                </c:pt>
                <c:pt idx="85">
                  <c:v>5.6044835868694957E-2</c:v>
                </c:pt>
                <c:pt idx="86">
                  <c:v>6.3672922252010725E-2</c:v>
                </c:pt>
                <c:pt idx="87">
                  <c:v>6.137931034482759E-2</c:v>
                </c:pt>
                <c:pt idx="88">
                  <c:v>6.4200976971388699E-2</c:v>
                </c:pt>
                <c:pt idx="89">
                  <c:v>5.8924485125858121E-2</c:v>
                </c:pt>
                <c:pt idx="90">
                  <c:v>5.5522740696987594E-2</c:v>
                </c:pt>
                <c:pt idx="91">
                  <c:v>5.2953156822810592E-2</c:v>
                </c:pt>
                <c:pt idx="92">
                  <c:v>4.909560723514212E-2</c:v>
                </c:pt>
                <c:pt idx="93">
                  <c:v>4.3795620437956206E-2</c:v>
                </c:pt>
                <c:pt idx="94">
                  <c:v>4.4624746450304259E-2</c:v>
                </c:pt>
                <c:pt idx="95">
                  <c:v>5.5058823529411764E-2</c:v>
                </c:pt>
                <c:pt idx="96">
                  <c:v>4.6955245781364639E-2</c:v>
                </c:pt>
                <c:pt idx="97">
                  <c:v>4.1884816753926704E-2</c:v>
                </c:pt>
                <c:pt idx="98">
                  <c:v>4.5989904655075714E-2</c:v>
                </c:pt>
                <c:pt idx="99">
                  <c:v>5.0095117311350669E-2</c:v>
                </c:pt>
                <c:pt idx="100">
                  <c:v>4.3817527010804325E-2</c:v>
                </c:pt>
                <c:pt idx="101">
                  <c:v>3.8481813389562469E-2</c:v>
                </c:pt>
                <c:pt idx="102">
                  <c:v>2.4820378837361202E-2</c:v>
                </c:pt>
                <c:pt idx="103">
                  <c:v>3.6218538980969918E-2</c:v>
                </c:pt>
                <c:pt idx="104">
                  <c:v>2.7929568913175471E-2</c:v>
                </c:pt>
                <c:pt idx="105">
                  <c:v>2.2712090848363394E-2</c:v>
                </c:pt>
                <c:pt idx="106">
                  <c:v>3.1167108753315648E-2</c:v>
                </c:pt>
                <c:pt idx="107">
                  <c:v>3.3557046979865772E-2</c:v>
                </c:pt>
                <c:pt idx="108">
                  <c:v>2.0422535211267606E-2</c:v>
                </c:pt>
                <c:pt idx="109">
                  <c:v>1.874414245548266E-2</c:v>
                </c:pt>
                <c:pt idx="110">
                  <c:v>2.6030368763557483E-2</c:v>
                </c:pt>
                <c:pt idx="111">
                  <c:v>1.6666666666666666E-2</c:v>
                </c:pt>
                <c:pt idx="112">
                  <c:v>1.5030946065428824E-2</c:v>
                </c:pt>
                <c:pt idx="113">
                  <c:v>1.0014306151645207E-2</c:v>
                </c:pt>
                <c:pt idx="114">
                  <c:v>1.3452914798206279E-2</c:v>
                </c:pt>
                <c:pt idx="115">
                  <c:v>1.1895321173671689E-2</c:v>
                </c:pt>
                <c:pt idx="116">
                  <c:v>1.3816925734024179E-2</c:v>
                </c:pt>
                <c:pt idx="117">
                  <c:v>1.6329704510108865E-2</c:v>
                </c:pt>
                <c:pt idx="118">
                  <c:v>1.8333333333333333E-2</c:v>
                </c:pt>
                <c:pt idx="119">
                  <c:v>1.7977528089887642E-2</c:v>
                </c:pt>
                <c:pt idx="120">
                  <c:v>1.5899581589958158E-2</c:v>
                </c:pt>
                <c:pt idx="121">
                  <c:v>1.1190233977619531E-2</c:v>
                </c:pt>
                <c:pt idx="122">
                  <c:v>1.6886930983847283E-2</c:v>
                </c:pt>
                <c:pt idx="123">
                  <c:v>1.7088174982911826E-2</c:v>
                </c:pt>
                <c:pt idx="124">
                  <c:v>1.2171684817424727E-2</c:v>
                </c:pt>
                <c:pt idx="125">
                  <c:v>1.6097875080489377E-2</c:v>
                </c:pt>
                <c:pt idx="126">
                  <c:v>1.3513513513513514E-2</c:v>
                </c:pt>
                <c:pt idx="127">
                  <c:v>1.0589013898080741E-2</c:v>
                </c:pt>
                <c:pt idx="128">
                  <c:v>1.3008130081300813E-2</c:v>
                </c:pt>
                <c:pt idx="129">
                  <c:v>9.485094850948509E-3</c:v>
                </c:pt>
                <c:pt idx="130">
                  <c:v>1.1135857461024499E-2</c:v>
                </c:pt>
                <c:pt idx="131">
                  <c:v>1.0982306284319707E-2</c:v>
                </c:pt>
                <c:pt idx="132">
                  <c:v>1.3545816733067729E-2</c:v>
                </c:pt>
                <c:pt idx="133">
                  <c:v>1.2915129151291513E-2</c:v>
                </c:pt>
                <c:pt idx="134">
                  <c:v>1.4604150653343582E-2</c:v>
                </c:pt>
                <c:pt idx="135">
                  <c:v>1.3646702047005308E-2</c:v>
                </c:pt>
                <c:pt idx="136">
                  <c:v>1.5141540487162607E-2</c:v>
                </c:pt>
                <c:pt idx="137">
                  <c:v>1.1627906976744186E-2</c:v>
                </c:pt>
                <c:pt idx="138">
                  <c:v>1.5796703296703296E-2</c:v>
                </c:pt>
                <c:pt idx="139">
                  <c:v>9.74025974025974E-3</c:v>
                </c:pt>
                <c:pt idx="140">
                  <c:v>1.1889862327909888E-2</c:v>
                </c:pt>
                <c:pt idx="141">
                  <c:v>9.00360144057623E-3</c:v>
                </c:pt>
                <c:pt idx="142">
                  <c:v>1.422475106685633E-2</c:v>
                </c:pt>
                <c:pt idx="143">
                  <c:v>1.3395157135497167E-2</c:v>
                </c:pt>
                <c:pt idx="144">
                  <c:v>1.1795543905635648E-2</c:v>
                </c:pt>
                <c:pt idx="145">
                  <c:v>1.0954616588419406E-2</c:v>
                </c:pt>
                <c:pt idx="146">
                  <c:v>1.6047297297297296E-2</c:v>
                </c:pt>
                <c:pt idx="147">
                  <c:v>9.126466753585397E-3</c:v>
                </c:pt>
                <c:pt idx="148">
                  <c:v>1.1363636363636364E-2</c:v>
                </c:pt>
                <c:pt idx="149">
                  <c:v>1.5730337078651686E-2</c:v>
                </c:pt>
                <c:pt idx="150">
                  <c:v>1.5887850467289719E-2</c:v>
                </c:pt>
                <c:pt idx="151">
                  <c:v>1.2974976830398516E-2</c:v>
                </c:pt>
                <c:pt idx="152">
                  <c:v>1.2869038607115822E-2</c:v>
                </c:pt>
                <c:pt idx="153">
                  <c:v>1.1453113815318539E-2</c:v>
                </c:pt>
                <c:pt idx="154">
                  <c:v>2.2505626406601649E-2</c:v>
                </c:pt>
                <c:pt idx="155">
                  <c:v>1.5301902398676593E-2</c:v>
                </c:pt>
                <c:pt idx="156">
                  <c:v>2.0316027088036117E-2</c:v>
                </c:pt>
                <c:pt idx="157">
                  <c:v>1.4426727410782081E-2</c:v>
                </c:pt>
                <c:pt idx="158">
                  <c:v>1.3631406761177753E-2</c:v>
                </c:pt>
                <c:pt idx="159">
                  <c:v>1.0515247108307046E-2</c:v>
                </c:pt>
                <c:pt idx="160">
                  <c:v>1.3429752066115703E-2</c:v>
                </c:pt>
                <c:pt idx="161">
                  <c:v>1.6949152542372881E-2</c:v>
                </c:pt>
                <c:pt idx="162">
                  <c:v>1.5122873345935728E-2</c:v>
                </c:pt>
                <c:pt idx="163">
                  <c:v>1.3363028953229399E-2</c:v>
                </c:pt>
                <c:pt idx="164">
                  <c:v>1.141352063213345E-2</c:v>
                </c:pt>
                <c:pt idx="165">
                  <c:v>1.222707423580786E-2</c:v>
                </c:pt>
                <c:pt idx="166">
                  <c:v>1.0416666666666666E-2</c:v>
                </c:pt>
                <c:pt idx="167">
                  <c:v>8.1279496591504987E-3</c:v>
                </c:pt>
                <c:pt idx="168">
                  <c:v>1.0938399539435808E-2</c:v>
                </c:pt>
                <c:pt idx="169">
                  <c:v>1.0327022375215147E-2</c:v>
                </c:pt>
                <c:pt idx="170">
                  <c:v>1.2089810017271158E-2</c:v>
                </c:pt>
                <c:pt idx="171">
                  <c:v>1.0840108401084011E-2</c:v>
                </c:pt>
                <c:pt idx="172">
                  <c:v>1.2138188608776844E-2</c:v>
                </c:pt>
                <c:pt idx="173">
                  <c:v>8.7427144046627811E-3</c:v>
                </c:pt>
                <c:pt idx="174">
                  <c:v>1.3763896241397565E-2</c:v>
                </c:pt>
                <c:pt idx="175">
                  <c:v>1.1064278187565859E-2</c:v>
                </c:pt>
                <c:pt idx="176">
                  <c:v>1.7583664208735111E-2</c:v>
                </c:pt>
                <c:pt idx="177">
                  <c:v>1.4547754585705249E-2</c:v>
                </c:pt>
                <c:pt idx="178">
                  <c:v>1.2569832402234637E-2</c:v>
                </c:pt>
                <c:pt idx="179">
                  <c:v>1.4192785334121822E-2</c:v>
                </c:pt>
                <c:pt idx="180">
                  <c:v>1.601423487544484E-2</c:v>
                </c:pt>
                <c:pt idx="181">
                  <c:v>1.0416666666666666E-2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A-41BD-917A-307718E518E1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TransactionActivity!$N$98:$N$279</c:f>
              <c:numCache>
                <c:formatCode>m/d/yyyy</c:formatCode>
                <c:ptCount val="182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</c:numCache>
            </c:numRef>
          </c:cat>
          <c:val>
            <c:numRef>
              <c:f>TransactionActivity!$X$98:$X$279</c:f>
              <c:numCache>
                <c:formatCode>0.00%</c:formatCode>
                <c:ptCount val="182"/>
                <c:pt idx="0">
                  <c:v>2.8011204481792717E-3</c:v>
                </c:pt>
                <c:pt idx="1">
                  <c:v>4.7999999999999996E-3</c:v>
                </c:pt>
                <c:pt idx="2">
                  <c:v>4.5317220543806651E-3</c:v>
                </c:pt>
                <c:pt idx="3">
                  <c:v>6.3091482649842269E-3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5.7388809182209472E-3</c:v>
                </c:pt>
                <c:pt idx="7">
                  <c:v>9.4936708860759497E-3</c:v>
                </c:pt>
                <c:pt idx="8">
                  <c:v>9.8846787479406912E-3</c:v>
                </c:pt>
                <c:pt idx="9">
                  <c:v>1.0563380281690141E-2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2.4725274725274724E-2</c:v>
                </c:pt>
                <c:pt idx="13">
                  <c:v>1.098901098901099E-2</c:v>
                </c:pt>
                <c:pt idx="14">
                  <c:v>4.0284360189573459E-2</c:v>
                </c:pt>
                <c:pt idx="15">
                  <c:v>2.386634844868735E-2</c:v>
                </c:pt>
                <c:pt idx="16">
                  <c:v>2.5000000000000001E-2</c:v>
                </c:pt>
                <c:pt idx="17">
                  <c:v>2.8985507246376812E-2</c:v>
                </c:pt>
                <c:pt idx="18">
                  <c:v>2.8169014084507043E-2</c:v>
                </c:pt>
                <c:pt idx="19">
                  <c:v>3.6956521739130437E-2</c:v>
                </c:pt>
                <c:pt idx="20">
                  <c:v>5.9500959692898273E-2</c:v>
                </c:pt>
                <c:pt idx="21">
                  <c:v>6.9721115537848599E-2</c:v>
                </c:pt>
                <c:pt idx="22">
                  <c:v>6.2098501070663809E-2</c:v>
                </c:pt>
                <c:pt idx="23">
                  <c:v>5.6580565805658053E-2</c:v>
                </c:pt>
                <c:pt idx="24">
                  <c:v>3.6734693877551024E-2</c:v>
                </c:pt>
                <c:pt idx="25">
                  <c:v>3.9256198347107439E-2</c:v>
                </c:pt>
                <c:pt idx="26">
                  <c:v>5.1359516616314202E-2</c:v>
                </c:pt>
                <c:pt idx="27">
                  <c:v>4.9253731343283584E-2</c:v>
                </c:pt>
                <c:pt idx="28">
                  <c:v>5.1724137931034482E-2</c:v>
                </c:pt>
                <c:pt idx="29">
                  <c:v>5.0128534704370183E-2</c:v>
                </c:pt>
                <c:pt idx="30">
                  <c:v>5.9171597633136092E-2</c:v>
                </c:pt>
                <c:pt idx="31">
                  <c:v>4.7756874095513747E-2</c:v>
                </c:pt>
                <c:pt idx="32">
                  <c:v>4.900662251655629E-2</c:v>
                </c:pt>
                <c:pt idx="33">
                  <c:v>6.5052950075642962E-2</c:v>
                </c:pt>
                <c:pt idx="34">
                  <c:v>7.0151306740027508E-2</c:v>
                </c:pt>
                <c:pt idx="35">
                  <c:v>5.4455445544554455E-2</c:v>
                </c:pt>
                <c:pt idx="36">
                  <c:v>5.9842519685039369E-2</c:v>
                </c:pt>
                <c:pt idx="37">
                  <c:v>6.3106796116504854E-2</c:v>
                </c:pt>
                <c:pt idx="38">
                  <c:v>7.4866310160427801E-2</c:v>
                </c:pt>
                <c:pt idx="39">
                  <c:v>7.0135746606334842E-2</c:v>
                </c:pt>
                <c:pt idx="40">
                  <c:v>6.3025210084033612E-2</c:v>
                </c:pt>
                <c:pt idx="41">
                  <c:v>6.7101584342963649E-2</c:v>
                </c:pt>
                <c:pt idx="42">
                  <c:v>5.9564719358533788E-2</c:v>
                </c:pt>
                <c:pt idx="43">
                  <c:v>5.8252427184466021E-2</c:v>
                </c:pt>
                <c:pt idx="44">
                  <c:v>5.6830601092896178E-2</c:v>
                </c:pt>
                <c:pt idx="45">
                  <c:v>6.1743341404358353E-2</c:v>
                </c:pt>
                <c:pt idx="46">
                  <c:v>4.0669856459330141E-2</c:v>
                </c:pt>
                <c:pt idx="47">
                  <c:v>4.7583081570996978E-2</c:v>
                </c:pt>
                <c:pt idx="48">
                  <c:v>3.5812672176308541E-2</c:v>
                </c:pt>
                <c:pt idx="49">
                  <c:v>5.2071005917159761E-2</c:v>
                </c:pt>
                <c:pt idx="50">
                  <c:v>4.2357274401473299E-2</c:v>
                </c:pt>
                <c:pt idx="51">
                  <c:v>5.3418803418803416E-2</c:v>
                </c:pt>
                <c:pt idx="52">
                  <c:v>4.9283154121863799E-2</c:v>
                </c:pt>
                <c:pt idx="53">
                  <c:v>4.5608108108108107E-2</c:v>
                </c:pt>
                <c:pt idx="54">
                  <c:v>5.8941058941058944E-2</c:v>
                </c:pt>
                <c:pt idx="55">
                  <c:v>3.4511784511784514E-2</c:v>
                </c:pt>
                <c:pt idx="56">
                  <c:v>3.7109375E-2</c:v>
                </c:pt>
                <c:pt idx="57">
                  <c:v>3.8019451812555262E-2</c:v>
                </c:pt>
                <c:pt idx="58">
                  <c:v>4.8903878583473864E-2</c:v>
                </c:pt>
                <c:pt idx="59">
                  <c:v>3.3613445378151259E-2</c:v>
                </c:pt>
                <c:pt idx="60">
                  <c:v>4.8723897911832945E-2</c:v>
                </c:pt>
                <c:pt idx="61">
                  <c:v>3.5928143712574849E-2</c:v>
                </c:pt>
                <c:pt idx="62">
                  <c:v>2.8854080791426217E-2</c:v>
                </c:pt>
                <c:pt idx="63">
                  <c:v>3.0603804797353185E-2</c:v>
                </c:pt>
                <c:pt idx="64">
                  <c:v>3.4702549575070823E-2</c:v>
                </c:pt>
                <c:pt idx="65">
                  <c:v>3.2525951557093424E-2</c:v>
                </c:pt>
                <c:pt idx="66">
                  <c:v>3.5555555555555556E-2</c:v>
                </c:pt>
                <c:pt idx="67">
                  <c:v>3.1007751937984496E-2</c:v>
                </c:pt>
                <c:pt idx="68">
                  <c:v>2.4634334103156273E-2</c:v>
                </c:pt>
                <c:pt idx="69">
                  <c:v>2.4805102763997167E-2</c:v>
                </c:pt>
                <c:pt idx="70">
                  <c:v>3.8664323374340948E-2</c:v>
                </c:pt>
                <c:pt idx="71">
                  <c:v>3.9956803455723541E-2</c:v>
                </c:pt>
                <c:pt idx="72">
                  <c:v>2.7093596059113302E-2</c:v>
                </c:pt>
                <c:pt idx="73">
                  <c:v>2.3090586145648313E-2</c:v>
                </c:pt>
                <c:pt idx="74">
                  <c:v>2.5019546520719312E-2</c:v>
                </c:pt>
                <c:pt idx="75">
                  <c:v>1.8633540372670808E-2</c:v>
                </c:pt>
                <c:pt idx="76">
                  <c:v>3.4313725490196081E-2</c:v>
                </c:pt>
                <c:pt idx="77">
                  <c:v>2.0935960591133004E-2</c:v>
                </c:pt>
                <c:pt idx="78">
                  <c:v>2.1985343104596936E-2</c:v>
                </c:pt>
                <c:pt idx="79">
                  <c:v>1.1821974965229486E-2</c:v>
                </c:pt>
                <c:pt idx="80">
                  <c:v>1.6655100624566273E-2</c:v>
                </c:pt>
                <c:pt idx="81">
                  <c:v>1.7766497461928935E-2</c:v>
                </c:pt>
                <c:pt idx="82">
                  <c:v>1.3056835637480798E-2</c:v>
                </c:pt>
                <c:pt idx="83">
                  <c:v>2.0439448134900357E-2</c:v>
                </c:pt>
                <c:pt idx="84">
                  <c:v>1.5723270440251572E-2</c:v>
                </c:pt>
                <c:pt idx="85">
                  <c:v>1.0408326661329063E-2</c:v>
                </c:pt>
                <c:pt idx="86">
                  <c:v>1.4745308310991957E-2</c:v>
                </c:pt>
                <c:pt idx="87">
                  <c:v>1.5172413793103448E-2</c:v>
                </c:pt>
                <c:pt idx="88">
                  <c:v>1.3956734124214934E-2</c:v>
                </c:pt>
                <c:pt idx="89">
                  <c:v>1.3157894736842105E-2</c:v>
                </c:pt>
                <c:pt idx="90">
                  <c:v>1.4176018901358535E-2</c:v>
                </c:pt>
                <c:pt idx="91">
                  <c:v>1.493550577053632E-2</c:v>
                </c:pt>
                <c:pt idx="92">
                  <c:v>1.2919896640826873E-2</c:v>
                </c:pt>
                <c:pt idx="93">
                  <c:v>1.2165450121654502E-2</c:v>
                </c:pt>
                <c:pt idx="94">
                  <c:v>1.555104800540906E-2</c:v>
                </c:pt>
                <c:pt idx="95">
                  <c:v>1.411764705882353E-2</c:v>
                </c:pt>
                <c:pt idx="96">
                  <c:v>9.5377842993396925E-3</c:v>
                </c:pt>
                <c:pt idx="97">
                  <c:v>8.9753178758414359E-3</c:v>
                </c:pt>
                <c:pt idx="98">
                  <c:v>1.2338754907459339E-2</c:v>
                </c:pt>
                <c:pt idx="99">
                  <c:v>6.9752694990488267E-3</c:v>
                </c:pt>
                <c:pt idx="100">
                  <c:v>1.3805522208883553E-2</c:v>
                </c:pt>
                <c:pt idx="101">
                  <c:v>1.2124406958355299E-2</c:v>
                </c:pt>
                <c:pt idx="102">
                  <c:v>1.3063357282821686E-2</c:v>
                </c:pt>
                <c:pt idx="103">
                  <c:v>8.5942295887047274E-3</c:v>
                </c:pt>
                <c:pt idx="104">
                  <c:v>1.4571948998178506E-2</c:v>
                </c:pt>
                <c:pt idx="105">
                  <c:v>1.2692050768203072E-2</c:v>
                </c:pt>
                <c:pt idx="106">
                  <c:v>1.0610079575596816E-2</c:v>
                </c:pt>
                <c:pt idx="107">
                  <c:v>1.0626398210290829E-2</c:v>
                </c:pt>
                <c:pt idx="108">
                  <c:v>1.1971830985915493E-2</c:v>
                </c:pt>
                <c:pt idx="109">
                  <c:v>8.4348641049671984E-3</c:v>
                </c:pt>
                <c:pt idx="110">
                  <c:v>1.012292118582791E-2</c:v>
                </c:pt>
                <c:pt idx="111">
                  <c:v>9.3749999999999997E-3</c:v>
                </c:pt>
                <c:pt idx="112">
                  <c:v>1.3262599469496022E-2</c:v>
                </c:pt>
                <c:pt idx="113">
                  <c:v>1.7167381974248927E-2</c:v>
                </c:pt>
                <c:pt idx="114">
                  <c:v>9.8654708520179366E-3</c:v>
                </c:pt>
                <c:pt idx="115">
                  <c:v>1.4274385408406027E-2</c:v>
                </c:pt>
                <c:pt idx="116">
                  <c:v>1.1226252158894647E-2</c:v>
                </c:pt>
                <c:pt idx="117">
                  <c:v>1.088646967340591E-2</c:v>
                </c:pt>
                <c:pt idx="118">
                  <c:v>1.8333333333333333E-2</c:v>
                </c:pt>
                <c:pt idx="119">
                  <c:v>1.1985018726591761E-2</c:v>
                </c:pt>
                <c:pt idx="120">
                  <c:v>1.0878661087866108E-2</c:v>
                </c:pt>
                <c:pt idx="121">
                  <c:v>1.0172939979654121E-2</c:v>
                </c:pt>
                <c:pt idx="122">
                  <c:v>8.0763582966226141E-3</c:v>
                </c:pt>
                <c:pt idx="123">
                  <c:v>8.8858509911141498E-3</c:v>
                </c:pt>
                <c:pt idx="124">
                  <c:v>1.0249839846252402E-2</c:v>
                </c:pt>
                <c:pt idx="125">
                  <c:v>1.3522215067611075E-2</c:v>
                </c:pt>
                <c:pt idx="126">
                  <c:v>9.2460881934566148E-3</c:v>
                </c:pt>
                <c:pt idx="127">
                  <c:v>1.1912640635340834E-2</c:v>
                </c:pt>
                <c:pt idx="128">
                  <c:v>8.9430894308943094E-3</c:v>
                </c:pt>
                <c:pt idx="129">
                  <c:v>8.8075880758807581E-3</c:v>
                </c:pt>
                <c:pt idx="130">
                  <c:v>1.2620638455827766E-2</c:v>
                </c:pt>
                <c:pt idx="131">
                  <c:v>7.9316656497864547E-3</c:v>
                </c:pt>
                <c:pt idx="132">
                  <c:v>9.5617529880478083E-3</c:v>
                </c:pt>
                <c:pt idx="133">
                  <c:v>9.2250922509225092E-3</c:v>
                </c:pt>
                <c:pt idx="134">
                  <c:v>6.9177555726364333E-3</c:v>
                </c:pt>
                <c:pt idx="135">
                  <c:v>7.5815011372251705E-3</c:v>
                </c:pt>
                <c:pt idx="136">
                  <c:v>9.8749177090190921E-3</c:v>
                </c:pt>
                <c:pt idx="137">
                  <c:v>4.7879616963064295E-3</c:v>
                </c:pt>
                <c:pt idx="138">
                  <c:v>6.868131868131868E-3</c:v>
                </c:pt>
                <c:pt idx="139">
                  <c:v>5.8441558441558444E-3</c:v>
                </c:pt>
                <c:pt idx="140">
                  <c:v>6.2578222778473091E-3</c:v>
                </c:pt>
                <c:pt idx="141">
                  <c:v>4.2016806722689074E-3</c:v>
                </c:pt>
                <c:pt idx="142">
                  <c:v>4.2674253200568994E-3</c:v>
                </c:pt>
                <c:pt idx="143">
                  <c:v>6.1823802163833074E-3</c:v>
                </c:pt>
                <c:pt idx="144">
                  <c:v>3.27653997378768E-3</c:v>
                </c:pt>
                <c:pt idx="145">
                  <c:v>6.2597809076682318E-3</c:v>
                </c:pt>
                <c:pt idx="146">
                  <c:v>4.2229729729729732E-3</c:v>
                </c:pt>
                <c:pt idx="147">
                  <c:v>3.9113428943937422E-3</c:v>
                </c:pt>
                <c:pt idx="148">
                  <c:v>8.5227272727272721E-3</c:v>
                </c:pt>
                <c:pt idx="149">
                  <c:v>7.8651685393258432E-3</c:v>
                </c:pt>
                <c:pt idx="150">
                  <c:v>7.4766355140186919E-3</c:v>
                </c:pt>
                <c:pt idx="151">
                  <c:v>3.7071362372567192E-3</c:v>
                </c:pt>
                <c:pt idx="152">
                  <c:v>5.2990158970476911E-3</c:v>
                </c:pt>
                <c:pt idx="153">
                  <c:v>7.874015748031496E-3</c:v>
                </c:pt>
                <c:pt idx="154">
                  <c:v>4.5011252813203298E-3</c:v>
                </c:pt>
                <c:pt idx="155">
                  <c:v>6.6170388751033912E-3</c:v>
                </c:pt>
                <c:pt idx="156">
                  <c:v>6.0195635816403309E-3</c:v>
                </c:pt>
                <c:pt idx="157">
                  <c:v>1.5186028853454822E-3</c:v>
                </c:pt>
                <c:pt idx="158">
                  <c:v>5.9978189749182115E-3</c:v>
                </c:pt>
                <c:pt idx="159">
                  <c:v>5.2576235541535229E-3</c:v>
                </c:pt>
                <c:pt idx="160">
                  <c:v>3.6157024793388431E-3</c:v>
                </c:pt>
                <c:pt idx="161">
                  <c:v>3.4767492394611041E-3</c:v>
                </c:pt>
                <c:pt idx="162">
                  <c:v>5.1984877126654066E-3</c:v>
                </c:pt>
                <c:pt idx="163">
                  <c:v>4.4543429844097994E-3</c:v>
                </c:pt>
                <c:pt idx="164">
                  <c:v>4.3898156277436349E-3</c:v>
                </c:pt>
                <c:pt idx="165">
                  <c:v>3.9301310043668124E-3</c:v>
                </c:pt>
                <c:pt idx="166">
                  <c:v>2.6041666666666665E-3</c:v>
                </c:pt>
                <c:pt idx="167">
                  <c:v>5.243838489774515E-3</c:v>
                </c:pt>
                <c:pt idx="168">
                  <c:v>4.0299366724237187E-3</c:v>
                </c:pt>
                <c:pt idx="169">
                  <c:v>5.1635111876075735E-3</c:v>
                </c:pt>
                <c:pt idx="170">
                  <c:v>6.4766839378238338E-3</c:v>
                </c:pt>
                <c:pt idx="171">
                  <c:v>4.5167118337850042E-3</c:v>
                </c:pt>
                <c:pt idx="172">
                  <c:v>3.7348272642390291E-3</c:v>
                </c:pt>
                <c:pt idx="173">
                  <c:v>4.5795170691090761E-3</c:v>
                </c:pt>
                <c:pt idx="174">
                  <c:v>3.1762837480148226E-3</c:v>
                </c:pt>
                <c:pt idx="175">
                  <c:v>4.2149631190727078E-3</c:v>
                </c:pt>
                <c:pt idx="176">
                  <c:v>7.3737946681792397E-3</c:v>
                </c:pt>
                <c:pt idx="177">
                  <c:v>8.2226438962681846E-3</c:v>
                </c:pt>
                <c:pt idx="178">
                  <c:v>9.7765363128491621E-3</c:v>
                </c:pt>
                <c:pt idx="179">
                  <c:v>8.27912477823773E-3</c:v>
                </c:pt>
                <c:pt idx="180">
                  <c:v>8.0071174377224202E-3</c:v>
                </c:pt>
                <c:pt idx="181">
                  <c:v>4.6296296296296294E-3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A-41BD-917A-307718E51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985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TransactionActivity!$N$2:$N$279</c:f>
              <c:numCache>
                <c:formatCode>m/d/yyyy</c:formatCode>
                <c:ptCount val="27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</c:numCache>
            </c:numRef>
          </c:cat>
          <c:val>
            <c:numRef>
              <c:f>TransactionActivity!$S$2:$S$279</c:f>
              <c:numCache>
                <c:formatCode>"$"#,##0</c:formatCode>
                <c:ptCount val="278"/>
                <c:pt idx="0">
                  <c:v>250484456</c:v>
                </c:pt>
                <c:pt idx="1">
                  <c:v>382350256</c:v>
                </c:pt>
                <c:pt idx="2">
                  <c:v>394437934</c:v>
                </c:pt>
                <c:pt idx="3">
                  <c:v>262563500</c:v>
                </c:pt>
                <c:pt idx="4">
                  <c:v>789220240</c:v>
                </c:pt>
                <c:pt idx="5">
                  <c:v>495188017</c:v>
                </c:pt>
                <c:pt idx="6">
                  <c:v>459627450</c:v>
                </c:pt>
                <c:pt idx="7">
                  <c:v>724463506</c:v>
                </c:pt>
                <c:pt idx="8">
                  <c:v>978812614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1706892856</c:v>
                </c:pt>
                <c:pt idx="12">
                  <c:v>834729465</c:v>
                </c:pt>
                <c:pt idx="13">
                  <c:v>500252265</c:v>
                </c:pt>
                <c:pt idx="14">
                  <c:v>512219040</c:v>
                </c:pt>
                <c:pt idx="15">
                  <c:v>824049604</c:v>
                </c:pt>
                <c:pt idx="16">
                  <c:v>665081265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610152241</c:v>
                </c:pt>
                <c:pt idx="20">
                  <c:v>506747617</c:v>
                </c:pt>
                <c:pt idx="21">
                  <c:v>396057500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667792256</c:v>
                </c:pt>
                <c:pt idx="27">
                  <c:v>347824125</c:v>
                </c:pt>
                <c:pt idx="28">
                  <c:v>832738933</c:v>
                </c:pt>
                <c:pt idx="29">
                  <c:v>1056756117</c:v>
                </c:pt>
                <c:pt idx="30">
                  <c:v>586986455</c:v>
                </c:pt>
                <c:pt idx="31">
                  <c:v>937160993</c:v>
                </c:pt>
                <c:pt idx="32">
                  <c:v>1016624907</c:v>
                </c:pt>
                <c:pt idx="33">
                  <c:v>891490033</c:v>
                </c:pt>
                <c:pt idx="34">
                  <c:v>885371948</c:v>
                </c:pt>
                <c:pt idx="35">
                  <c:v>1811131076</c:v>
                </c:pt>
                <c:pt idx="36">
                  <c:v>829428626</c:v>
                </c:pt>
                <c:pt idx="37">
                  <c:v>1329357500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1497143933</c:v>
                </c:pt>
                <c:pt idx="41">
                  <c:v>1230108520</c:v>
                </c:pt>
                <c:pt idx="42">
                  <c:v>1559355380</c:v>
                </c:pt>
                <c:pt idx="43">
                  <c:v>1623582643</c:v>
                </c:pt>
                <c:pt idx="44">
                  <c:v>1527110028</c:v>
                </c:pt>
                <c:pt idx="45">
                  <c:v>1487856941</c:v>
                </c:pt>
                <c:pt idx="46">
                  <c:v>1003206043</c:v>
                </c:pt>
                <c:pt idx="47">
                  <c:v>4131462097</c:v>
                </c:pt>
                <c:pt idx="48">
                  <c:v>1223694658</c:v>
                </c:pt>
                <c:pt idx="49">
                  <c:v>1600887596</c:v>
                </c:pt>
                <c:pt idx="50">
                  <c:v>1764430414</c:v>
                </c:pt>
                <c:pt idx="51">
                  <c:v>2752848185</c:v>
                </c:pt>
                <c:pt idx="52">
                  <c:v>1661114977</c:v>
                </c:pt>
                <c:pt idx="53">
                  <c:v>2276877197</c:v>
                </c:pt>
                <c:pt idx="54">
                  <c:v>2335595392</c:v>
                </c:pt>
                <c:pt idx="55">
                  <c:v>3368235540</c:v>
                </c:pt>
                <c:pt idx="56">
                  <c:v>3004938248</c:v>
                </c:pt>
                <c:pt idx="57">
                  <c:v>2706615178</c:v>
                </c:pt>
                <c:pt idx="58">
                  <c:v>2595158020</c:v>
                </c:pt>
                <c:pt idx="59">
                  <c:v>4671296767</c:v>
                </c:pt>
                <c:pt idx="60">
                  <c:v>2428955902</c:v>
                </c:pt>
                <c:pt idx="61">
                  <c:v>2144504853</c:v>
                </c:pt>
                <c:pt idx="62">
                  <c:v>3003588046</c:v>
                </c:pt>
                <c:pt idx="63">
                  <c:v>3561654423</c:v>
                </c:pt>
                <c:pt idx="64">
                  <c:v>3813632545</c:v>
                </c:pt>
                <c:pt idx="65">
                  <c:v>3749478598</c:v>
                </c:pt>
                <c:pt idx="66">
                  <c:v>4307450335</c:v>
                </c:pt>
                <c:pt idx="67">
                  <c:v>4136001191</c:v>
                </c:pt>
                <c:pt idx="68">
                  <c:v>6388399594</c:v>
                </c:pt>
                <c:pt idx="69">
                  <c:v>3887937451</c:v>
                </c:pt>
                <c:pt idx="70">
                  <c:v>5439124716</c:v>
                </c:pt>
                <c:pt idx="71">
                  <c:v>5992142007</c:v>
                </c:pt>
                <c:pt idx="72">
                  <c:v>3778111726</c:v>
                </c:pt>
                <c:pt idx="73">
                  <c:v>3430620078</c:v>
                </c:pt>
                <c:pt idx="74">
                  <c:v>4464305328</c:v>
                </c:pt>
                <c:pt idx="75">
                  <c:v>4649917824</c:v>
                </c:pt>
                <c:pt idx="76">
                  <c:v>3559357567</c:v>
                </c:pt>
                <c:pt idx="77">
                  <c:v>5278643525</c:v>
                </c:pt>
                <c:pt idx="78">
                  <c:v>3695173578</c:v>
                </c:pt>
                <c:pt idx="79">
                  <c:v>5292313114</c:v>
                </c:pt>
                <c:pt idx="80">
                  <c:v>6110151079</c:v>
                </c:pt>
                <c:pt idx="81">
                  <c:v>3084326999</c:v>
                </c:pt>
                <c:pt idx="82">
                  <c:v>3699220959</c:v>
                </c:pt>
                <c:pt idx="83">
                  <c:v>7169316733</c:v>
                </c:pt>
                <c:pt idx="84">
                  <c:v>6112897271</c:v>
                </c:pt>
                <c:pt idx="85">
                  <c:v>3500477717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5371506967</c:v>
                </c:pt>
                <c:pt idx="89">
                  <c:v>6224358752</c:v>
                </c:pt>
                <c:pt idx="90">
                  <c:v>5610334341</c:v>
                </c:pt>
                <c:pt idx="91">
                  <c:v>5163647880</c:v>
                </c:pt>
                <c:pt idx="92">
                  <c:v>3837305947</c:v>
                </c:pt>
                <c:pt idx="93">
                  <c:v>3233370775</c:v>
                </c:pt>
                <c:pt idx="94">
                  <c:v>3131930980</c:v>
                </c:pt>
                <c:pt idx="95">
                  <c:v>5664490061</c:v>
                </c:pt>
                <c:pt idx="96">
                  <c:v>2033348538</c:v>
                </c:pt>
                <c:pt idx="97">
                  <c:v>2082990923</c:v>
                </c:pt>
                <c:pt idx="98">
                  <c:v>1835111821</c:v>
                </c:pt>
                <c:pt idx="99">
                  <c:v>2023496448</c:v>
                </c:pt>
                <c:pt idx="100">
                  <c:v>1916375187</c:v>
                </c:pt>
                <c:pt idx="101">
                  <c:v>5201213315</c:v>
                </c:pt>
                <c:pt idx="102">
                  <c:v>1794409667</c:v>
                </c:pt>
                <c:pt idx="103">
                  <c:v>1747468915</c:v>
                </c:pt>
                <c:pt idx="104">
                  <c:v>2098270797</c:v>
                </c:pt>
                <c:pt idx="105">
                  <c:v>1639156283</c:v>
                </c:pt>
                <c:pt idx="106">
                  <c:v>454799996</c:v>
                </c:pt>
                <c:pt idx="107">
                  <c:v>1465712243</c:v>
                </c:pt>
                <c:pt idx="108">
                  <c:v>646230110</c:v>
                </c:pt>
                <c:pt idx="109">
                  <c:v>674692371</c:v>
                </c:pt>
                <c:pt idx="110">
                  <c:v>780808045</c:v>
                </c:pt>
                <c:pt idx="111">
                  <c:v>684963291</c:v>
                </c:pt>
                <c:pt idx="112">
                  <c:v>429691042</c:v>
                </c:pt>
                <c:pt idx="113">
                  <c:v>1130649577</c:v>
                </c:pt>
                <c:pt idx="114">
                  <c:v>1127062868</c:v>
                </c:pt>
                <c:pt idx="115">
                  <c:v>443195776</c:v>
                </c:pt>
                <c:pt idx="116">
                  <c:v>791768849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1879477810</c:v>
                </c:pt>
                <c:pt idx="120">
                  <c:v>884642254</c:v>
                </c:pt>
                <c:pt idx="121">
                  <c:v>1188907649</c:v>
                </c:pt>
                <c:pt idx="122">
                  <c:v>1277318764</c:v>
                </c:pt>
                <c:pt idx="123">
                  <c:v>855466503</c:v>
                </c:pt>
                <c:pt idx="124">
                  <c:v>1606010833</c:v>
                </c:pt>
                <c:pt idx="125">
                  <c:v>2321098003</c:v>
                </c:pt>
                <c:pt idx="126">
                  <c:v>1440337137</c:v>
                </c:pt>
                <c:pt idx="127">
                  <c:v>1837479651</c:v>
                </c:pt>
                <c:pt idx="128">
                  <c:v>3199063535</c:v>
                </c:pt>
                <c:pt idx="129">
                  <c:v>2372639275</c:v>
                </c:pt>
                <c:pt idx="130">
                  <c:v>2454719267</c:v>
                </c:pt>
                <c:pt idx="131">
                  <c:v>4143414151</c:v>
                </c:pt>
                <c:pt idx="132">
                  <c:v>1720393837</c:v>
                </c:pt>
                <c:pt idx="133">
                  <c:v>2792474079</c:v>
                </c:pt>
                <c:pt idx="134">
                  <c:v>2027146715</c:v>
                </c:pt>
                <c:pt idx="135">
                  <c:v>2374645585</c:v>
                </c:pt>
                <c:pt idx="136">
                  <c:v>3953430868</c:v>
                </c:pt>
                <c:pt idx="137">
                  <c:v>4119328074</c:v>
                </c:pt>
                <c:pt idx="138">
                  <c:v>2971616781</c:v>
                </c:pt>
                <c:pt idx="139">
                  <c:v>3501995549</c:v>
                </c:pt>
                <c:pt idx="140">
                  <c:v>3517745161</c:v>
                </c:pt>
                <c:pt idx="141">
                  <c:v>3638888919</c:v>
                </c:pt>
                <c:pt idx="142">
                  <c:v>2714484837</c:v>
                </c:pt>
                <c:pt idx="143">
                  <c:v>5096491393</c:v>
                </c:pt>
                <c:pt idx="144">
                  <c:v>2624274237</c:v>
                </c:pt>
                <c:pt idx="145">
                  <c:v>2634495078</c:v>
                </c:pt>
                <c:pt idx="146">
                  <c:v>3681815260</c:v>
                </c:pt>
                <c:pt idx="147">
                  <c:v>2725069331</c:v>
                </c:pt>
                <c:pt idx="148">
                  <c:v>3089558443</c:v>
                </c:pt>
                <c:pt idx="149">
                  <c:v>4102919202</c:v>
                </c:pt>
                <c:pt idx="150">
                  <c:v>3900652916</c:v>
                </c:pt>
                <c:pt idx="151">
                  <c:v>4223411288</c:v>
                </c:pt>
                <c:pt idx="152">
                  <c:v>3340396891</c:v>
                </c:pt>
                <c:pt idx="153">
                  <c:v>3245720568</c:v>
                </c:pt>
                <c:pt idx="154">
                  <c:v>4191676177</c:v>
                </c:pt>
                <c:pt idx="155">
                  <c:v>7621690192</c:v>
                </c:pt>
                <c:pt idx="156">
                  <c:v>2470460628</c:v>
                </c:pt>
                <c:pt idx="157">
                  <c:v>1997726470</c:v>
                </c:pt>
                <c:pt idx="158">
                  <c:v>3844610165</c:v>
                </c:pt>
                <c:pt idx="159">
                  <c:v>4263325763</c:v>
                </c:pt>
                <c:pt idx="160">
                  <c:v>4352757375</c:v>
                </c:pt>
                <c:pt idx="161">
                  <c:v>6598182046</c:v>
                </c:pt>
                <c:pt idx="162">
                  <c:v>4010312208</c:v>
                </c:pt>
                <c:pt idx="163">
                  <c:v>4985646301</c:v>
                </c:pt>
                <c:pt idx="164">
                  <c:v>4863287903</c:v>
                </c:pt>
                <c:pt idx="165">
                  <c:v>6666990929</c:v>
                </c:pt>
                <c:pt idx="166">
                  <c:v>4432103265</c:v>
                </c:pt>
                <c:pt idx="167">
                  <c:v>8212143571</c:v>
                </c:pt>
                <c:pt idx="168">
                  <c:v>2831199647</c:v>
                </c:pt>
                <c:pt idx="169">
                  <c:v>3186990356</c:v>
                </c:pt>
                <c:pt idx="170">
                  <c:v>4633808638</c:v>
                </c:pt>
                <c:pt idx="171">
                  <c:v>4193884502</c:v>
                </c:pt>
                <c:pt idx="172">
                  <c:v>5590062394</c:v>
                </c:pt>
                <c:pt idx="173">
                  <c:v>10262147268</c:v>
                </c:pt>
                <c:pt idx="174">
                  <c:v>7383115582</c:v>
                </c:pt>
                <c:pt idx="175">
                  <c:v>6048370569</c:v>
                </c:pt>
                <c:pt idx="176">
                  <c:v>6147387296</c:v>
                </c:pt>
                <c:pt idx="177">
                  <c:v>8072297396</c:v>
                </c:pt>
                <c:pt idx="178">
                  <c:v>6272698892</c:v>
                </c:pt>
                <c:pt idx="179">
                  <c:v>10501897495</c:v>
                </c:pt>
                <c:pt idx="180">
                  <c:v>6989190943</c:v>
                </c:pt>
                <c:pt idx="181">
                  <c:v>5444639111</c:v>
                </c:pt>
                <c:pt idx="182">
                  <c:v>6071235966</c:v>
                </c:pt>
                <c:pt idx="183">
                  <c:v>4893560253</c:v>
                </c:pt>
                <c:pt idx="184">
                  <c:v>8761583008</c:v>
                </c:pt>
                <c:pt idx="185">
                  <c:v>8759555048</c:v>
                </c:pt>
                <c:pt idx="186">
                  <c:v>6403095121</c:v>
                </c:pt>
                <c:pt idx="187">
                  <c:v>8086805783</c:v>
                </c:pt>
                <c:pt idx="188">
                  <c:v>6984564349</c:v>
                </c:pt>
                <c:pt idx="189">
                  <c:v>8098494313</c:v>
                </c:pt>
                <c:pt idx="190">
                  <c:v>5916060553</c:v>
                </c:pt>
                <c:pt idx="191">
                  <c:v>16109363075</c:v>
                </c:pt>
                <c:pt idx="192">
                  <c:v>5876115351</c:v>
                </c:pt>
                <c:pt idx="193">
                  <c:v>5498721574</c:v>
                </c:pt>
                <c:pt idx="194">
                  <c:v>6377164633</c:v>
                </c:pt>
                <c:pt idx="195">
                  <c:v>4315964546</c:v>
                </c:pt>
                <c:pt idx="196">
                  <c:v>5832337263</c:v>
                </c:pt>
                <c:pt idx="197">
                  <c:v>12725654832</c:v>
                </c:pt>
                <c:pt idx="198">
                  <c:v>7847932440</c:v>
                </c:pt>
                <c:pt idx="199">
                  <c:v>8279932950</c:v>
                </c:pt>
                <c:pt idx="200">
                  <c:v>9095221555</c:v>
                </c:pt>
                <c:pt idx="201">
                  <c:v>8377368886</c:v>
                </c:pt>
                <c:pt idx="202">
                  <c:v>9445136331</c:v>
                </c:pt>
                <c:pt idx="203">
                  <c:v>11189246287</c:v>
                </c:pt>
                <c:pt idx="204">
                  <c:v>7936421336</c:v>
                </c:pt>
                <c:pt idx="205">
                  <c:v>5838009618</c:v>
                </c:pt>
                <c:pt idx="206">
                  <c:v>7298987234</c:v>
                </c:pt>
                <c:pt idx="207">
                  <c:v>7075879258</c:v>
                </c:pt>
                <c:pt idx="208">
                  <c:v>6030924750</c:v>
                </c:pt>
                <c:pt idx="209">
                  <c:v>9468924479</c:v>
                </c:pt>
                <c:pt idx="210">
                  <c:v>7296636999</c:v>
                </c:pt>
                <c:pt idx="211">
                  <c:v>7488809684</c:v>
                </c:pt>
                <c:pt idx="212">
                  <c:v>8279567007</c:v>
                </c:pt>
                <c:pt idx="213">
                  <c:v>9201716558</c:v>
                </c:pt>
                <c:pt idx="214">
                  <c:v>8329505421</c:v>
                </c:pt>
                <c:pt idx="215">
                  <c:v>10421519451</c:v>
                </c:pt>
                <c:pt idx="216">
                  <c:v>8149394545</c:v>
                </c:pt>
                <c:pt idx="217">
                  <c:v>6553559597</c:v>
                </c:pt>
                <c:pt idx="218">
                  <c:v>9621201876</c:v>
                </c:pt>
                <c:pt idx="219">
                  <c:v>6284853593</c:v>
                </c:pt>
                <c:pt idx="220">
                  <c:v>7821249467</c:v>
                </c:pt>
                <c:pt idx="221">
                  <c:v>9854385314</c:v>
                </c:pt>
                <c:pt idx="222">
                  <c:v>8036472779</c:v>
                </c:pt>
                <c:pt idx="223">
                  <c:v>9865246105</c:v>
                </c:pt>
                <c:pt idx="224">
                  <c:v>8519245374</c:v>
                </c:pt>
                <c:pt idx="225">
                  <c:v>10540549159</c:v>
                </c:pt>
                <c:pt idx="226">
                  <c:v>9797182816</c:v>
                </c:pt>
                <c:pt idx="227">
                  <c:v>13306633177</c:v>
                </c:pt>
                <c:pt idx="228">
                  <c:v>6283053875</c:v>
                </c:pt>
                <c:pt idx="229">
                  <c:v>6691593251</c:v>
                </c:pt>
                <c:pt idx="230">
                  <c:v>6810485651</c:v>
                </c:pt>
                <c:pt idx="231">
                  <c:v>5580159633</c:v>
                </c:pt>
                <c:pt idx="232">
                  <c:v>9695486595</c:v>
                </c:pt>
                <c:pt idx="233">
                  <c:v>12018074455</c:v>
                </c:pt>
                <c:pt idx="234">
                  <c:v>10166678885</c:v>
                </c:pt>
                <c:pt idx="235">
                  <c:v>9915651181</c:v>
                </c:pt>
                <c:pt idx="236">
                  <c:v>11214555364</c:v>
                </c:pt>
                <c:pt idx="237">
                  <c:v>9591699313</c:v>
                </c:pt>
                <c:pt idx="238">
                  <c:v>9321221517</c:v>
                </c:pt>
                <c:pt idx="239">
                  <c:v>15237188579</c:v>
                </c:pt>
                <c:pt idx="240">
                  <c:v>7912123964</c:v>
                </c:pt>
                <c:pt idx="241">
                  <c:v>7361877569</c:v>
                </c:pt>
                <c:pt idx="242">
                  <c:v>6612680801</c:v>
                </c:pt>
                <c:pt idx="243">
                  <c:v>3592246834</c:v>
                </c:pt>
                <c:pt idx="244">
                  <c:v>2277556738</c:v>
                </c:pt>
                <c:pt idx="245">
                  <c:v>2756546233</c:v>
                </c:pt>
                <c:pt idx="246">
                  <c:v>3201259649</c:v>
                </c:pt>
                <c:pt idx="247">
                  <c:v>2974457161</c:v>
                </c:pt>
                <c:pt idx="248">
                  <c:v>7203572577</c:v>
                </c:pt>
                <c:pt idx="249">
                  <c:v>7533280805</c:v>
                </c:pt>
                <c:pt idx="250">
                  <c:v>6471036957</c:v>
                </c:pt>
                <c:pt idx="251">
                  <c:v>14421786708</c:v>
                </c:pt>
                <c:pt idx="252">
                  <c:v>6571734082</c:v>
                </c:pt>
                <c:pt idx="253">
                  <c:v>4462107545</c:v>
                </c:pt>
                <c:pt idx="254">
                  <c:v>6723117340</c:v>
                </c:pt>
                <c:pt idx="255">
                  <c:v>8990435792</c:v>
                </c:pt>
                <c:pt idx="256">
                  <c:v>7819271152</c:v>
                </c:pt>
                <c:pt idx="257">
                  <c:v>10936968057</c:v>
                </c:pt>
                <c:pt idx="258">
                  <c:v>11895692652</c:v>
                </c:pt>
                <c:pt idx="259">
                  <c:v>13682360252</c:v>
                </c:pt>
                <c:pt idx="260">
                  <c:v>13935354391</c:v>
                </c:pt>
                <c:pt idx="261">
                  <c:v>14347990249</c:v>
                </c:pt>
                <c:pt idx="262">
                  <c:v>13816912589</c:v>
                </c:pt>
                <c:pt idx="263">
                  <c:v>26848347871</c:v>
                </c:pt>
                <c:pt idx="264">
                  <c:v>8823877165</c:v>
                </c:pt>
                <c:pt idx="265">
                  <c:v>8946540455</c:v>
                </c:pt>
                <c:pt idx="266">
                  <c:v>13131001871</c:v>
                </c:pt>
                <c:pt idx="267">
                  <c:v>12183885914</c:v>
                </c:pt>
                <c:pt idx="268">
                  <c:v>11717041409</c:v>
                </c:pt>
                <c:pt idx="269">
                  <c:v>15929127207</c:v>
                </c:pt>
                <c:pt idx="270">
                  <c:v>11012654883</c:v>
                </c:pt>
                <c:pt idx="271">
                  <c:v>9596050397</c:v>
                </c:pt>
                <c:pt idx="272">
                  <c:v>10378103758</c:v>
                </c:pt>
                <c:pt idx="273">
                  <c:v>8025337791</c:v>
                </c:pt>
                <c:pt idx="274">
                  <c:v>7709717093</c:v>
                </c:pt>
                <c:pt idx="275">
                  <c:v>7637209519</c:v>
                </c:pt>
                <c:pt idx="276">
                  <c:v>3091516465</c:v>
                </c:pt>
                <c:pt idx="277">
                  <c:v>2947564990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3-4E26-B848-D73AD8F43269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TransactionActivity!$N$2:$N$279</c:f>
              <c:numCache>
                <c:formatCode>m/d/yyyy</c:formatCode>
                <c:ptCount val="278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</c:numCache>
            </c:numRef>
          </c:cat>
          <c:val>
            <c:numRef>
              <c:f>TransactionActivity!$T$2:$T$279</c:f>
              <c:numCache>
                <c:formatCode>"$"#,##0</c:formatCode>
                <c:ptCount val="278"/>
                <c:pt idx="0">
                  <c:v>237617487</c:v>
                </c:pt>
                <c:pt idx="1">
                  <c:v>180946342</c:v>
                </c:pt>
                <c:pt idx="2">
                  <c:v>266155000</c:v>
                </c:pt>
                <c:pt idx="3">
                  <c:v>229437742</c:v>
                </c:pt>
                <c:pt idx="4">
                  <c:v>267544389</c:v>
                </c:pt>
                <c:pt idx="5">
                  <c:v>316921924</c:v>
                </c:pt>
                <c:pt idx="6">
                  <c:v>271086509</c:v>
                </c:pt>
                <c:pt idx="7">
                  <c:v>319959032</c:v>
                </c:pt>
                <c:pt idx="8">
                  <c:v>271063483</c:v>
                </c:pt>
                <c:pt idx="9">
                  <c:v>246200231</c:v>
                </c:pt>
                <c:pt idx="10">
                  <c:v>226016971</c:v>
                </c:pt>
                <c:pt idx="11">
                  <c:v>368533942</c:v>
                </c:pt>
                <c:pt idx="12">
                  <c:v>381750990</c:v>
                </c:pt>
                <c:pt idx="13">
                  <c:v>282245791</c:v>
                </c:pt>
                <c:pt idx="14">
                  <c:v>390378423</c:v>
                </c:pt>
                <c:pt idx="15">
                  <c:v>307338257</c:v>
                </c:pt>
                <c:pt idx="16">
                  <c:v>448075463</c:v>
                </c:pt>
                <c:pt idx="17">
                  <c:v>461239572</c:v>
                </c:pt>
                <c:pt idx="18">
                  <c:v>393768453</c:v>
                </c:pt>
                <c:pt idx="19">
                  <c:v>513713591</c:v>
                </c:pt>
                <c:pt idx="20">
                  <c:v>404182842</c:v>
                </c:pt>
                <c:pt idx="21">
                  <c:v>430308143</c:v>
                </c:pt>
                <c:pt idx="22">
                  <c:v>406253547</c:v>
                </c:pt>
                <c:pt idx="23">
                  <c:v>463440106</c:v>
                </c:pt>
                <c:pt idx="24">
                  <c:v>386630901</c:v>
                </c:pt>
                <c:pt idx="25">
                  <c:v>383297539</c:v>
                </c:pt>
                <c:pt idx="26">
                  <c:v>481337484</c:v>
                </c:pt>
                <c:pt idx="27">
                  <c:v>538876667</c:v>
                </c:pt>
                <c:pt idx="28">
                  <c:v>594815413</c:v>
                </c:pt>
                <c:pt idx="29">
                  <c:v>613023495</c:v>
                </c:pt>
                <c:pt idx="30">
                  <c:v>616466117</c:v>
                </c:pt>
                <c:pt idx="31">
                  <c:v>682739160</c:v>
                </c:pt>
                <c:pt idx="32">
                  <c:v>586781537</c:v>
                </c:pt>
                <c:pt idx="33">
                  <c:v>574219958</c:v>
                </c:pt>
                <c:pt idx="34">
                  <c:v>543297203</c:v>
                </c:pt>
                <c:pt idx="35">
                  <c:v>810535162</c:v>
                </c:pt>
                <c:pt idx="36">
                  <c:v>700257074</c:v>
                </c:pt>
                <c:pt idx="37">
                  <c:v>602513016</c:v>
                </c:pt>
                <c:pt idx="38">
                  <c:v>652123773</c:v>
                </c:pt>
                <c:pt idx="39">
                  <c:v>777778461</c:v>
                </c:pt>
                <c:pt idx="40">
                  <c:v>730279829</c:v>
                </c:pt>
                <c:pt idx="41">
                  <c:v>860306788</c:v>
                </c:pt>
                <c:pt idx="42">
                  <c:v>860530520</c:v>
                </c:pt>
                <c:pt idx="43">
                  <c:v>857522362</c:v>
                </c:pt>
                <c:pt idx="44">
                  <c:v>832785627</c:v>
                </c:pt>
                <c:pt idx="45">
                  <c:v>925677341</c:v>
                </c:pt>
                <c:pt idx="46">
                  <c:v>786924608</c:v>
                </c:pt>
                <c:pt idx="47">
                  <c:v>1101706450</c:v>
                </c:pt>
                <c:pt idx="48">
                  <c:v>1063829687</c:v>
                </c:pt>
                <c:pt idx="49">
                  <c:v>837485272</c:v>
                </c:pt>
                <c:pt idx="50">
                  <c:v>1211755325</c:v>
                </c:pt>
                <c:pt idx="51">
                  <c:v>1070596156</c:v>
                </c:pt>
                <c:pt idx="52">
                  <c:v>1043242559</c:v>
                </c:pt>
                <c:pt idx="53">
                  <c:v>1308392226</c:v>
                </c:pt>
                <c:pt idx="54">
                  <c:v>1362812412</c:v>
                </c:pt>
                <c:pt idx="55">
                  <c:v>1319418865</c:v>
                </c:pt>
                <c:pt idx="56">
                  <c:v>1129904756</c:v>
                </c:pt>
                <c:pt idx="57">
                  <c:v>1179210421</c:v>
                </c:pt>
                <c:pt idx="58">
                  <c:v>1361616822</c:v>
                </c:pt>
                <c:pt idx="59">
                  <c:v>1335613121</c:v>
                </c:pt>
                <c:pt idx="60">
                  <c:v>1371190616</c:v>
                </c:pt>
                <c:pt idx="61">
                  <c:v>1195058685</c:v>
                </c:pt>
                <c:pt idx="62">
                  <c:v>1679490266</c:v>
                </c:pt>
                <c:pt idx="63">
                  <c:v>1376803440</c:v>
                </c:pt>
                <c:pt idx="64">
                  <c:v>1414804847</c:v>
                </c:pt>
                <c:pt idx="65">
                  <c:v>2098638657</c:v>
                </c:pt>
                <c:pt idx="66">
                  <c:v>1477628579</c:v>
                </c:pt>
                <c:pt idx="67">
                  <c:v>1537538979</c:v>
                </c:pt>
                <c:pt idx="68">
                  <c:v>1792984318</c:v>
                </c:pt>
                <c:pt idx="69">
                  <c:v>1463830499</c:v>
                </c:pt>
                <c:pt idx="70">
                  <c:v>1789048235</c:v>
                </c:pt>
                <c:pt idx="71">
                  <c:v>1655698296</c:v>
                </c:pt>
                <c:pt idx="72">
                  <c:v>1754946881</c:v>
                </c:pt>
                <c:pt idx="73">
                  <c:v>1346489156</c:v>
                </c:pt>
                <c:pt idx="74">
                  <c:v>1941167459</c:v>
                </c:pt>
                <c:pt idx="75">
                  <c:v>1420053384</c:v>
                </c:pt>
                <c:pt idx="76">
                  <c:v>2019294870</c:v>
                </c:pt>
                <c:pt idx="77">
                  <c:v>1871506413</c:v>
                </c:pt>
                <c:pt idx="78">
                  <c:v>1509599772</c:v>
                </c:pt>
                <c:pt idx="79">
                  <c:v>1658360385</c:v>
                </c:pt>
                <c:pt idx="80">
                  <c:v>1385706439</c:v>
                </c:pt>
                <c:pt idx="81">
                  <c:v>1667574636</c:v>
                </c:pt>
                <c:pt idx="82">
                  <c:v>1461558303</c:v>
                </c:pt>
                <c:pt idx="83">
                  <c:v>1846957940</c:v>
                </c:pt>
                <c:pt idx="84">
                  <c:v>1621516344</c:v>
                </c:pt>
                <c:pt idx="85">
                  <c:v>1663142105</c:v>
                </c:pt>
                <c:pt idx="86">
                  <c:v>1821535610</c:v>
                </c:pt>
                <c:pt idx="87">
                  <c:v>1801605287</c:v>
                </c:pt>
                <c:pt idx="88">
                  <c:v>2291681869</c:v>
                </c:pt>
                <c:pt idx="89">
                  <c:v>2000458242</c:v>
                </c:pt>
                <c:pt idx="90">
                  <c:v>1927219544</c:v>
                </c:pt>
                <c:pt idx="91">
                  <c:v>2105988402</c:v>
                </c:pt>
                <c:pt idx="92">
                  <c:v>1539076872</c:v>
                </c:pt>
                <c:pt idx="93">
                  <c:v>1682525169</c:v>
                </c:pt>
                <c:pt idx="94">
                  <c:v>1593261037</c:v>
                </c:pt>
                <c:pt idx="95">
                  <c:v>1577949863</c:v>
                </c:pt>
                <c:pt idx="96">
                  <c:v>1591594456</c:v>
                </c:pt>
                <c:pt idx="97">
                  <c:v>1339276962</c:v>
                </c:pt>
                <c:pt idx="98">
                  <c:v>1345388172</c:v>
                </c:pt>
                <c:pt idx="99">
                  <c:v>1295737459</c:v>
                </c:pt>
                <c:pt idx="100">
                  <c:v>1306243472</c:v>
                </c:pt>
                <c:pt idx="101">
                  <c:v>1418604191</c:v>
                </c:pt>
                <c:pt idx="102">
                  <c:v>1255020957</c:v>
                </c:pt>
                <c:pt idx="103">
                  <c:v>1154202691</c:v>
                </c:pt>
                <c:pt idx="104">
                  <c:v>1275345196</c:v>
                </c:pt>
                <c:pt idx="105">
                  <c:v>1068615439</c:v>
                </c:pt>
                <c:pt idx="106">
                  <c:v>815908633</c:v>
                </c:pt>
                <c:pt idx="107">
                  <c:v>1184219446</c:v>
                </c:pt>
                <c:pt idx="108">
                  <c:v>552175995</c:v>
                </c:pt>
                <c:pt idx="109">
                  <c:v>609001148</c:v>
                </c:pt>
                <c:pt idx="110">
                  <c:v>1045339340</c:v>
                </c:pt>
                <c:pt idx="111">
                  <c:v>552499896</c:v>
                </c:pt>
                <c:pt idx="112">
                  <c:v>632508847</c:v>
                </c:pt>
                <c:pt idx="113">
                  <c:v>780732002</c:v>
                </c:pt>
                <c:pt idx="114">
                  <c:v>767601869</c:v>
                </c:pt>
                <c:pt idx="115">
                  <c:v>756991515</c:v>
                </c:pt>
                <c:pt idx="116">
                  <c:v>755493588</c:v>
                </c:pt>
                <c:pt idx="117">
                  <c:v>690707265</c:v>
                </c:pt>
                <c:pt idx="118">
                  <c:v>674534012</c:v>
                </c:pt>
                <c:pt idx="119">
                  <c:v>1396291429</c:v>
                </c:pt>
                <c:pt idx="120">
                  <c:v>741542530</c:v>
                </c:pt>
                <c:pt idx="121">
                  <c:v>780781534</c:v>
                </c:pt>
                <c:pt idx="122">
                  <c:v>990781679</c:v>
                </c:pt>
                <c:pt idx="123">
                  <c:v>957574303</c:v>
                </c:pt>
                <c:pt idx="124">
                  <c:v>677200178</c:v>
                </c:pt>
                <c:pt idx="125">
                  <c:v>1030628881</c:v>
                </c:pt>
                <c:pt idx="126">
                  <c:v>988903791</c:v>
                </c:pt>
                <c:pt idx="127">
                  <c:v>949853786</c:v>
                </c:pt>
                <c:pt idx="128">
                  <c:v>980960270</c:v>
                </c:pt>
                <c:pt idx="129">
                  <c:v>951126217</c:v>
                </c:pt>
                <c:pt idx="130">
                  <c:v>1279081770</c:v>
                </c:pt>
                <c:pt idx="131">
                  <c:v>1942965632</c:v>
                </c:pt>
                <c:pt idx="132">
                  <c:v>854588336</c:v>
                </c:pt>
                <c:pt idx="133">
                  <c:v>743455604</c:v>
                </c:pt>
                <c:pt idx="134">
                  <c:v>1280004651</c:v>
                </c:pt>
                <c:pt idx="135">
                  <c:v>1192156886</c:v>
                </c:pt>
                <c:pt idx="136">
                  <c:v>1251621312</c:v>
                </c:pt>
                <c:pt idx="137">
                  <c:v>1518290833</c:v>
                </c:pt>
                <c:pt idx="138">
                  <c:v>1236515815</c:v>
                </c:pt>
                <c:pt idx="139">
                  <c:v>1332700758</c:v>
                </c:pt>
                <c:pt idx="140">
                  <c:v>1303391373</c:v>
                </c:pt>
                <c:pt idx="141">
                  <c:v>1202954254</c:v>
                </c:pt>
                <c:pt idx="142">
                  <c:v>1263907739</c:v>
                </c:pt>
                <c:pt idx="143">
                  <c:v>2271503811</c:v>
                </c:pt>
                <c:pt idx="144">
                  <c:v>1001627618</c:v>
                </c:pt>
                <c:pt idx="145">
                  <c:v>1196878523</c:v>
                </c:pt>
                <c:pt idx="146">
                  <c:v>1583562101</c:v>
                </c:pt>
                <c:pt idx="147">
                  <c:v>1263444889</c:v>
                </c:pt>
                <c:pt idx="148">
                  <c:v>1876047595</c:v>
                </c:pt>
                <c:pt idx="149">
                  <c:v>1736184528</c:v>
                </c:pt>
                <c:pt idx="150">
                  <c:v>1576199996</c:v>
                </c:pt>
                <c:pt idx="151">
                  <c:v>1749413003</c:v>
                </c:pt>
                <c:pt idx="152">
                  <c:v>1458948866</c:v>
                </c:pt>
                <c:pt idx="153">
                  <c:v>1813483758</c:v>
                </c:pt>
                <c:pt idx="154">
                  <c:v>1899481979</c:v>
                </c:pt>
                <c:pt idx="155">
                  <c:v>3686755582</c:v>
                </c:pt>
                <c:pt idx="156">
                  <c:v>1082742959</c:v>
                </c:pt>
                <c:pt idx="157">
                  <c:v>1230553711</c:v>
                </c:pt>
                <c:pt idx="158">
                  <c:v>1772641892</c:v>
                </c:pt>
                <c:pt idx="159">
                  <c:v>1780624833</c:v>
                </c:pt>
                <c:pt idx="160">
                  <c:v>2158400704</c:v>
                </c:pt>
                <c:pt idx="161">
                  <c:v>2548632707</c:v>
                </c:pt>
                <c:pt idx="162">
                  <c:v>2025403673</c:v>
                </c:pt>
                <c:pt idx="163">
                  <c:v>2403356560</c:v>
                </c:pt>
                <c:pt idx="164">
                  <c:v>2174936942</c:v>
                </c:pt>
                <c:pt idx="165">
                  <c:v>2329365227</c:v>
                </c:pt>
                <c:pt idx="166">
                  <c:v>1832327248</c:v>
                </c:pt>
                <c:pt idx="167">
                  <c:v>3158484320</c:v>
                </c:pt>
                <c:pt idx="168">
                  <c:v>2305843620</c:v>
                </c:pt>
                <c:pt idx="169">
                  <c:v>1755631673</c:v>
                </c:pt>
                <c:pt idx="170">
                  <c:v>2167266083</c:v>
                </c:pt>
                <c:pt idx="171">
                  <c:v>2262121423</c:v>
                </c:pt>
                <c:pt idx="172">
                  <c:v>2373068627</c:v>
                </c:pt>
                <c:pt idx="173">
                  <c:v>2927824245</c:v>
                </c:pt>
                <c:pt idx="174">
                  <c:v>2873792583</c:v>
                </c:pt>
                <c:pt idx="175">
                  <c:v>2614051680</c:v>
                </c:pt>
                <c:pt idx="176">
                  <c:v>2781336170</c:v>
                </c:pt>
                <c:pt idx="177">
                  <c:v>2968192601</c:v>
                </c:pt>
                <c:pt idx="178">
                  <c:v>2272904725</c:v>
                </c:pt>
                <c:pt idx="179">
                  <c:v>3506485947</c:v>
                </c:pt>
                <c:pt idx="180">
                  <c:v>4603928774</c:v>
                </c:pt>
                <c:pt idx="181">
                  <c:v>2578667298</c:v>
                </c:pt>
                <c:pt idx="182">
                  <c:v>2904482394</c:v>
                </c:pt>
                <c:pt idx="183">
                  <c:v>2747558729</c:v>
                </c:pt>
                <c:pt idx="184">
                  <c:v>3104969649</c:v>
                </c:pt>
                <c:pt idx="185">
                  <c:v>3776134883</c:v>
                </c:pt>
                <c:pt idx="186">
                  <c:v>3542068879</c:v>
                </c:pt>
                <c:pt idx="187">
                  <c:v>2888939957</c:v>
                </c:pt>
                <c:pt idx="188">
                  <c:v>3139635157</c:v>
                </c:pt>
                <c:pt idx="189">
                  <c:v>3082498436</c:v>
                </c:pt>
                <c:pt idx="190">
                  <c:v>2826866416</c:v>
                </c:pt>
                <c:pt idx="191">
                  <c:v>4219069900</c:v>
                </c:pt>
                <c:pt idx="192">
                  <c:v>2850201297</c:v>
                </c:pt>
                <c:pt idx="193">
                  <c:v>2578921426</c:v>
                </c:pt>
                <c:pt idx="194">
                  <c:v>3481608442</c:v>
                </c:pt>
                <c:pt idx="195">
                  <c:v>3048211681</c:v>
                </c:pt>
                <c:pt idx="196">
                  <c:v>3038582261</c:v>
                </c:pt>
                <c:pt idx="197">
                  <c:v>3785009011</c:v>
                </c:pt>
                <c:pt idx="198">
                  <c:v>2887093257</c:v>
                </c:pt>
                <c:pt idx="199">
                  <c:v>2929807480</c:v>
                </c:pt>
                <c:pt idx="200">
                  <c:v>3326505808</c:v>
                </c:pt>
                <c:pt idx="201">
                  <c:v>2777057039</c:v>
                </c:pt>
                <c:pt idx="202">
                  <c:v>2937467962</c:v>
                </c:pt>
                <c:pt idx="203">
                  <c:v>3379547239</c:v>
                </c:pt>
                <c:pt idx="204">
                  <c:v>3101656077</c:v>
                </c:pt>
                <c:pt idx="205">
                  <c:v>2134809110</c:v>
                </c:pt>
                <c:pt idx="206">
                  <c:v>2823998070</c:v>
                </c:pt>
                <c:pt idx="207">
                  <c:v>2193027000</c:v>
                </c:pt>
                <c:pt idx="208">
                  <c:v>3033926347</c:v>
                </c:pt>
                <c:pt idx="209">
                  <c:v>3753305902</c:v>
                </c:pt>
                <c:pt idx="210">
                  <c:v>2932262084</c:v>
                </c:pt>
                <c:pt idx="211">
                  <c:v>3591320593</c:v>
                </c:pt>
                <c:pt idx="212">
                  <c:v>2866036559</c:v>
                </c:pt>
                <c:pt idx="213">
                  <c:v>3024721706</c:v>
                </c:pt>
                <c:pt idx="214">
                  <c:v>3322999708</c:v>
                </c:pt>
                <c:pt idx="215">
                  <c:v>3633047005</c:v>
                </c:pt>
                <c:pt idx="216">
                  <c:v>3193032025</c:v>
                </c:pt>
                <c:pt idx="217">
                  <c:v>2672594075</c:v>
                </c:pt>
                <c:pt idx="218">
                  <c:v>3527744649</c:v>
                </c:pt>
                <c:pt idx="219">
                  <c:v>3299369809</c:v>
                </c:pt>
                <c:pt idx="220">
                  <c:v>3501944979</c:v>
                </c:pt>
                <c:pt idx="221">
                  <c:v>4053397920</c:v>
                </c:pt>
                <c:pt idx="222">
                  <c:v>3435331939</c:v>
                </c:pt>
                <c:pt idx="223">
                  <c:v>3679426815</c:v>
                </c:pt>
                <c:pt idx="224">
                  <c:v>2950257728</c:v>
                </c:pt>
                <c:pt idx="225">
                  <c:v>3624167742</c:v>
                </c:pt>
                <c:pt idx="226">
                  <c:v>3990483916</c:v>
                </c:pt>
                <c:pt idx="227">
                  <c:v>3827730653</c:v>
                </c:pt>
                <c:pt idx="228">
                  <c:v>3157093782</c:v>
                </c:pt>
                <c:pt idx="229">
                  <c:v>2728989594</c:v>
                </c:pt>
                <c:pt idx="230">
                  <c:v>3495343555</c:v>
                </c:pt>
                <c:pt idx="231">
                  <c:v>3167927356</c:v>
                </c:pt>
                <c:pt idx="232">
                  <c:v>4158141695</c:v>
                </c:pt>
                <c:pt idx="233">
                  <c:v>3883976566</c:v>
                </c:pt>
                <c:pt idx="234">
                  <c:v>3843941160</c:v>
                </c:pt>
                <c:pt idx="235">
                  <c:v>3693593241</c:v>
                </c:pt>
                <c:pt idx="236">
                  <c:v>4162124906</c:v>
                </c:pt>
                <c:pt idx="237">
                  <c:v>4184850993</c:v>
                </c:pt>
                <c:pt idx="238">
                  <c:v>3650617426</c:v>
                </c:pt>
                <c:pt idx="239">
                  <c:v>4989125874</c:v>
                </c:pt>
                <c:pt idx="240">
                  <c:v>3875656393</c:v>
                </c:pt>
                <c:pt idx="241">
                  <c:v>3213281567</c:v>
                </c:pt>
                <c:pt idx="242">
                  <c:v>2931562997</c:v>
                </c:pt>
                <c:pt idx="243">
                  <c:v>1847391880</c:v>
                </c:pt>
                <c:pt idx="244">
                  <c:v>1742845617</c:v>
                </c:pt>
                <c:pt idx="245">
                  <c:v>2103410422</c:v>
                </c:pt>
                <c:pt idx="246">
                  <c:v>2467005192</c:v>
                </c:pt>
                <c:pt idx="247">
                  <c:v>2352346548</c:v>
                </c:pt>
                <c:pt idx="248">
                  <c:v>2973096350</c:v>
                </c:pt>
                <c:pt idx="249">
                  <c:v>3404722217</c:v>
                </c:pt>
                <c:pt idx="250">
                  <c:v>3336640303</c:v>
                </c:pt>
                <c:pt idx="251">
                  <c:v>6153078482</c:v>
                </c:pt>
                <c:pt idx="252">
                  <c:v>3009802901</c:v>
                </c:pt>
                <c:pt idx="253">
                  <c:v>3214280124</c:v>
                </c:pt>
                <c:pt idx="254">
                  <c:v>4488130378</c:v>
                </c:pt>
                <c:pt idx="255">
                  <c:v>4816667346</c:v>
                </c:pt>
                <c:pt idx="256">
                  <c:v>4639099985</c:v>
                </c:pt>
                <c:pt idx="257">
                  <c:v>6482703425</c:v>
                </c:pt>
                <c:pt idx="258">
                  <c:v>6058191464</c:v>
                </c:pt>
                <c:pt idx="259">
                  <c:v>6143883505</c:v>
                </c:pt>
                <c:pt idx="260">
                  <c:v>6734851922</c:v>
                </c:pt>
                <c:pt idx="261">
                  <c:v>6405852538</c:v>
                </c:pt>
                <c:pt idx="262">
                  <c:v>6496554177</c:v>
                </c:pt>
                <c:pt idx="263">
                  <c:v>11963477380</c:v>
                </c:pt>
                <c:pt idx="264">
                  <c:v>5244940415</c:v>
                </c:pt>
                <c:pt idx="265">
                  <c:v>5142466501</c:v>
                </c:pt>
                <c:pt idx="266">
                  <c:v>6598178893</c:v>
                </c:pt>
                <c:pt idx="267">
                  <c:v>6927190930</c:v>
                </c:pt>
                <c:pt idx="268">
                  <c:v>7139188530</c:v>
                </c:pt>
                <c:pt idx="269">
                  <c:v>7754626673</c:v>
                </c:pt>
                <c:pt idx="270">
                  <c:v>5856920259</c:v>
                </c:pt>
                <c:pt idx="271">
                  <c:v>6123860518</c:v>
                </c:pt>
                <c:pt idx="272">
                  <c:v>5720463446</c:v>
                </c:pt>
                <c:pt idx="273">
                  <c:v>5063711032</c:v>
                </c:pt>
                <c:pt idx="274">
                  <c:v>4156746923</c:v>
                </c:pt>
                <c:pt idx="275">
                  <c:v>5090285924</c:v>
                </c:pt>
                <c:pt idx="276">
                  <c:v>3309440307</c:v>
                </c:pt>
                <c:pt idx="277">
                  <c:v>2586329465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3-4E26-B848-D73AD8F43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98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'National-NonDistress'!$P$6:$P$307</c:f>
              <c:numCache>
                <c:formatCode>[$-409]mmm\-yy;@</c:formatCode>
                <c:ptCount val="30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</c:numCache>
            </c:numRef>
          </c:xVal>
          <c:yVal>
            <c:numRef>
              <c:f>'National-NonDistress'!$Q$6:$Q$307</c:f>
              <c:numCache>
                <c:formatCode>_(* #,##0_);_(* \(#,##0\);_(* "-"??_);_(@_)</c:formatCode>
                <c:ptCount val="302"/>
                <c:pt idx="0">
                  <c:v>78.344231615855605</c:v>
                </c:pt>
                <c:pt idx="1">
                  <c:v>77.961451074795406</c:v>
                </c:pt>
                <c:pt idx="2">
                  <c:v>77.696843911155696</c:v>
                </c:pt>
                <c:pt idx="3">
                  <c:v>78.508553030635397</c:v>
                </c:pt>
                <c:pt idx="4">
                  <c:v>79.637797485320107</c:v>
                </c:pt>
                <c:pt idx="5">
                  <c:v>80.855924436486603</c:v>
                </c:pt>
                <c:pt idx="6">
                  <c:v>80.709370386775802</c:v>
                </c:pt>
                <c:pt idx="7">
                  <c:v>79.950082761093597</c:v>
                </c:pt>
                <c:pt idx="8">
                  <c:v>79.528176945265997</c:v>
                </c:pt>
                <c:pt idx="9">
                  <c:v>80.472604689726893</c:v>
                </c:pt>
                <c:pt idx="10">
                  <c:v>82.350530700264997</c:v>
                </c:pt>
                <c:pt idx="11">
                  <c:v>83.787145220693503</c:v>
                </c:pt>
                <c:pt idx="12">
                  <c:v>84.161669337673999</c:v>
                </c:pt>
                <c:pt idx="13">
                  <c:v>83.695823862749194</c:v>
                </c:pt>
                <c:pt idx="14">
                  <c:v>83.8484174959721</c:v>
                </c:pt>
                <c:pt idx="15">
                  <c:v>84.878586733013606</c:v>
                </c:pt>
                <c:pt idx="16">
                  <c:v>86.455829421721901</c:v>
                </c:pt>
                <c:pt idx="17">
                  <c:v>87.723579473808798</c:v>
                </c:pt>
                <c:pt idx="18">
                  <c:v>88.425046033032103</c:v>
                </c:pt>
                <c:pt idx="19">
                  <c:v>88.577947779589906</c:v>
                </c:pt>
                <c:pt idx="20">
                  <c:v>88.904054009860303</c:v>
                </c:pt>
                <c:pt idx="21">
                  <c:v>89.402542147309703</c:v>
                </c:pt>
                <c:pt idx="22">
                  <c:v>90.535216119143897</c:v>
                </c:pt>
                <c:pt idx="23">
                  <c:v>91.170773116501493</c:v>
                </c:pt>
                <c:pt idx="24">
                  <c:v>92.263480855318306</c:v>
                </c:pt>
                <c:pt idx="25">
                  <c:v>92.578454972135305</c:v>
                </c:pt>
                <c:pt idx="26">
                  <c:v>93.145730882379894</c:v>
                </c:pt>
                <c:pt idx="27">
                  <c:v>93.807197797900798</c:v>
                </c:pt>
                <c:pt idx="28">
                  <c:v>95.584084270701794</c:v>
                </c:pt>
                <c:pt idx="29">
                  <c:v>97.589669590095397</c:v>
                </c:pt>
                <c:pt idx="30">
                  <c:v>98.021931104569902</c:v>
                </c:pt>
                <c:pt idx="31">
                  <c:v>97.600684325658804</c:v>
                </c:pt>
                <c:pt idx="32">
                  <c:v>97.051177716425897</c:v>
                </c:pt>
                <c:pt idx="33">
                  <c:v>98.187851780072407</c:v>
                </c:pt>
                <c:pt idx="34">
                  <c:v>99.2695899028882</c:v>
                </c:pt>
                <c:pt idx="35">
                  <c:v>100</c:v>
                </c:pt>
                <c:pt idx="36">
                  <c:v>100.113722622615</c:v>
                </c:pt>
                <c:pt idx="37">
                  <c:v>100.25868424523</c:v>
                </c:pt>
                <c:pt idx="38">
                  <c:v>100.318357375029</c:v>
                </c:pt>
                <c:pt idx="39">
                  <c:v>100.40389837994201</c:v>
                </c:pt>
                <c:pt idx="40">
                  <c:v>100.76624205864</c:v>
                </c:pt>
                <c:pt idx="41">
                  <c:v>102.06280422461499</c:v>
                </c:pt>
                <c:pt idx="42">
                  <c:v>103.714649637634</c:v>
                </c:pt>
                <c:pt idx="43">
                  <c:v>105.637175161497</c:v>
                </c:pt>
                <c:pt idx="44">
                  <c:v>106.66193151248299</c:v>
                </c:pt>
                <c:pt idx="45">
                  <c:v>106.34268576624299</c:v>
                </c:pt>
                <c:pt idx="46">
                  <c:v>105.25752324202099</c:v>
                </c:pt>
                <c:pt idx="47">
                  <c:v>103.98849976954099</c:v>
                </c:pt>
                <c:pt idx="48">
                  <c:v>104.37676514091</c:v>
                </c:pt>
                <c:pt idx="49">
                  <c:v>105.667510055395</c:v>
                </c:pt>
                <c:pt idx="50">
                  <c:v>107.512631719547</c:v>
                </c:pt>
                <c:pt idx="51">
                  <c:v>108.423214177962</c:v>
                </c:pt>
                <c:pt idx="52">
                  <c:v>109.01978901653101</c:v>
                </c:pt>
                <c:pt idx="53">
                  <c:v>109.466083807966</c:v>
                </c:pt>
                <c:pt idx="54">
                  <c:v>110.518044500412</c:v>
                </c:pt>
                <c:pt idx="55">
                  <c:v>111.761547849626</c:v>
                </c:pt>
                <c:pt idx="56">
                  <c:v>113.24860619253</c:v>
                </c:pt>
                <c:pt idx="57">
                  <c:v>114.965775031314</c:v>
                </c:pt>
                <c:pt idx="58">
                  <c:v>116.68149432157701</c:v>
                </c:pt>
                <c:pt idx="59">
                  <c:v>117.64262445153101</c:v>
                </c:pt>
                <c:pt idx="60">
                  <c:v>117.537780558642</c:v>
                </c:pt>
                <c:pt idx="61">
                  <c:v>117.423560417651</c:v>
                </c:pt>
                <c:pt idx="62">
                  <c:v>118.342169271271</c:v>
                </c:pt>
                <c:pt idx="63">
                  <c:v>120.13609132584401</c:v>
                </c:pt>
                <c:pt idx="64">
                  <c:v>121.76830145107699</c:v>
                </c:pt>
                <c:pt idx="65">
                  <c:v>122.636451323879</c:v>
                </c:pt>
                <c:pt idx="66">
                  <c:v>123.533777075091</c:v>
                </c:pt>
                <c:pt idx="67">
                  <c:v>124.709216474912</c:v>
                </c:pt>
                <c:pt idx="68">
                  <c:v>126.285951486135</c:v>
                </c:pt>
                <c:pt idx="69">
                  <c:v>127.42075189613099</c:v>
                </c:pt>
                <c:pt idx="70">
                  <c:v>127.92649282209101</c:v>
                </c:pt>
                <c:pt idx="71">
                  <c:v>128.473031450185</c:v>
                </c:pt>
                <c:pt idx="72">
                  <c:v>129.527585576099</c:v>
                </c:pt>
                <c:pt idx="73">
                  <c:v>131.969532531363</c:v>
                </c:pt>
                <c:pt idx="74">
                  <c:v>134.47976512425799</c:v>
                </c:pt>
                <c:pt idx="75">
                  <c:v>137.16702333831199</c:v>
                </c:pt>
                <c:pt idx="76">
                  <c:v>138.75473364460299</c:v>
                </c:pt>
                <c:pt idx="77">
                  <c:v>140.84447003381999</c:v>
                </c:pt>
                <c:pt idx="78">
                  <c:v>142.75873545179701</c:v>
                </c:pt>
                <c:pt idx="79">
                  <c:v>145.00479691416601</c:v>
                </c:pt>
                <c:pt idx="80">
                  <c:v>145.81922097602401</c:v>
                </c:pt>
                <c:pt idx="81">
                  <c:v>145.39900166189599</c:v>
                </c:pt>
                <c:pt idx="82">
                  <c:v>145.10980958264699</c:v>
                </c:pt>
                <c:pt idx="83">
                  <c:v>146.32218025927099</c:v>
                </c:pt>
                <c:pt idx="84">
                  <c:v>149.57575582194499</c:v>
                </c:pt>
                <c:pt idx="85">
                  <c:v>153.46061661326101</c:v>
                </c:pt>
                <c:pt idx="86">
                  <c:v>156.849834814476</c:v>
                </c:pt>
                <c:pt idx="87">
                  <c:v>159.074313706628</c:v>
                </c:pt>
                <c:pt idx="88">
                  <c:v>160.75678868595801</c:v>
                </c:pt>
                <c:pt idx="89">
                  <c:v>162.14107919267801</c:v>
                </c:pt>
                <c:pt idx="90">
                  <c:v>163.872028266272</c:v>
                </c:pt>
                <c:pt idx="91">
                  <c:v>166.12090766740801</c:v>
                </c:pt>
                <c:pt idx="92">
                  <c:v>167.905911257431</c:v>
                </c:pt>
                <c:pt idx="93">
                  <c:v>169.10248062362299</c:v>
                </c:pt>
                <c:pt idx="94">
                  <c:v>169.05100821104801</c:v>
                </c:pt>
                <c:pt idx="95">
                  <c:v>170.46366575507699</c:v>
                </c:pt>
                <c:pt idx="96">
                  <c:v>172.16557840634701</c:v>
                </c:pt>
                <c:pt idx="97">
                  <c:v>174.90066465729399</c:v>
                </c:pt>
                <c:pt idx="98">
                  <c:v>175.60952623628299</c:v>
                </c:pt>
                <c:pt idx="99">
                  <c:v>176.82909762615901</c:v>
                </c:pt>
                <c:pt idx="100">
                  <c:v>177.409418553026</c:v>
                </c:pt>
                <c:pt idx="101">
                  <c:v>179.03694712443101</c:v>
                </c:pt>
                <c:pt idx="102">
                  <c:v>178.84372662754299</c:v>
                </c:pt>
                <c:pt idx="103">
                  <c:v>178.23440605782699</c:v>
                </c:pt>
                <c:pt idx="104">
                  <c:v>176.279993662035</c:v>
                </c:pt>
                <c:pt idx="105">
                  <c:v>174.94252645802899</c:v>
                </c:pt>
                <c:pt idx="106">
                  <c:v>175.149019536201</c:v>
                </c:pt>
                <c:pt idx="107">
                  <c:v>176.78355266941799</c:v>
                </c:pt>
                <c:pt idx="108">
                  <c:v>179.64472994957299</c:v>
                </c:pt>
                <c:pt idx="109">
                  <c:v>182.04797069205301</c:v>
                </c:pt>
                <c:pt idx="110">
                  <c:v>183.654293703908</c:v>
                </c:pt>
                <c:pt idx="111">
                  <c:v>185.14175051164</c:v>
                </c:pt>
                <c:pt idx="112">
                  <c:v>185.22367630443699</c:v>
                </c:pt>
                <c:pt idx="113">
                  <c:v>186.30154756668901</c:v>
                </c:pt>
                <c:pt idx="114">
                  <c:v>186.14096359987099</c:v>
                </c:pt>
                <c:pt idx="115">
                  <c:v>187.266993565891</c:v>
                </c:pt>
                <c:pt idx="116">
                  <c:v>185.342308492858</c:v>
                </c:pt>
                <c:pt idx="117">
                  <c:v>182.07062555316901</c:v>
                </c:pt>
                <c:pt idx="118">
                  <c:v>178.86567713439101</c:v>
                </c:pt>
                <c:pt idx="119">
                  <c:v>178.375624130316</c:v>
                </c:pt>
                <c:pt idx="120">
                  <c:v>180.14873202128999</c:v>
                </c:pt>
                <c:pt idx="121">
                  <c:v>180.44621879321701</c:v>
                </c:pt>
                <c:pt idx="122">
                  <c:v>178.57085349776099</c:v>
                </c:pt>
                <c:pt idx="123">
                  <c:v>175.33907661827001</c:v>
                </c:pt>
                <c:pt idx="124">
                  <c:v>173.615889224688</c:v>
                </c:pt>
                <c:pt idx="125">
                  <c:v>173.08770695159001</c:v>
                </c:pt>
                <c:pt idx="126">
                  <c:v>172.95407102119199</c:v>
                </c:pt>
                <c:pt idx="127">
                  <c:v>172.12047566484</c:v>
                </c:pt>
                <c:pt idx="128">
                  <c:v>168.51997628065399</c:v>
                </c:pt>
                <c:pt idx="129">
                  <c:v>164.21797029394401</c:v>
                </c:pt>
                <c:pt idx="130">
                  <c:v>158.20849671471001</c:v>
                </c:pt>
                <c:pt idx="131">
                  <c:v>155.284676152374</c:v>
                </c:pt>
                <c:pt idx="132">
                  <c:v>151.55724313764301</c:v>
                </c:pt>
                <c:pt idx="133">
                  <c:v>149.08337954739801</c:v>
                </c:pt>
                <c:pt idx="134">
                  <c:v>144.29067033783301</c:v>
                </c:pt>
                <c:pt idx="135">
                  <c:v>141.14258389827299</c:v>
                </c:pt>
                <c:pt idx="136">
                  <c:v>139.136447984201</c:v>
                </c:pt>
                <c:pt idx="137">
                  <c:v>139.622038344087</c:v>
                </c:pt>
                <c:pt idx="138">
                  <c:v>140.07349525440301</c:v>
                </c:pt>
                <c:pt idx="139">
                  <c:v>139.158236700506</c:v>
                </c:pt>
                <c:pt idx="140">
                  <c:v>135.29031697350399</c:v>
                </c:pt>
                <c:pt idx="141">
                  <c:v>130.61859272430701</c:v>
                </c:pt>
                <c:pt idx="142">
                  <c:v>128.67050352942201</c:v>
                </c:pt>
                <c:pt idx="143">
                  <c:v>129.21187684862701</c:v>
                </c:pt>
                <c:pt idx="144">
                  <c:v>131.36667164869101</c:v>
                </c:pt>
                <c:pt idx="145">
                  <c:v>132.49831637173</c:v>
                </c:pt>
                <c:pt idx="146">
                  <c:v>131.79613101767299</c:v>
                </c:pt>
                <c:pt idx="147">
                  <c:v>129.33416675794001</c:v>
                </c:pt>
                <c:pt idx="148">
                  <c:v>126.035476529758</c:v>
                </c:pt>
                <c:pt idx="149">
                  <c:v>124.15458176304899</c:v>
                </c:pt>
                <c:pt idx="150">
                  <c:v>123.97570149015399</c:v>
                </c:pt>
                <c:pt idx="151">
                  <c:v>124.79246755245001</c:v>
                </c:pt>
                <c:pt idx="152">
                  <c:v>124.236864477963</c:v>
                </c:pt>
                <c:pt idx="153">
                  <c:v>123.101643709569</c:v>
                </c:pt>
                <c:pt idx="154">
                  <c:v>122.32347765420199</c:v>
                </c:pt>
                <c:pt idx="155">
                  <c:v>122.954570238927</c:v>
                </c:pt>
                <c:pt idx="156">
                  <c:v>122.30794327751499</c:v>
                </c:pt>
                <c:pt idx="157">
                  <c:v>120.901904537134</c:v>
                </c:pt>
                <c:pt idx="158">
                  <c:v>119.511914358468</c:v>
                </c:pt>
                <c:pt idx="159">
                  <c:v>120.04044738210401</c:v>
                </c:pt>
                <c:pt idx="160">
                  <c:v>120.87012357073</c:v>
                </c:pt>
                <c:pt idx="161">
                  <c:v>120.847122367951</c:v>
                </c:pt>
                <c:pt idx="162">
                  <c:v>120.618232434419</c:v>
                </c:pt>
                <c:pt idx="163">
                  <c:v>121.414326504766</c:v>
                </c:pt>
                <c:pt idx="164">
                  <c:v>122.945806774787</c:v>
                </c:pt>
                <c:pt idx="165">
                  <c:v>124.08291704592401</c:v>
                </c:pt>
                <c:pt idx="166">
                  <c:v>124.097513433426</c:v>
                </c:pt>
                <c:pt idx="167">
                  <c:v>123.597092825711</c:v>
                </c:pt>
                <c:pt idx="168">
                  <c:v>122.11968617160601</c:v>
                </c:pt>
                <c:pt idx="169">
                  <c:v>120.37028686014899</c:v>
                </c:pt>
                <c:pt idx="170">
                  <c:v>120.380919643019</c:v>
                </c:pt>
                <c:pt idx="171">
                  <c:v>121.096210030587</c:v>
                </c:pt>
                <c:pt idx="172">
                  <c:v>122.597729330658</c:v>
                </c:pt>
                <c:pt idx="173">
                  <c:v>123.248683303946</c:v>
                </c:pt>
                <c:pt idx="174">
                  <c:v>124.248098414399</c:v>
                </c:pt>
                <c:pt idx="175">
                  <c:v>125.35988345314</c:v>
                </c:pt>
                <c:pt idx="176">
                  <c:v>126.38317723726099</c:v>
                </c:pt>
                <c:pt idx="177">
                  <c:v>128.16590561988201</c:v>
                </c:pt>
                <c:pt idx="178">
                  <c:v>129.341186721859</c:v>
                </c:pt>
                <c:pt idx="179">
                  <c:v>130.358284394218</c:v>
                </c:pt>
                <c:pt idx="180">
                  <c:v>129.06189239437001</c:v>
                </c:pt>
                <c:pt idx="181">
                  <c:v>127.469624610957</c:v>
                </c:pt>
                <c:pt idx="182">
                  <c:v>127.16956186054399</c:v>
                </c:pt>
                <c:pt idx="183">
                  <c:v>129.28474452350699</c:v>
                </c:pt>
                <c:pt idx="184">
                  <c:v>131.997460229719</c:v>
                </c:pt>
                <c:pt idx="185">
                  <c:v>134.36351753299101</c:v>
                </c:pt>
                <c:pt idx="186">
                  <c:v>135.35083067163399</c:v>
                </c:pt>
                <c:pt idx="187">
                  <c:v>136.196782381785</c:v>
                </c:pt>
                <c:pt idx="188">
                  <c:v>136.93544185095899</c:v>
                </c:pt>
                <c:pt idx="189">
                  <c:v>137.66015057565701</c:v>
                </c:pt>
                <c:pt idx="190">
                  <c:v>138.53824255254401</c:v>
                </c:pt>
                <c:pt idx="191">
                  <c:v>139.81165067102901</c:v>
                </c:pt>
                <c:pt idx="192">
                  <c:v>141.90275358437</c:v>
                </c:pt>
                <c:pt idx="193">
                  <c:v>142.65389370635</c:v>
                </c:pt>
                <c:pt idx="194">
                  <c:v>143.18148967367901</c:v>
                </c:pt>
                <c:pt idx="195">
                  <c:v>143.40287595772301</c:v>
                </c:pt>
                <c:pt idx="196">
                  <c:v>145.55016509796101</c:v>
                </c:pt>
                <c:pt idx="197">
                  <c:v>147.79985462854299</c:v>
                </c:pt>
                <c:pt idx="198">
                  <c:v>150.31429520289799</c:v>
                </c:pt>
                <c:pt idx="199">
                  <c:v>151.701702744031</c:v>
                </c:pt>
                <c:pt idx="200">
                  <c:v>153.118866947057</c:v>
                </c:pt>
                <c:pt idx="201">
                  <c:v>153.78858703844301</c:v>
                </c:pt>
                <c:pt idx="202">
                  <c:v>155.068191446192</c:v>
                </c:pt>
                <c:pt idx="203">
                  <c:v>155.894894657517</c:v>
                </c:pt>
                <c:pt idx="204">
                  <c:v>157.31642797122001</c:v>
                </c:pt>
                <c:pt idx="205">
                  <c:v>157.61802833939899</c:v>
                </c:pt>
                <c:pt idx="206">
                  <c:v>158.56005399778701</c:v>
                </c:pt>
                <c:pt idx="207">
                  <c:v>159.39148436281599</c:v>
                </c:pt>
                <c:pt idx="208">
                  <c:v>161.791325704885</c:v>
                </c:pt>
                <c:pt idx="209">
                  <c:v>164.12987775177899</c:v>
                </c:pt>
                <c:pt idx="210">
                  <c:v>166.543611873651</c:v>
                </c:pt>
                <c:pt idx="211">
                  <c:v>167.617708323416</c:v>
                </c:pt>
                <c:pt idx="212">
                  <c:v>167.291246732031</c:v>
                </c:pt>
                <c:pt idx="213">
                  <c:v>165.81119057354601</c:v>
                </c:pt>
                <c:pt idx="214">
                  <c:v>165.88140514709099</c:v>
                </c:pt>
                <c:pt idx="215">
                  <c:v>167.71694424295299</c:v>
                </c:pt>
                <c:pt idx="216">
                  <c:v>171.56311760933201</c:v>
                </c:pt>
                <c:pt idx="217">
                  <c:v>173.12855238767199</c:v>
                </c:pt>
                <c:pt idx="218">
                  <c:v>172.90609101955701</c:v>
                </c:pt>
                <c:pt idx="219">
                  <c:v>171.35591903732799</c:v>
                </c:pt>
                <c:pt idx="220">
                  <c:v>172.70385813219499</c:v>
                </c:pt>
                <c:pt idx="221">
                  <c:v>175.37547952327901</c:v>
                </c:pt>
                <c:pt idx="222">
                  <c:v>179.86921664861401</c:v>
                </c:pt>
                <c:pt idx="223">
                  <c:v>182.31783066215999</c:v>
                </c:pt>
                <c:pt idx="224">
                  <c:v>183.679385749505</c:v>
                </c:pt>
                <c:pt idx="225">
                  <c:v>182.629970398567</c:v>
                </c:pt>
                <c:pt idx="226">
                  <c:v>182.499086757513</c:v>
                </c:pt>
                <c:pt idx="227">
                  <c:v>183.748828236039</c:v>
                </c:pt>
                <c:pt idx="228">
                  <c:v>187.41482541329799</c:v>
                </c:pt>
                <c:pt idx="229">
                  <c:v>191.590986564768</c:v>
                </c:pt>
                <c:pt idx="230">
                  <c:v>194.00268058718001</c:v>
                </c:pt>
                <c:pt idx="231">
                  <c:v>195.36626133772899</c:v>
                </c:pt>
                <c:pt idx="232">
                  <c:v>197.64695289539699</c:v>
                </c:pt>
                <c:pt idx="233">
                  <c:v>202.389380752541</c:v>
                </c:pt>
                <c:pt idx="234">
                  <c:v>205.76547967926001</c:v>
                </c:pt>
                <c:pt idx="235">
                  <c:v>206.34743163809401</c:v>
                </c:pt>
                <c:pt idx="236">
                  <c:v>203.95189451924</c:v>
                </c:pt>
                <c:pt idx="237">
                  <c:v>202.552733755476</c:v>
                </c:pt>
                <c:pt idx="238">
                  <c:v>203.81343769578999</c:v>
                </c:pt>
                <c:pt idx="239">
                  <c:v>206.99310955519701</c:v>
                </c:pt>
                <c:pt idx="240">
                  <c:v>210.211788164441</c:v>
                </c:pt>
                <c:pt idx="241">
                  <c:v>209.84918487930599</c:v>
                </c:pt>
                <c:pt idx="242">
                  <c:v>207.65455764123899</c:v>
                </c:pt>
                <c:pt idx="243">
                  <c:v>206.89773556802399</c:v>
                </c:pt>
                <c:pt idx="244">
                  <c:v>209.11311341407199</c:v>
                </c:pt>
                <c:pt idx="245">
                  <c:v>213.622065207791</c:v>
                </c:pt>
                <c:pt idx="246">
                  <c:v>215.91743759805399</c:v>
                </c:pt>
                <c:pt idx="247">
                  <c:v>216.86947904266</c:v>
                </c:pt>
                <c:pt idx="248">
                  <c:v>215.72656008671501</c:v>
                </c:pt>
                <c:pt idx="249">
                  <c:v>216.56008564238701</c:v>
                </c:pt>
                <c:pt idx="250">
                  <c:v>218.10253940228401</c:v>
                </c:pt>
                <c:pt idx="251">
                  <c:v>219.93097342981</c:v>
                </c:pt>
                <c:pt idx="252">
                  <c:v>221.01709793851401</c:v>
                </c:pt>
                <c:pt idx="253">
                  <c:v>220.821614312034</c:v>
                </c:pt>
                <c:pt idx="254">
                  <c:v>221.63509642887399</c:v>
                </c:pt>
                <c:pt idx="255">
                  <c:v>222.16521964190201</c:v>
                </c:pt>
                <c:pt idx="256">
                  <c:v>224.16513437708301</c:v>
                </c:pt>
                <c:pt idx="257">
                  <c:v>225.47528805305899</c:v>
                </c:pt>
                <c:pt idx="258">
                  <c:v>227.432981905769</c:v>
                </c:pt>
                <c:pt idx="259">
                  <c:v>229.377881827886</c:v>
                </c:pt>
                <c:pt idx="260">
                  <c:v>230.465339184572</c:v>
                </c:pt>
                <c:pt idx="261">
                  <c:v>229.69632355754399</c:v>
                </c:pt>
                <c:pt idx="262">
                  <c:v>228.38140963628399</c:v>
                </c:pt>
                <c:pt idx="263">
                  <c:v>229.31969989479799</c:v>
                </c:pt>
                <c:pt idx="264">
                  <c:v>232.616452854654</c:v>
                </c:pt>
                <c:pt idx="265">
                  <c:v>237.36198586176101</c:v>
                </c:pt>
                <c:pt idx="266">
                  <c:v>239.86158579655199</c:v>
                </c:pt>
                <c:pt idx="267">
                  <c:v>239.25831681135199</c:v>
                </c:pt>
                <c:pt idx="268">
                  <c:v>236.43592518521601</c:v>
                </c:pt>
                <c:pt idx="269">
                  <c:v>234.923512701427</c:v>
                </c:pt>
                <c:pt idx="270">
                  <c:v>234.818792168389</c:v>
                </c:pt>
                <c:pt idx="271">
                  <c:v>237.741330943837</c:v>
                </c:pt>
                <c:pt idx="272">
                  <c:v>241.897980550418</c:v>
                </c:pt>
                <c:pt idx="273">
                  <c:v>247.00460089625599</c:v>
                </c:pt>
                <c:pt idx="274">
                  <c:v>250.35903223643999</c:v>
                </c:pt>
                <c:pt idx="275">
                  <c:v>252.49284481544399</c:v>
                </c:pt>
                <c:pt idx="276">
                  <c:v>252.28130826321899</c:v>
                </c:pt>
                <c:pt idx="277">
                  <c:v>252.80812822406301</c:v>
                </c:pt>
                <c:pt idx="278">
                  <c:v>255.549606820929</c:v>
                </c:pt>
                <c:pt idx="279">
                  <c:v>259.19936376259199</c:v>
                </c:pt>
                <c:pt idx="280">
                  <c:v>262.59534752151501</c:v>
                </c:pt>
                <c:pt idx="281">
                  <c:v>265.79648213857598</c:v>
                </c:pt>
                <c:pt idx="282">
                  <c:v>269.51553482390301</c:v>
                </c:pt>
                <c:pt idx="283">
                  <c:v>274.60234923338498</c:v>
                </c:pt>
                <c:pt idx="284">
                  <c:v>279.80370866507701</c:v>
                </c:pt>
                <c:pt idx="285">
                  <c:v>286.43731004804903</c:v>
                </c:pt>
                <c:pt idx="286">
                  <c:v>292.03753852126198</c:v>
                </c:pt>
                <c:pt idx="287">
                  <c:v>294.77057122864898</c:v>
                </c:pt>
                <c:pt idx="288">
                  <c:v>292.93741761452497</c:v>
                </c:pt>
                <c:pt idx="289">
                  <c:v>290.77280990156203</c:v>
                </c:pt>
                <c:pt idx="290">
                  <c:v>295.14812592554301</c:v>
                </c:pt>
                <c:pt idx="291">
                  <c:v>304.22228385847802</c:v>
                </c:pt>
                <c:pt idx="292">
                  <c:v>312.58553983810901</c:v>
                </c:pt>
                <c:pt idx="293">
                  <c:v>316.14387828858202</c:v>
                </c:pt>
                <c:pt idx="294">
                  <c:v>315.52285995907403</c:v>
                </c:pt>
                <c:pt idx="295">
                  <c:v>315.097468154919</c:v>
                </c:pt>
                <c:pt idx="296">
                  <c:v>314.45410554209099</c:v>
                </c:pt>
                <c:pt idx="297">
                  <c:v>314.73948614049698</c:v>
                </c:pt>
                <c:pt idx="298">
                  <c:v>311.80411175123999</c:v>
                </c:pt>
                <c:pt idx="299">
                  <c:v>307.97135099044198</c:v>
                </c:pt>
                <c:pt idx="300">
                  <c:v>305.35024494276701</c:v>
                </c:pt>
                <c:pt idx="301">
                  <c:v>305.10354071741199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2F-4162-868A-34014089B078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'National-NonDistress'!$U$6:$U$113</c:f>
              <c:numCache>
                <c:formatCode>#,##0_);[Red]\(#,##0\)</c:formatCode>
                <c:ptCount val="108"/>
                <c:pt idx="0">
                  <c:v>63.641541607224298</c:v>
                </c:pt>
                <c:pt idx="1">
                  <c:v>64.0283783870306</c:v>
                </c:pt>
                <c:pt idx="2">
                  <c:v>66.243988627153399</c:v>
                </c:pt>
                <c:pt idx="3">
                  <c:v>68.484820461943201</c:v>
                </c:pt>
                <c:pt idx="4">
                  <c:v>68.906344018528699</c:v>
                </c:pt>
                <c:pt idx="5">
                  <c:v>71.357217534640696</c:v>
                </c:pt>
                <c:pt idx="6">
                  <c:v>73.277544628653601</c:v>
                </c:pt>
                <c:pt idx="7">
                  <c:v>78.218912528161695</c:v>
                </c:pt>
                <c:pt idx="8">
                  <c:v>77.113870094441495</c:v>
                </c:pt>
                <c:pt idx="9">
                  <c:v>80.462480393224098</c:v>
                </c:pt>
                <c:pt idx="10">
                  <c:v>79.387844518359202</c:v>
                </c:pt>
                <c:pt idx="11">
                  <c:v>83.971920545067306</c:v>
                </c:pt>
                <c:pt idx="12">
                  <c:v>83.289535809929802</c:v>
                </c:pt>
                <c:pt idx="13">
                  <c:v>87.155234119364096</c:v>
                </c:pt>
                <c:pt idx="14">
                  <c:v>88.723666061199594</c:v>
                </c:pt>
                <c:pt idx="15">
                  <c:v>90.539397358198499</c:v>
                </c:pt>
                <c:pt idx="16">
                  <c:v>92.603945693339796</c:v>
                </c:pt>
                <c:pt idx="17">
                  <c:v>96.843455286640506</c:v>
                </c:pt>
                <c:pt idx="18">
                  <c:v>96.587273896307096</c:v>
                </c:pt>
                <c:pt idx="19">
                  <c:v>100</c:v>
                </c:pt>
                <c:pt idx="20">
                  <c:v>99.750287190470104</c:v>
                </c:pt>
                <c:pt idx="21">
                  <c:v>101.425161336625</c:v>
                </c:pt>
                <c:pt idx="22">
                  <c:v>106.163302520785</c:v>
                </c:pt>
                <c:pt idx="23">
                  <c:v>103.088882844124</c:v>
                </c:pt>
                <c:pt idx="24">
                  <c:v>107.078927238696</c:v>
                </c:pt>
                <c:pt idx="25">
                  <c:v>108.889938044421</c:v>
                </c:pt>
                <c:pt idx="26">
                  <c:v>112.833542807977</c:v>
                </c:pt>
                <c:pt idx="27">
                  <c:v>116.654454871631</c:v>
                </c:pt>
                <c:pt idx="28">
                  <c:v>117.995361335437</c:v>
                </c:pt>
                <c:pt idx="29">
                  <c:v>122.031050092013</c:v>
                </c:pt>
                <c:pt idx="30">
                  <c:v>125.58291249361</c:v>
                </c:pt>
                <c:pt idx="31">
                  <c:v>128.36200423897199</c:v>
                </c:pt>
                <c:pt idx="32">
                  <c:v>133.38867395895201</c:v>
                </c:pt>
                <c:pt idx="33">
                  <c:v>140.313457487942</c:v>
                </c:pt>
                <c:pt idx="34">
                  <c:v>144.40678724921901</c:v>
                </c:pt>
                <c:pt idx="35">
                  <c:v>144.88587722731799</c:v>
                </c:pt>
                <c:pt idx="36">
                  <c:v>155.16343843619899</c:v>
                </c:pt>
                <c:pt idx="37">
                  <c:v>160.41064147528101</c:v>
                </c:pt>
                <c:pt idx="38">
                  <c:v>164.74321726224599</c:v>
                </c:pt>
                <c:pt idx="39">
                  <c:v>167.148689011317</c:v>
                </c:pt>
                <c:pt idx="40">
                  <c:v>171.63633144703201</c:v>
                </c:pt>
                <c:pt idx="41">
                  <c:v>175.81368280448601</c:v>
                </c:pt>
                <c:pt idx="42">
                  <c:v>175.501315996985</c:v>
                </c:pt>
                <c:pt idx="43">
                  <c:v>174.90461371222801</c:v>
                </c:pt>
                <c:pt idx="44">
                  <c:v>181.37894423908901</c:v>
                </c:pt>
                <c:pt idx="45">
                  <c:v>184.28497175535901</c:v>
                </c:pt>
                <c:pt idx="46">
                  <c:v>185.17988714459301</c:v>
                </c:pt>
                <c:pt idx="47">
                  <c:v>177.88296713150899</c:v>
                </c:pt>
                <c:pt idx="48">
                  <c:v>180.18851860850299</c:v>
                </c:pt>
                <c:pt idx="49">
                  <c:v>175.18890107261899</c:v>
                </c:pt>
                <c:pt idx="50">
                  <c:v>172.84228962155601</c:v>
                </c:pt>
                <c:pt idx="51">
                  <c:v>160.04088292838199</c:v>
                </c:pt>
                <c:pt idx="52">
                  <c:v>147.33168919482401</c:v>
                </c:pt>
                <c:pt idx="53">
                  <c:v>145.900197616295</c:v>
                </c:pt>
                <c:pt idx="54">
                  <c:v>139.452175653691</c:v>
                </c:pt>
                <c:pt idx="55">
                  <c:v>135.400183048038</c:v>
                </c:pt>
                <c:pt idx="56">
                  <c:v>137.248916202087</c:v>
                </c:pt>
                <c:pt idx="57">
                  <c:v>130.327860881932</c:v>
                </c:pt>
                <c:pt idx="58">
                  <c:v>130.93442509331001</c:v>
                </c:pt>
                <c:pt idx="59">
                  <c:v>130.935470870975</c:v>
                </c:pt>
                <c:pt idx="60">
                  <c:v>126.60723346997899</c:v>
                </c:pt>
                <c:pt idx="61">
                  <c:v>129.064816657688</c:v>
                </c:pt>
                <c:pt idx="62">
                  <c:v>131.353436837125</c:v>
                </c:pt>
                <c:pt idx="63">
                  <c:v>132.175876999238</c:v>
                </c:pt>
                <c:pt idx="64">
                  <c:v>129.14354967033799</c:v>
                </c:pt>
                <c:pt idx="65">
                  <c:v>133.171028617373</c:v>
                </c:pt>
                <c:pt idx="66">
                  <c:v>135.05174563678801</c:v>
                </c:pt>
                <c:pt idx="67">
                  <c:v>140.81255190556999</c:v>
                </c:pt>
                <c:pt idx="68">
                  <c:v>135.14069140125201</c:v>
                </c:pt>
                <c:pt idx="69">
                  <c:v>145.28694457977599</c:v>
                </c:pt>
                <c:pt idx="70">
                  <c:v>146.752244588417</c:v>
                </c:pt>
                <c:pt idx="71">
                  <c:v>151.669341946874</c:v>
                </c:pt>
                <c:pt idx="72">
                  <c:v>154.27445141031899</c:v>
                </c:pt>
                <c:pt idx="73">
                  <c:v>158.850072686684</c:v>
                </c:pt>
                <c:pt idx="74">
                  <c:v>163.633143327781</c:v>
                </c:pt>
                <c:pt idx="75">
                  <c:v>166.99390376557</c:v>
                </c:pt>
                <c:pt idx="76">
                  <c:v>170.17758485770599</c:v>
                </c:pt>
                <c:pt idx="77">
                  <c:v>174.93547341994099</c:v>
                </c:pt>
                <c:pt idx="78">
                  <c:v>178.667193856528</c:v>
                </c:pt>
                <c:pt idx="79">
                  <c:v>179.263104471167</c:v>
                </c:pt>
                <c:pt idx="80">
                  <c:v>184.212488349837</c:v>
                </c:pt>
                <c:pt idx="81">
                  <c:v>187.461330126028</c:v>
                </c:pt>
                <c:pt idx="82">
                  <c:v>194.75657834603501</c:v>
                </c:pt>
                <c:pt idx="83">
                  <c:v>195.92000636798201</c:v>
                </c:pt>
                <c:pt idx="84">
                  <c:v>204.88915350252401</c:v>
                </c:pt>
                <c:pt idx="85">
                  <c:v>214.35055827796501</c:v>
                </c:pt>
                <c:pt idx="86">
                  <c:v>215.50258046534901</c:v>
                </c:pt>
                <c:pt idx="87">
                  <c:v>219.74368214108699</c:v>
                </c:pt>
                <c:pt idx="88">
                  <c:v>219.74974331350199</c:v>
                </c:pt>
                <c:pt idx="89">
                  <c:v>226.20677669879399</c:v>
                </c:pt>
                <c:pt idx="90">
                  <c:v>227.93041110253401</c:v>
                </c:pt>
                <c:pt idx="91">
                  <c:v>232.18569731901201</c:v>
                </c:pt>
                <c:pt idx="92">
                  <c:v>234.810902202515</c:v>
                </c:pt>
                <c:pt idx="93">
                  <c:v>238.78920957345699</c:v>
                </c:pt>
                <c:pt idx="94">
                  <c:v>244.072952655992</c:v>
                </c:pt>
                <c:pt idx="95">
                  <c:v>242.36099954862999</c:v>
                </c:pt>
                <c:pt idx="96">
                  <c:v>253.47163140062801</c:v>
                </c:pt>
                <c:pt idx="97">
                  <c:v>248.655386116665</c:v>
                </c:pt>
                <c:pt idx="98">
                  <c:v>255.69446974360699</c:v>
                </c:pt>
                <c:pt idx="99">
                  <c:v>267.63901234590799</c:v>
                </c:pt>
                <c:pt idx="100">
                  <c:v>269.767310096492</c:v>
                </c:pt>
                <c:pt idx="101">
                  <c:v>281.45873775902902</c:v>
                </c:pt>
                <c:pt idx="102">
                  <c:v>295.04584001255301</c:v>
                </c:pt>
                <c:pt idx="103">
                  <c:v>310.508129043895</c:v>
                </c:pt>
                <c:pt idx="104">
                  <c:v>312.12466589547898</c:v>
                </c:pt>
                <c:pt idx="105">
                  <c:v>333.131942703356</c:v>
                </c:pt>
                <c:pt idx="106">
                  <c:v>333.51871321320903</c:v>
                </c:pt>
                <c:pt idx="107">
                  <c:v>328.01820163049302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2F-4162-868A-34014089B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98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'National-NonDistress'!$P$6:$P$307</c:f>
              <c:numCache>
                <c:formatCode>[$-409]mmm\-yy;@</c:formatCode>
                <c:ptCount val="30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</c:numCache>
            </c:numRef>
          </c:xVal>
          <c:yVal>
            <c:numRef>
              <c:f>'National-NonDistress'!$R$6:$R$307</c:f>
              <c:numCache>
                <c:formatCode>#,##0_);[Red]\(#,##0\)</c:formatCode>
                <c:ptCount val="302"/>
                <c:pt idx="0">
                  <c:v>84.255295926035203</c:v>
                </c:pt>
                <c:pt idx="1">
                  <c:v>83.269202673349099</c:v>
                </c:pt>
                <c:pt idx="2">
                  <c:v>82.899125805150504</c:v>
                </c:pt>
                <c:pt idx="3">
                  <c:v>83.821977059587596</c:v>
                </c:pt>
                <c:pt idx="4">
                  <c:v>85.191241428366098</c:v>
                </c:pt>
                <c:pt idx="5">
                  <c:v>85.293698783209905</c:v>
                </c:pt>
                <c:pt idx="6">
                  <c:v>85.240928470129802</c:v>
                </c:pt>
                <c:pt idx="7">
                  <c:v>83.833114144985501</c:v>
                </c:pt>
                <c:pt idx="8">
                  <c:v>84.875627863640304</c:v>
                </c:pt>
                <c:pt idx="9">
                  <c:v>85.773376597779105</c:v>
                </c:pt>
                <c:pt idx="10">
                  <c:v>89.716405661313104</c:v>
                </c:pt>
                <c:pt idx="11">
                  <c:v>91.444367773362401</c:v>
                </c:pt>
                <c:pt idx="12">
                  <c:v>92.069169468333399</c:v>
                </c:pt>
                <c:pt idx="13">
                  <c:v>88.325891529725197</c:v>
                </c:pt>
                <c:pt idx="14">
                  <c:v>86.609536400919694</c:v>
                </c:pt>
                <c:pt idx="15">
                  <c:v>86.467131272360803</c:v>
                </c:pt>
                <c:pt idx="16">
                  <c:v>91.050522243479406</c:v>
                </c:pt>
                <c:pt idx="17">
                  <c:v>93.455476729043099</c:v>
                </c:pt>
                <c:pt idx="18">
                  <c:v>96.267130051079505</c:v>
                </c:pt>
                <c:pt idx="19">
                  <c:v>94.705104956546293</c:v>
                </c:pt>
                <c:pt idx="20">
                  <c:v>94.952355487911902</c:v>
                </c:pt>
                <c:pt idx="21">
                  <c:v>93.587257127549606</c:v>
                </c:pt>
                <c:pt idx="22">
                  <c:v>95.828655245211905</c:v>
                </c:pt>
                <c:pt idx="23">
                  <c:v>95.784595039621394</c:v>
                </c:pt>
                <c:pt idx="24">
                  <c:v>98.003542562554401</c:v>
                </c:pt>
                <c:pt idx="25">
                  <c:v>97.277374721457207</c:v>
                </c:pt>
                <c:pt idx="26">
                  <c:v>97.928552653875897</c:v>
                </c:pt>
                <c:pt idx="27">
                  <c:v>96.7389219697816</c:v>
                </c:pt>
                <c:pt idx="28">
                  <c:v>98.427332335575798</c:v>
                </c:pt>
                <c:pt idx="29">
                  <c:v>101.308376797645</c:v>
                </c:pt>
                <c:pt idx="30">
                  <c:v>104.831137383269</c:v>
                </c:pt>
                <c:pt idx="31">
                  <c:v>105.64233260624999</c:v>
                </c:pt>
                <c:pt idx="32">
                  <c:v>103.570131737913</c:v>
                </c:pt>
                <c:pt idx="33">
                  <c:v>101.34189267738699</c:v>
                </c:pt>
                <c:pt idx="34">
                  <c:v>99.852976338991198</c:v>
                </c:pt>
                <c:pt idx="35">
                  <c:v>100</c:v>
                </c:pt>
                <c:pt idx="36">
                  <c:v>101.34652543833199</c:v>
                </c:pt>
                <c:pt idx="37">
                  <c:v>103.663634487408</c:v>
                </c:pt>
                <c:pt idx="38">
                  <c:v>104.73345266543301</c:v>
                </c:pt>
                <c:pt idx="39">
                  <c:v>103.784788890352</c:v>
                </c:pt>
                <c:pt idx="40">
                  <c:v>102.803493975858</c:v>
                </c:pt>
                <c:pt idx="41">
                  <c:v>103.079974133097</c:v>
                </c:pt>
                <c:pt idx="42">
                  <c:v>105.476234782584</c:v>
                </c:pt>
                <c:pt idx="43">
                  <c:v>107.750155007355</c:v>
                </c:pt>
                <c:pt idx="44">
                  <c:v>107.354477221115</c:v>
                </c:pt>
                <c:pt idx="45">
                  <c:v>103.569054809977</c:v>
                </c:pt>
                <c:pt idx="46">
                  <c:v>102.23337916786301</c:v>
                </c:pt>
                <c:pt idx="47">
                  <c:v>102.09023613017899</c:v>
                </c:pt>
                <c:pt idx="48">
                  <c:v>104.25565042980701</c:v>
                </c:pt>
                <c:pt idx="49">
                  <c:v>103.38824037147501</c:v>
                </c:pt>
                <c:pt idx="50">
                  <c:v>101.23474676871</c:v>
                </c:pt>
                <c:pt idx="51">
                  <c:v>99.698983284138606</c:v>
                </c:pt>
                <c:pt idx="52">
                  <c:v>99.042169262446706</c:v>
                </c:pt>
                <c:pt idx="53">
                  <c:v>99.850596941787799</c:v>
                </c:pt>
                <c:pt idx="54">
                  <c:v>101.081920710014</c:v>
                </c:pt>
                <c:pt idx="55">
                  <c:v>104.228377289349</c:v>
                </c:pt>
                <c:pt idx="56">
                  <c:v>106.843729937351</c:v>
                </c:pt>
                <c:pt idx="57">
                  <c:v>109.59200695211</c:v>
                </c:pt>
                <c:pt idx="58">
                  <c:v>109.659992213785</c:v>
                </c:pt>
                <c:pt idx="59">
                  <c:v>108.81659867960001</c:v>
                </c:pt>
                <c:pt idx="60">
                  <c:v>107.266504742862</c:v>
                </c:pt>
                <c:pt idx="61">
                  <c:v>107.85633618551699</c:v>
                </c:pt>
                <c:pt idx="62">
                  <c:v>110.311405321295</c:v>
                </c:pt>
                <c:pt idx="63">
                  <c:v>112.90608664033699</c:v>
                </c:pt>
                <c:pt idx="64">
                  <c:v>114.08217463690499</c:v>
                </c:pt>
                <c:pt idx="65">
                  <c:v>113.52002515204001</c:v>
                </c:pt>
                <c:pt idx="66">
                  <c:v>112.849753758988</c:v>
                </c:pt>
                <c:pt idx="67">
                  <c:v>112.73473750217801</c:v>
                </c:pt>
                <c:pt idx="68">
                  <c:v>113.773348456832</c:v>
                </c:pt>
                <c:pt idx="69">
                  <c:v>115.180573293799</c:v>
                </c:pt>
                <c:pt idx="70">
                  <c:v>116.055490602194</c:v>
                </c:pt>
                <c:pt idx="71">
                  <c:v>116.199821344049</c:v>
                </c:pt>
                <c:pt idx="72">
                  <c:v>116.55841115111301</c:v>
                </c:pt>
                <c:pt idx="73">
                  <c:v>118.98374625232501</c:v>
                </c:pt>
                <c:pt idx="74">
                  <c:v>121.821014831361</c:v>
                </c:pt>
                <c:pt idx="75">
                  <c:v>124.106431008887</c:v>
                </c:pt>
                <c:pt idx="76">
                  <c:v>124.58402050201801</c:v>
                </c:pt>
                <c:pt idx="77">
                  <c:v>125.074475030747</c:v>
                </c:pt>
                <c:pt idx="78">
                  <c:v>125.50916838581</c:v>
                </c:pt>
                <c:pt idx="79">
                  <c:v>127.39183911135601</c:v>
                </c:pt>
                <c:pt idx="80">
                  <c:v>129.10688044205901</c:v>
                </c:pt>
                <c:pt idx="81">
                  <c:v>130.75492081686099</c:v>
                </c:pt>
                <c:pt idx="82">
                  <c:v>130.16075028184599</c:v>
                </c:pt>
                <c:pt idx="83">
                  <c:v>130.258992407628</c:v>
                </c:pt>
                <c:pt idx="84">
                  <c:v>129.60757387757999</c:v>
                </c:pt>
                <c:pt idx="85">
                  <c:v>132.57710043704699</c:v>
                </c:pt>
                <c:pt idx="86">
                  <c:v>134.831718391034</c:v>
                </c:pt>
                <c:pt idx="87">
                  <c:v>137.93738843285499</c:v>
                </c:pt>
                <c:pt idx="88">
                  <c:v>139.67796122286799</c:v>
                </c:pt>
                <c:pt idx="89">
                  <c:v>140.67850109624399</c:v>
                </c:pt>
                <c:pt idx="90">
                  <c:v>143.42101954023701</c:v>
                </c:pt>
                <c:pt idx="91">
                  <c:v>146.805586669809</c:v>
                </c:pt>
                <c:pt idx="92">
                  <c:v>150.86816685513401</c:v>
                </c:pt>
                <c:pt idx="93">
                  <c:v>151.90853879728101</c:v>
                </c:pt>
                <c:pt idx="94">
                  <c:v>151.40983163681599</c:v>
                </c:pt>
                <c:pt idx="95">
                  <c:v>150.94031413386799</c:v>
                </c:pt>
                <c:pt idx="96">
                  <c:v>151.49253246236401</c:v>
                </c:pt>
                <c:pt idx="97">
                  <c:v>153.33437088445399</c:v>
                </c:pt>
                <c:pt idx="98">
                  <c:v>153.67985536352899</c:v>
                </c:pt>
                <c:pt idx="99">
                  <c:v>154.69231970815301</c:v>
                </c:pt>
                <c:pt idx="100">
                  <c:v>154.417934107436</c:v>
                </c:pt>
                <c:pt idx="101">
                  <c:v>155.59208738093699</c:v>
                </c:pt>
                <c:pt idx="102">
                  <c:v>155.26980521610301</c:v>
                </c:pt>
                <c:pt idx="103">
                  <c:v>156.33850667370001</c:v>
                </c:pt>
                <c:pt idx="104">
                  <c:v>155.79874098451199</c:v>
                </c:pt>
                <c:pt idx="105">
                  <c:v>157.098686344193</c:v>
                </c:pt>
                <c:pt idx="106">
                  <c:v>158.363487122663</c:v>
                </c:pt>
                <c:pt idx="107">
                  <c:v>162.062477467473</c:v>
                </c:pt>
                <c:pt idx="108">
                  <c:v>164.689156890813</c:v>
                </c:pt>
                <c:pt idx="109">
                  <c:v>167.452364873184</c:v>
                </c:pt>
                <c:pt idx="110">
                  <c:v>167.23662952766099</c:v>
                </c:pt>
                <c:pt idx="111">
                  <c:v>168.16053090452701</c:v>
                </c:pt>
                <c:pt idx="112">
                  <c:v>167.71413846529299</c:v>
                </c:pt>
                <c:pt idx="113">
                  <c:v>169.710628451796</c:v>
                </c:pt>
                <c:pt idx="114">
                  <c:v>169.568429788462</c:v>
                </c:pt>
                <c:pt idx="115">
                  <c:v>170.214711756127</c:v>
                </c:pt>
                <c:pt idx="116">
                  <c:v>166.330441526469</c:v>
                </c:pt>
                <c:pt idx="117">
                  <c:v>162.07903104016</c:v>
                </c:pt>
                <c:pt idx="118">
                  <c:v>155.83430039575001</c:v>
                </c:pt>
                <c:pt idx="119">
                  <c:v>153.43526592464801</c:v>
                </c:pt>
                <c:pt idx="120">
                  <c:v>153.352945083018</c:v>
                </c:pt>
                <c:pt idx="121">
                  <c:v>158.25605114922499</c:v>
                </c:pt>
                <c:pt idx="122">
                  <c:v>161.16545180420101</c:v>
                </c:pt>
                <c:pt idx="123">
                  <c:v>161.278015621767</c:v>
                </c:pt>
                <c:pt idx="124">
                  <c:v>156.67995250227401</c:v>
                </c:pt>
                <c:pt idx="125">
                  <c:v>153.616792068964</c:v>
                </c:pt>
                <c:pt idx="126">
                  <c:v>153.20819325353199</c:v>
                </c:pt>
                <c:pt idx="127">
                  <c:v>154.870791572082</c:v>
                </c:pt>
                <c:pt idx="128">
                  <c:v>152.59247244049999</c:v>
                </c:pt>
                <c:pt idx="129">
                  <c:v>144.561149795684</c:v>
                </c:pt>
                <c:pt idx="130">
                  <c:v>135.32988273671299</c:v>
                </c:pt>
                <c:pt idx="131">
                  <c:v>131.623813710712</c:v>
                </c:pt>
                <c:pt idx="132">
                  <c:v>129.95749836178399</c:v>
                </c:pt>
                <c:pt idx="133">
                  <c:v>126.988498661153</c:v>
                </c:pt>
                <c:pt idx="134">
                  <c:v>118.108658786511</c:v>
                </c:pt>
                <c:pt idx="135">
                  <c:v>112.88242035059901</c:v>
                </c:pt>
                <c:pt idx="136">
                  <c:v>109.535696634814</c:v>
                </c:pt>
                <c:pt idx="137">
                  <c:v>110.81466594648199</c:v>
                </c:pt>
                <c:pt idx="138">
                  <c:v>110.149087440324</c:v>
                </c:pt>
                <c:pt idx="139">
                  <c:v>108.255812285492</c:v>
                </c:pt>
                <c:pt idx="140">
                  <c:v>104.23828091033501</c:v>
                </c:pt>
                <c:pt idx="141">
                  <c:v>101.02764287581699</c:v>
                </c:pt>
                <c:pt idx="142">
                  <c:v>100.55388433503499</c:v>
                </c:pt>
                <c:pt idx="143">
                  <c:v>101.139176457259</c:v>
                </c:pt>
                <c:pt idx="144">
                  <c:v>101.376533512644</c:v>
                </c:pt>
                <c:pt idx="145">
                  <c:v>100.573629653765</c:v>
                </c:pt>
                <c:pt idx="146">
                  <c:v>101.622753771093</c:v>
                </c:pt>
                <c:pt idx="147">
                  <c:v>105.343899169751</c:v>
                </c:pt>
                <c:pt idx="148">
                  <c:v>107.914496866219</c:v>
                </c:pt>
                <c:pt idx="149">
                  <c:v>107.590848670216</c:v>
                </c:pt>
                <c:pt idx="150">
                  <c:v>104.331424772839</c:v>
                </c:pt>
                <c:pt idx="151">
                  <c:v>102.67248855824801</c:v>
                </c:pt>
                <c:pt idx="152">
                  <c:v>103.01971450426301</c:v>
                </c:pt>
                <c:pt idx="153">
                  <c:v>106.103005143098</c:v>
                </c:pt>
                <c:pt idx="154">
                  <c:v>109.393520773617</c:v>
                </c:pt>
                <c:pt idx="155">
                  <c:v>111.786529053659</c:v>
                </c:pt>
                <c:pt idx="156">
                  <c:v>110.828568663944</c:v>
                </c:pt>
                <c:pt idx="157">
                  <c:v>106.068949791485</c:v>
                </c:pt>
                <c:pt idx="158">
                  <c:v>102.146434118196</c:v>
                </c:pt>
                <c:pt idx="159">
                  <c:v>101.196976109402</c:v>
                </c:pt>
                <c:pt idx="160">
                  <c:v>103.63771631687101</c:v>
                </c:pt>
                <c:pt idx="161">
                  <c:v>105.613241781422</c:v>
                </c:pt>
                <c:pt idx="162">
                  <c:v>108.19080636829</c:v>
                </c:pt>
                <c:pt idx="163">
                  <c:v>109.95396958158101</c:v>
                </c:pt>
                <c:pt idx="164">
                  <c:v>111.617262474157</c:v>
                </c:pt>
                <c:pt idx="165">
                  <c:v>113.549075529798</c:v>
                </c:pt>
                <c:pt idx="166">
                  <c:v>113.45934355049199</c:v>
                </c:pt>
                <c:pt idx="167">
                  <c:v>113.98320788259601</c:v>
                </c:pt>
                <c:pt idx="168">
                  <c:v>111.23322202345599</c:v>
                </c:pt>
                <c:pt idx="169">
                  <c:v>109.70554849923001</c:v>
                </c:pt>
                <c:pt idx="170">
                  <c:v>108.606722663274</c:v>
                </c:pt>
                <c:pt idx="171">
                  <c:v>110.08970303135</c:v>
                </c:pt>
                <c:pt idx="172">
                  <c:v>111.204942269111</c:v>
                </c:pt>
                <c:pt idx="173">
                  <c:v>112.84197934695899</c:v>
                </c:pt>
                <c:pt idx="174">
                  <c:v>114.911474197635</c:v>
                </c:pt>
                <c:pt idx="175">
                  <c:v>117.072385117423</c:v>
                </c:pt>
                <c:pt idx="176">
                  <c:v>117.00084312778399</c:v>
                </c:pt>
                <c:pt idx="177">
                  <c:v>116.380993978512</c:v>
                </c:pt>
                <c:pt idx="178">
                  <c:v>115.392949172806</c:v>
                </c:pt>
                <c:pt idx="179">
                  <c:v>116.153778329998</c:v>
                </c:pt>
                <c:pt idx="180">
                  <c:v>115.61867979640201</c:v>
                </c:pt>
                <c:pt idx="181">
                  <c:v>117.04813389428099</c:v>
                </c:pt>
                <c:pt idx="182">
                  <c:v>118.531017256368</c:v>
                </c:pt>
                <c:pt idx="183">
                  <c:v>122.318571070213</c:v>
                </c:pt>
                <c:pt idx="184">
                  <c:v>123.681026834839</c:v>
                </c:pt>
                <c:pt idx="185">
                  <c:v>124.565380879922</c:v>
                </c:pt>
                <c:pt idx="186">
                  <c:v>123.60697516707501</c:v>
                </c:pt>
                <c:pt idx="187">
                  <c:v>123.917167283075</c:v>
                </c:pt>
                <c:pt idx="188">
                  <c:v>124.37682576204401</c:v>
                </c:pt>
                <c:pt idx="189">
                  <c:v>125.591454037811</c:v>
                </c:pt>
                <c:pt idx="190">
                  <c:v>127.230091812014</c:v>
                </c:pt>
                <c:pt idx="191">
                  <c:v>128.232704998754</c:v>
                </c:pt>
                <c:pt idx="192">
                  <c:v>130.276997009144</c:v>
                </c:pt>
                <c:pt idx="193">
                  <c:v>131.00986073105199</c:v>
                </c:pt>
                <c:pt idx="194">
                  <c:v>133.26537481940099</c:v>
                </c:pt>
                <c:pt idx="195">
                  <c:v>134.438069654609</c:v>
                </c:pt>
                <c:pt idx="196">
                  <c:v>136.05699089902501</c:v>
                </c:pt>
                <c:pt idx="197">
                  <c:v>136.280544958349</c:v>
                </c:pt>
                <c:pt idx="198">
                  <c:v>136.63367220407201</c:v>
                </c:pt>
                <c:pt idx="199">
                  <c:v>137.363563378018</c:v>
                </c:pt>
                <c:pt idx="200">
                  <c:v>139.34259253203999</c:v>
                </c:pt>
                <c:pt idx="201">
                  <c:v>141.264448311282</c:v>
                </c:pt>
                <c:pt idx="202">
                  <c:v>143.77635215766401</c:v>
                </c:pt>
                <c:pt idx="203">
                  <c:v>145.91243358704199</c:v>
                </c:pt>
                <c:pt idx="204">
                  <c:v>148.17364382840199</c:v>
                </c:pt>
                <c:pt idx="205">
                  <c:v>148.04113344714199</c:v>
                </c:pt>
                <c:pt idx="206">
                  <c:v>149.01596113431199</c:v>
                </c:pt>
                <c:pt idx="207">
                  <c:v>149.49040225915499</c:v>
                </c:pt>
                <c:pt idx="208">
                  <c:v>151.595047073822</c:v>
                </c:pt>
                <c:pt idx="209">
                  <c:v>152.12658993138899</c:v>
                </c:pt>
                <c:pt idx="210">
                  <c:v>153.87354170235599</c:v>
                </c:pt>
                <c:pt idx="211">
                  <c:v>155.13483956311799</c:v>
                </c:pt>
                <c:pt idx="212">
                  <c:v>155.391834667723</c:v>
                </c:pt>
                <c:pt idx="213">
                  <c:v>153.355765789495</c:v>
                </c:pt>
                <c:pt idx="214">
                  <c:v>152.80272269300099</c:v>
                </c:pt>
                <c:pt idx="215">
                  <c:v>154.76857830046799</c:v>
                </c:pt>
                <c:pt idx="216">
                  <c:v>159.59649658935601</c:v>
                </c:pt>
                <c:pt idx="217">
                  <c:v>162.00882661749199</c:v>
                </c:pt>
                <c:pt idx="218">
                  <c:v>161.812401103507</c:v>
                </c:pt>
                <c:pt idx="219">
                  <c:v>159.50017192552801</c:v>
                </c:pt>
                <c:pt idx="220">
                  <c:v>160.17851686191099</c:v>
                </c:pt>
                <c:pt idx="221">
                  <c:v>162.490835158316</c:v>
                </c:pt>
                <c:pt idx="222">
                  <c:v>166.229510425727</c:v>
                </c:pt>
                <c:pt idx="223">
                  <c:v>168.58838827106601</c:v>
                </c:pt>
                <c:pt idx="224">
                  <c:v>169.78690709574099</c:v>
                </c:pt>
                <c:pt idx="225">
                  <c:v>168.70212701165701</c:v>
                </c:pt>
                <c:pt idx="226">
                  <c:v>167.209473125301</c:v>
                </c:pt>
                <c:pt idx="227">
                  <c:v>166.181116510576</c:v>
                </c:pt>
                <c:pt idx="228">
                  <c:v>167.78257672989301</c:v>
                </c:pt>
                <c:pt idx="229">
                  <c:v>171.31579041013001</c:v>
                </c:pt>
                <c:pt idx="230">
                  <c:v>174.98364596350399</c:v>
                </c:pt>
                <c:pt idx="231">
                  <c:v>176.581563511258</c:v>
                </c:pt>
                <c:pt idx="232">
                  <c:v>176.39754313715099</c:v>
                </c:pt>
                <c:pt idx="233">
                  <c:v>176.81623776930101</c:v>
                </c:pt>
                <c:pt idx="234">
                  <c:v>177.11218324208201</c:v>
                </c:pt>
                <c:pt idx="235">
                  <c:v>179.83838127967201</c:v>
                </c:pt>
                <c:pt idx="236">
                  <c:v>181.24121314985399</c:v>
                </c:pt>
                <c:pt idx="237">
                  <c:v>182.73004235216499</c:v>
                </c:pt>
                <c:pt idx="238">
                  <c:v>180.71097010252001</c:v>
                </c:pt>
                <c:pt idx="239">
                  <c:v>181.075839875047</c:v>
                </c:pt>
                <c:pt idx="240">
                  <c:v>183.24728422345001</c:v>
                </c:pt>
                <c:pt idx="241">
                  <c:v>189.33801321369299</c:v>
                </c:pt>
                <c:pt idx="242">
                  <c:v>192.28837952109799</c:v>
                </c:pt>
                <c:pt idx="243">
                  <c:v>191.37550327730301</c:v>
                </c:pt>
                <c:pt idx="244">
                  <c:v>188.563457028898</c:v>
                </c:pt>
                <c:pt idx="245">
                  <c:v>188.74319538135401</c:v>
                </c:pt>
                <c:pt idx="246">
                  <c:v>191.73957041089301</c:v>
                </c:pt>
                <c:pt idx="247">
                  <c:v>196.303771460196</c:v>
                </c:pt>
                <c:pt idx="248">
                  <c:v>199.47022136239099</c:v>
                </c:pt>
                <c:pt idx="249">
                  <c:v>200.14677080467899</c:v>
                </c:pt>
                <c:pt idx="250">
                  <c:v>198.83648663231099</c:v>
                </c:pt>
                <c:pt idx="251">
                  <c:v>196.94429596638599</c:v>
                </c:pt>
                <c:pt idx="252">
                  <c:v>197.33684620927301</c:v>
                </c:pt>
                <c:pt idx="253">
                  <c:v>199.77579136365401</c:v>
                </c:pt>
                <c:pt idx="254">
                  <c:v>203.99244812434199</c:v>
                </c:pt>
                <c:pt idx="255">
                  <c:v>205.50252502642701</c:v>
                </c:pt>
                <c:pt idx="256">
                  <c:v>206.51889616113399</c:v>
                </c:pt>
                <c:pt idx="257">
                  <c:v>206.74413909964699</c:v>
                </c:pt>
                <c:pt idx="258">
                  <c:v>207.32531194995599</c:v>
                </c:pt>
                <c:pt idx="259">
                  <c:v>206.02203803206399</c:v>
                </c:pt>
                <c:pt idx="260">
                  <c:v>205.43135753329099</c:v>
                </c:pt>
                <c:pt idx="261">
                  <c:v>205.43471291231199</c:v>
                </c:pt>
                <c:pt idx="262">
                  <c:v>208.44118338574501</c:v>
                </c:pt>
                <c:pt idx="263">
                  <c:v>212.79448923342201</c:v>
                </c:pt>
                <c:pt idx="264">
                  <c:v>219.58762577665399</c:v>
                </c:pt>
                <c:pt idx="265">
                  <c:v>224.74070010194799</c:v>
                </c:pt>
                <c:pt idx="266">
                  <c:v>226.011511528722</c:v>
                </c:pt>
                <c:pt idx="267">
                  <c:v>219.46400269401099</c:v>
                </c:pt>
                <c:pt idx="268">
                  <c:v>211.06027135839199</c:v>
                </c:pt>
                <c:pt idx="269">
                  <c:v>208.58267075404299</c:v>
                </c:pt>
                <c:pt idx="270">
                  <c:v>211.416051413308</c:v>
                </c:pt>
                <c:pt idx="271">
                  <c:v>218.129832964136</c:v>
                </c:pt>
                <c:pt idx="272">
                  <c:v>223.25243537930899</c:v>
                </c:pt>
                <c:pt idx="273">
                  <c:v>229.13804839630299</c:v>
                </c:pt>
                <c:pt idx="274">
                  <c:v>232.996008558781</c:v>
                </c:pt>
                <c:pt idx="275">
                  <c:v>236.85086156121</c:v>
                </c:pt>
                <c:pt idx="276">
                  <c:v>236.11045461843099</c:v>
                </c:pt>
                <c:pt idx="277">
                  <c:v>236.43210567108099</c:v>
                </c:pt>
                <c:pt idx="278">
                  <c:v>239.82147868932</c:v>
                </c:pt>
                <c:pt idx="279">
                  <c:v>244.664392287677</c:v>
                </c:pt>
                <c:pt idx="280">
                  <c:v>248.250418368558</c:v>
                </c:pt>
                <c:pt idx="281">
                  <c:v>248.87358390836101</c:v>
                </c:pt>
                <c:pt idx="282">
                  <c:v>252.842100277501</c:v>
                </c:pt>
                <c:pt idx="283">
                  <c:v>257.303832109935</c:v>
                </c:pt>
                <c:pt idx="284">
                  <c:v>267.49199713176802</c:v>
                </c:pt>
                <c:pt idx="285">
                  <c:v>276.411708835262</c:v>
                </c:pt>
                <c:pt idx="286">
                  <c:v>282.84698206922002</c:v>
                </c:pt>
                <c:pt idx="287">
                  <c:v>280.72292664121198</c:v>
                </c:pt>
                <c:pt idx="288">
                  <c:v>273.74448364656701</c:v>
                </c:pt>
                <c:pt idx="289">
                  <c:v>266.50221179938899</c:v>
                </c:pt>
                <c:pt idx="290">
                  <c:v>271.57136994334599</c:v>
                </c:pt>
                <c:pt idx="291">
                  <c:v>286.95016888336198</c:v>
                </c:pt>
                <c:pt idx="292">
                  <c:v>299.77086284145798</c:v>
                </c:pt>
                <c:pt idx="293">
                  <c:v>303.86878839712898</c:v>
                </c:pt>
                <c:pt idx="294">
                  <c:v>299.22241639565499</c:v>
                </c:pt>
                <c:pt idx="295">
                  <c:v>296.64100412849399</c:v>
                </c:pt>
                <c:pt idx="296">
                  <c:v>295.49724996415802</c:v>
                </c:pt>
                <c:pt idx="297">
                  <c:v>297.61442341879598</c:v>
                </c:pt>
                <c:pt idx="298">
                  <c:v>289.41709945469597</c:v>
                </c:pt>
                <c:pt idx="299">
                  <c:v>279.001836830672</c:v>
                </c:pt>
                <c:pt idx="300">
                  <c:v>268.56155369385698</c:v>
                </c:pt>
                <c:pt idx="301">
                  <c:v>264.94209108248799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C2-426D-9943-67D157CA1607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'National-NonDistress'!$T$6:$T$113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'National-NonDistress'!$V$6:$V$113</c:f>
              <c:numCache>
                <c:formatCode>#,##0_);[Red]\(#,##0\)</c:formatCode>
                <c:ptCount val="108"/>
                <c:pt idx="0">
                  <c:v>64.092735064765407</c:v>
                </c:pt>
                <c:pt idx="1">
                  <c:v>63.196784033767301</c:v>
                </c:pt>
                <c:pt idx="2">
                  <c:v>69.469856217410594</c:v>
                </c:pt>
                <c:pt idx="3">
                  <c:v>71.526831943439106</c:v>
                </c:pt>
                <c:pt idx="4">
                  <c:v>71.603833548069005</c:v>
                </c:pt>
                <c:pt idx="5">
                  <c:v>74.368476543736904</c:v>
                </c:pt>
                <c:pt idx="6">
                  <c:v>79.194387333255506</c:v>
                </c:pt>
                <c:pt idx="7">
                  <c:v>83.659944518345597</c:v>
                </c:pt>
                <c:pt idx="8">
                  <c:v>82.3608319951732</c:v>
                </c:pt>
                <c:pt idx="9">
                  <c:v>84.948550713207894</c:v>
                </c:pt>
                <c:pt idx="10">
                  <c:v>84.343036869564003</c:v>
                </c:pt>
                <c:pt idx="11">
                  <c:v>91.842075997586406</c:v>
                </c:pt>
                <c:pt idx="12">
                  <c:v>86.200049720329503</c:v>
                </c:pt>
                <c:pt idx="13">
                  <c:v>92.334419768596703</c:v>
                </c:pt>
                <c:pt idx="14">
                  <c:v>94.890950088290793</c:v>
                </c:pt>
                <c:pt idx="15">
                  <c:v>94.685102996158307</c:v>
                </c:pt>
                <c:pt idx="16">
                  <c:v>96.512144414662004</c:v>
                </c:pt>
                <c:pt idx="17">
                  <c:v>100.895900391723</c:v>
                </c:pt>
                <c:pt idx="18">
                  <c:v>102.057279254501</c:v>
                </c:pt>
                <c:pt idx="19">
                  <c:v>100</c:v>
                </c:pt>
                <c:pt idx="20">
                  <c:v>103.874390916895</c:v>
                </c:pt>
                <c:pt idx="21">
                  <c:v>102.022869103525</c:v>
                </c:pt>
                <c:pt idx="22">
                  <c:v>106.558950458583</c:v>
                </c:pt>
                <c:pt idx="23">
                  <c:v>101.14734669796</c:v>
                </c:pt>
                <c:pt idx="24">
                  <c:v>100.920535911106</c:v>
                </c:pt>
                <c:pt idx="25">
                  <c:v>99.012591049920601</c:v>
                </c:pt>
                <c:pt idx="26">
                  <c:v>106.63408581882101</c:v>
                </c:pt>
                <c:pt idx="27">
                  <c:v>107.80083841548699</c:v>
                </c:pt>
                <c:pt idx="28">
                  <c:v>110.378278606739</c:v>
                </c:pt>
                <c:pt idx="29">
                  <c:v>112.97522280815799</c:v>
                </c:pt>
                <c:pt idx="30">
                  <c:v>113.66580030076</c:v>
                </c:pt>
                <c:pt idx="31">
                  <c:v>115.696129413508</c:v>
                </c:pt>
                <c:pt idx="32">
                  <c:v>121.191442272909</c:v>
                </c:pt>
                <c:pt idx="33">
                  <c:v>124.665178121246</c:v>
                </c:pt>
                <c:pt idx="34">
                  <c:v>128.653698369604</c:v>
                </c:pt>
                <c:pt idx="35">
                  <c:v>128.89295927622001</c:v>
                </c:pt>
                <c:pt idx="36">
                  <c:v>134.092145754641</c:v>
                </c:pt>
                <c:pt idx="37">
                  <c:v>139.162635021688</c:v>
                </c:pt>
                <c:pt idx="38">
                  <c:v>148.83299479498899</c:v>
                </c:pt>
                <c:pt idx="39">
                  <c:v>149.25592841991201</c:v>
                </c:pt>
                <c:pt idx="40">
                  <c:v>151.023003199263</c:v>
                </c:pt>
                <c:pt idx="41">
                  <c:v>153.12531962886999</c:v>
                </c:pt>
                <c:pt idx="42">
                  <c:v>156.63021857852701</c:v>
                </c:pt>
                <c:pt idx="43">
                  <c:v>160.70867279463201</c:v>
                </c:pt>
                <c:pt idx="44">
                  <c:v>166.38733407038299</c:v>
                </c:pt>
                <c:pt idx="45">
                  <c:v>170.19281053609001</c:v>
                </c:pt>
                <c:pt idx="46">
                  <c:v>167.961278414253</c:v>
                </c:pt>
                <c:pt idx="47">
                  <c:v>157.25987379286099</c:v>
                </c:pt>
                <c:pt idx="48">
                  <c:v>162.52607029177099</c:v>
                </c:pt>
                <c:pt idx="49">
                  <c:v>158.102329826371</c:v>
                </c:pt>
                <c:pt idx="50">
                  <c:v>162.53929300819601</c:v>
                </c:pt>
                <c:pt idx="51">
                  <c:v>136.928311043702</c:v>
                </c:pt>
                <c:pt idx="52">
                  <c:v>119.25707035452599</c:v>
                </c:pt>
                <c:pt idx="53">
                  <c:v>115.71978291365799</c:v>
                </c:pt>
                <c:pt idx="54">
                  <c:v>103.85096187955899</c:v>
                </c:pt>
                <c:pt idx="55">
                  <c:v>108.50313687512001</c:v>
                </c:pt>
                <c:pt idx="56">
                  <c:v>105.891472996407</c:v>
                </c:pt>
                <c:pt idx="57">
                  <c:v>115.585677018604</c:v>
                </c:pt>
                <c:pt idx="58">
                  <c:v>110.629831351785</c:v>
                </c:pt>
                <c:pt idx="59">
                  <c:v>123.657827653173</c:v>
                </c:pt>
                <c:pt idx="60">
                  <c:v>110.93598473429201</c:v>
                </c:pt>
                <c:pt idx="61">
                  <c:v>116.156263555431</c:v>
                </c:pt>
                <c:pt idx="62">
                  <c:v>120.62315431301801</c:v>
                </c:pt>
                <c:pt idx="63">
                  <c:v>122.97733309561001</c:v>
                </c:pt>
                <c:pt idx="64">
                  <c:v>117.555942320404</c:v>
                </c:pt>
                <c:pt idx="65">
                  <c:v>124.94844280990699</c:v>
                </c:pt>
                <c:pt idx="66">
                  <c:v>126.78776012874199</c:v>
                </c:pt>
                <c:pt idx="67">
                  <c:v>129.12753998443699</c:v>
                </c:pt>
                <c:pt idx="68">
                  <c:v>129.29555538766499</c:v>
                </c:pt>
                <c:pt idx="69">
                  <c:v>136.04240935824399</c:v>
                </c:pt>
                <c:pt idx="70">
                  <c:v>135.83441664141199</c:v>
                </c:pt>
                <c:pt idx="71">
                  <c:v>143.32835202080301</c:v>
                </c:pt>
                <c:pt idx="72">
                  <c:v>145.27363896743199</c:v>
                </c:pt>
                <c:pt idx="73">
                  <c:v>150.76294734668301</c:v>
                </c:pt>
                <c:pt idx="74">
                  <c:v>152.065273460577</c:v>
                </c:pt>
                <c:pt idx="75">
                  <c:v>159.18900214243999</c:v>
                </c:pt>
                <c:pt idx="76">
                  <c:v>162.480093304826</c:v>
                </c:pt>
                <c:pt idx="77">
                  <c:v>166.57844063645001</c:v>
                </c:pt>
                <c:pt idx="78">
                  <c:v>169.03906657429701</c:v>
                </c:pt>
                <c:pt idx="79">
                  <c:v>170.14270150503401</c:v>
                </c:pt>
                <c:pt idx="80">
                  <c:v>176.493913993235</c:v>
                </c:pt>
                <c:pt idx="81">
                  <c:v>178.830298768674</c:v>
                </c:pt>
                <c:pt idx="82">
                  <c:v>185.78388275856901</c:v>
                </c:pt>
                <c:pt idx="83">
                  <c:v>182.566279026377</c:v>
                </c:pt>
                <c:pt idx="84">
                  <c:v>190.65337216540601</c:v>
                </c:pt>
                <c:pt idx="85">
                  <c:v>193.454153219143</c:v>
                </c:pt>
                <c:pt idx="86">
                  <c:v>199.33912776166099</c:v>
                </c:pt>
                <c:pt idx="87">
                  <c:v>197.90036582882499</c:v>
                </c:pt>
                <c:pt idx="88">
                  <c:v>209.901812607675</c:v>
                </c:pt>
                <c:pt idx="89">
                  <c:v>208.073683763643</c:v>
                </c:pt>
                <c:pt idx="90">
                  <c:v>218.696966674202</c:v>
                </c:pt>
                <c:pt idx="91">
                  <c:v>216.12196768773299</c:v>
                </c:pt>
                <c:pt idx="92">
                  <c:v>225.11499698447</c:v>
                </c:pt>
                <c:pt idx="93">
                  <c:v>226.65451111663899</c:v>
                </c:pt>
                <c:pt idx="94">
                  <c:v>226.120849454243</c:v>
                </c:pt>
                <c:pt idx="95">
                  <c:v>231.99403058372499</c:v>
                </c:pt>
                <c:pt idx="96">
                  <c:v>248.27895020207299</c:v>
                </c:pt>
                <c:pt idx="97">
                  <c:v>229.294528153698</c:v>
                </c:pt>
                <c:pt idx="98">
                  <c:v>246.540867526108</c:v>
                </c:pt>
                <c:pt idx="99">
                  <c:v>262.22987609265198</c:v>
                </c:pt>
                <c:pt idx="100">
                  <c:v>264.079183583023</c:v>
                </c:pt>
                <c:pt idx="101">
                  <c:v>272.34565561575499</c:v>
                </c:pt>
                <c:pt idx="102">
                  <c:v>293.36192946516098</c:v>
                </c:pt>
                <c:pt idx="103">
                  <c:v>306.76630161596597</c:v>
                </c:pt>
                <c:pt idx="104">
                  <c:v>301.475973354958</c:v>
                </c:pt>
                <c:pt idx="105">
                  <c:v>333.16027702849698</c:v>
                </c:pt>
                <c:pt idx="106">
                  <c:v>329.56194777574899</c:v>
                </c:pt>
                <c:pt idx="107">
                  <c:v>310.897205536873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C2-426D-9943-67D157CA1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98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Segment'!$K$6:$K$307</c:f>
              <c:numCache>
                <c:formatCode>[$-409]mmm\-yy;@</c:formatCode>
                <c:ptCount val="30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</c:numCache>
            </c:numRef>
          </c:xVal>
          <c:yVal>
            <c:numRef>
              <c:f>'U.S. EW - By Segment'!$M$6:$M$307</c:f>
              <c:numCache>
                <c:formatCode>#,##0_);[Red]\(#,##0\)</c:formatCode>
                <c:ptCount val="302"/>
                <c:pt idx="0">
                  <c:v>84.255295926035203</c:v>
                </c:pt>
                <c:pt idx="1">
                  <c:v>83.269202673349099</c:v>
                </c:pt>
                <c:pt idx="2">
                  <c:v>82.899125805150504</c:v>
                </c:pt>
                <c:pt idx="3">
                  <c:v>83.821977059587596</c:v>
                </c:pt>
                <c:pt idx="4">
                  <c:v>85.191241428366098</c:v>
                </c:pt>
                <c:pt idx="5">
                  <c:v>85.293698783209905</c:v>
                </c:pt>
                <c:pt idx="6">
                  <c:v>85.240928470129802</c:v>
                </c:pt>
                <c:pt idx="7">
                  <c:v>83.833114144985501</c:v>
                </c:pt>
                <c:pt idx="8">
                  <c:v>84.875627863640304</c:v>
                </c:pt>
                <c:pt idx="9">
                  <c:v>85.773376597779105</c:v>
                </c:pt>
                <c:pt idx="10">
                  <c:v>89.716405661313104</c:v>
                </c:pt>
                <c:pt idx="11">
                  <c:v>91.444367773362401</c:v>
                </c:pt>
                <c:pt idx="12">
                  <c:v>92.069169468333399</c:v>
                </c:pt>
                <c:pt idx="13">
                  <c:v>88.325891529725197</c:v>
                </c:pt>
                <c:pt idx="14">
                  <c:v>86.609536400919694</c:v>
                </c:pt>
                <c:pt idx="15">
                  <c:v>86.467131272360803</c:v>
                </c:pt>
                <c:pt idx="16">
                  <c:v>91.050522243479406</c:v>
                </c:pt>
                <c:pt idx="17">
                  <c:v>93.455476729043099</c:v>
                </c:pt>
                <c:pt idx="18">
                  <c:v>96.267130051079505</c:v>
                </c:pt>
                <c:pt idx="19">
                  <c:v>94.705104956546293</c:v>
                </c:pt>
                <c:pt idx="20">
                  <c:v>94.952355487911902</c:v>
                </c:pt>
                <c:pt idx="21">
                  <c:v>93.587257127549606</c:v>
                </c:pt>
                <c:pt idx="22">
                  <c:v>95.828655245211905</c:v>
                </c:pt>
                <c:pt idx="23">
                  <c:v>95.784595039621394</c:v>
                </c:pt>
                <c:pt idx="24">
                  <c:v>98.003542562554401</c:v>
                </c:pt>
                <c:pt idx="25">
                  <c:v>97.277374721457207</c:v>
                </c:pt>
                <c:pt idx="26">
                  <c:v>97.928552653875897</c:v>
                </c:pt>
                <c:pt idx="27">
                  <c:v>96.7389219697816</c:v>
                </c:pt>
                <c:pt idx="28">
                  <c:v>98.427332335575798</c:v>
                </c:pt>
                <c:pt idx="29">
                  <c:v>101.308376797645</c:v>
                </c:pt>
                <c:pt idx="30">
                  <c:v>104.831137383269</c:v>
                </c:pt>
                <c:pt idx="31">
                  <c:v>105.64233260624999</c:v>
                </c:pt>
                <c:pt idx="32">
                  <c:v>103.570131737913</c:v>
                </c:pt>
                <c:pt idx="33">
                  <c:v>101.34189267738699</c:v>
                </c:pt>
                <c:pt idx="34">
                  <c:v>99.852976338991198</c:v>
                </c:pt>
                <c:pt idx="35">
                  <c:v>100</c:v>
                </c:pt>
                <c:pt idx="36">
                  <c:v>101.34652543833199</c:v>
                </c:pt>
                <c:pt idx="37">
                  <c:v>103.663634487408</c:v>
                </c:pt>
                <c:pt idx="38">
                  <c:v>104.73345266543301</c:v>
                </c:pt>
                <c:pt idx="39">
                  <c:v>103.784788890352</c:v>
                </c:pt>
                <c:pt idx="40">
                  <c:v>102.803493975858</c:v>
                </c:pt>
                <c:pt idx="41">
                  <c:v>103.079974133097</c:v>
                </c:pt>
                <c:pt idx="42">
                  <c:v>105.476234782584</c:v>
                </c:pt>
                <c:pt idx="43">
                  <c:v>107.750155007355</c:v>
                </c:pt>
                <c:pt idx="44">
                  <c:v>107.354477221115</c:v>
                </c:pt>
                <c:pt idx="45">
                  <c:v>103.569054809977</c:v>
                </c:pt>
                <c:pt idx="46">
                  <c:v>102.23337916786301</c:v>
                </c:pt>
                <c:pt idx="47">
                  <c:v>102.09023613017899</c:v>
                </c:pt>
                <c:pt idx="48">
                  <c:v>104.25565042980701</c:v>
                </c:pt>
                <c:pt idx="49">
                  <c:v>103.38824037147501</c:v>
                </c:pt>
                <c:pt idx="50">
                  <c:v>101.23474676871</c:v>
                </c:pt>
                <c:pt idx="51">
                  <c:v>99.698983284138606</c:v>
                </c:pt>
                <c:pt idx="52">
                  <c:v>99.042169262446706</c:v>
                </c:pt>
                <c:pt idx="53">
                  <c:v>99.850596941787799</c:v>
                </c:pt>
                <c:pt idx="54">
                  <c:v>101.081920710014</c:v>
                </c:pt>
                <c:pt idx="55">
                  <c:v>104.228377289349</c:v>
                </c:pt>
                <c:pt idx="56">
                  <c:v>106.843729937351</c:v>
                </c:pt>
                <c:pt idx="57">
                  <c:v>109.59200695211</c:v>
                </c:pt>
                <c:pt idx="58">
                  <c:v>109.659992213785</c:v>
                </c:pt>
                <c:pt idx="59">
                  <c:v>108.81659867960001</c:v>
                </c:pt>
                <c:pt idx="60">
                  <c:v>107.266504742862</c:v>
                </c:pt>
                <c:pt idx="61">
                  <c:v>107.85633618551699</c:v>
                </c:pt>
                <c:pt idx="62">
                  <c:v>110.311405321295</c:v>
                </c:pt>
                <c:pt idx="63">
                  <c:v>112.90608664033699</c:v>
                </c:pt>
                <c:pt idx="64">
                  <c:v>114.08217463690499</c:v>
                </c:pt>
                <c:pt idx="65">
                  <c:v>113.52002515204001</c:v>
                </c:pt>
                <c:pt idx="66">
                  <c:v>112.849753758988</c:v>
                </c:pt>
                <c:pt idx="67">
                  <c:v>112.73473750217801</c:v>
                </c:pt>
                <c:pt idx="68">
                  <c:v>113.773348456832</c:v>
                </c:pt>
                <c:pt idx="69">
                  <c:v>115.180573293799</c:v>
                </c:pt>
                <c:pt idx="70">
                  <c:v>116.055490602194</c:v>
                </c:pt>
                <c:pt idx="71">
                  <c:v>116.199821344049</c:v>
                </c:pt>
                <c:pt idx="72">
                  <c:v>116.55841115111301</c:v>
                </c:pt>
                <c:pt idx="73">
                  <c:v>118.98374625232501</c:v>
                </c:pt>
                <c:pt idx="74">
                  <c:v>121.821014831361</c:v>
                </c:pt>
                <c:pt idx="75">
                  <c:v>124.106431008887</c:v>
                </c:pt>
                <c:pt idx="76">
                  <c:v>124.58402050201801</c:v>
                </c:pt>
                <c:pt idx="77">
                  <c:v>125.074475030747</c:v>
                </c:pt>
                <c:pt idx="78">
                  <c:v>125.50916838581</c:v>
                </c:pt>
                <c:pt idx="79">
                  <c:v>127.39183911135601</c:v>
                </c:pt>
                <c:pt idx="80">
                  <c:v>129.10688044205901</c:v>
                </c:pt>
                <c:pt idx="81">
                  <c:v>130.75492081686099</c:v>
                </c:pt>
                <c:pt idx="82">
                  <c:v>130.16075028184599</c:v>
                </c:pt>
                <c:pt idx="83">
                  <c:v>130.258992407628</c:v>
                </c:pt>
                <c:pt idx="84">
                  <c:v>129.60757387757999</c:v>
                </c:pt>
                <c:pt idx="85">
                  <c:v>132.57710043704699</c:v>
                </c:pt>
                <c:pt idx="86">
                  <c:v>134.831718391034</c:v>
                </c:pt>
                <c:pt idx="87">
                  <c:v>137.93738843285499</c:v>
                </c:pt>
                <c:pt idx="88">
                  <c:v>139.67796122286799</c:v>
                </c:pt>
                <c:pt idx="89">
                  <c:v>140.67850109624399</c:v>
                </c:pt>
                <c:pt idx="90">
                  <c:v>143.42101954023701</c:v>
                </c:pt>
                <c:pt idx="91">
                  <c:v>146.805586669809</c:v>
                </c:pt>
                <c:pt idx="92">
                  <c:v>150.86816685513401</c:v>
                </c:pt>
                <c:pt idx="93">
                  <c:v>151.90853879728101</c:v>
                </c:pt>
                <c:pt idx="94">
                  <c:v>151.40983163681599</c:v>
                </c:pt>
                <c:pt idx="95">
                  <c:v>150.94031413386799</c:v>
                </c:pt>
                <c:pt idx="96">
                  <c:v>151.49253246236401</c:v>
                </c:pt>
                <c:pt idx="97">
                  <c:v>153.33437088445399</c:v>
                </c:pt>
                <c:pt idx="98">
                  <c:v>153.67985536352899</c:v>
                </c:pt>
                <c:pt idx="99">
                  <c:v>154.69231970815301</c:v>
                </c:pt>
                <c:pt idx="100">
                  <c:v>154.417934107436</c:v>
                </c:pt>
                <c:pt idx="101">
                  <c:v>155.59208738093699</c:v>
                </c:pt>
                <c:pt idx="102">
                  <c:v>155.26980521610301</c:v>
                </c:pt>
                <c:pt idx="103">
                  <c:v>156.33850667370001</c:v>
                </c:pt>
                <c:pt idx="104">
                  <c:v>155.79874098451199</c:v>
                </c:pt>
                <c:pt idx="105">
                  <c:v>157.098686344193</c:v>
                </c:pt>
                <c:pt idx="106">
                  <c:v>158.363487122663</c:v>
                </c:pt>
                <c:pt idx="107">
                  <c:v>162.062477467473</c:v>
                </c:pt>
                <c:pt idx="108">
                  <c:v>164.689156890813</c:v>
                </c:pt>
                <c:pt idx="109">
                  <c:v>167.452364873184</c:v>
                </c:pt>
                <c:pt idx="110">
                  <c:v>167.23662952766099</c:v>
                </c:pt>
                <c:pt idx="111">
                  <c:v>168.16053090452701</c:v>
                </c:pt>
                <c:pt idx="112">
                  <c:v>167.71413846529299</c:v>
                </c:pt>
                <c:pt idx="113">
                  <c:v>169.710628451796</c:v>
                </c:pt>
                <c:pt idx="114">
                  <c:v>169.568429788462</c:v>
                </c:pt>
                <c:pt idx="115">
                  <c:v>170.214711756127</c:v>
                </c:pt>
                <c:pt idx="116">
                  <c:v>166.330441526469</c:v>
                </c:pt>
                <c:pt idx="117">
                  <c:v>162.07903104016</c:v>
                </c:pt>
                <c:pt idx="118">
                  <c:v>155.83430039575001</c:v>
                </c:pt>
                <c:pt idx="119">
                  <c:v>153.43526592464801</c:v>
                </c:pt>
                <c:pt idx="120">
                  <c:v>153.352945083018</c:v>
                </c:pt>
                <c:pt idx="121">
                  <c:v>158.25605114922499</c:v>
                </c:pt>
                <c:pt idx="122">
                  <c:v>161.16545180420101</c:v>
                </c:pt>
                <c:pt idx="123">
                  <c:v>161.278015621767</c:v>
                </c:pt>
                <c:pt idx="124">
                  <c:v>156.67995250227401</c:v>
                </c:pt>
                <c:pt idx="125">
                  <c:v>153.616792068964</c:v>
                </c:pt>
                <c:pt idx="126">
                  <c:v>153.20819325353199</c:v>
                </c:pt>
                <c:pt idx="127">
                  <c:v>154.870791572082</c:v>
                </c:pt>
                <c:pt idx="128">
                  <c:v>152.59247244049999</c:v>
                </c:pt>
                <c:pt idx="129">
                  <c:v>144.561149795684</c:v>
                </c:pt>
                <c:pt idx="130">
                  <c:v>135.32988273671299</c:v>
                </c:pt>
                <c:pt idx="131">
                  <c:v>131.623813710712</c:v>
                </c:pt>
                <c:pt idx="132">
                  <c:v>129.95749836178399</c:v>
                </c:pt>
                <c:pt idx="133">
                  <c:v>126.988498661153</c:v>
                </c:pt>
                <c:pt idx="134">
                  <c:v>118.108658786511</c:v>
                </c:pt>
                <c:pt idx="135">
                  <c:v>112.88242035059901</c:v>
                </c:pt>
                <c:pt idx="136">
                  <c:v>109.535696634814</c:v>
                </c:pt>
                <c:pt idx="137">
                  <c:v>110.81466594648199</c:v>
                </c:pt>
                <c:pt idx="138">
                  <c:v>110.149087440324</c:v>
                </c:pt>
                <c:pt idx="139">
                  <c:v>108.255812285492</c:v>
                </c:pt>
                <c:pt idx="140">
                  <c:v>104.23828091033501</c:v>
                </c:pt>
                <c:pt idx="141">
                  <c:v>101.02764287581699</c:v>
                </c:pt>
                <c:pt idx="142">
                  <c:v>100.55388433503499</c:v>
                </c:pt>
                <c:pt idx="143">
                  <c:v>101.139176457259</c:v>
                </c:pt>
                <c:pt idx="144">
                  <c:v>101.376533512644</c:v>
                </c:pt>
                <c:pt idx="145">
                  <c:v>100.573629653765</c:v>
                </c:pt>
                <c:pt idx="146">
                  <c:v>101.622753771093</c:v>
                </c:pt>
                <c:pt idx="147">
                  <c:v>105.343899169751</c:v>
                </c:pt>
                <c:pt idx="148">
                  <c:v>107.914496866219</c:v>
                </c:pt>
                <c:pt idx="149">
                  <c:v>107.590848670216</c:v>
                </c:pt>
                <c:pt idx="150">
                  <c:v>104.331424772839</c:v>
                </c:pt>
                <c:pt idx="151">
                  <c:v>102.67248855824801</c:v>
                </c:pt>
                <c:pt idx="152">
                  <c:v>103.01971450426301</c:v>
                </c:pt>
                <c:pt idx="153">
                  <c:v>106.103005143098</c:v>
                </c:pt>
                <c:pt idx="154">
                  <c:v>109.393520773617</c:v>
                </c:pt>
                <c:pt idx="155">
                  <c:v>111.786529053659</c:v>
                </c:pt>
                <c:pt idx="156">
                  <c:v>110.828568663944</c:v>
                </c:pt>
                <c:pt idx="157">
                  <c:v>106.068949791485</c:v>
                </c:pt>
                <c:pt idx="158">
                  <c:v>102.146434118196</c:v>
                </c:pt>
                <c:pt idx="159">
                  <c:v>101.196976109402</c:v>
                </c:pt>
                <c:pt idx="160">
                  <c:v>103.63771631687101</c:v>
                </c:pt>
                <c:pt idx="161">
                  <c:v>105.613241781422</c:v>
                </c:pt>
                <c:pt idx="162">
                  <c:v>108.19080636829</c:v>
                </c:pt>
                <c:pt idx="163">
                  <c:v>109.95396958158101</c:v>
                </c:pt>
                <c:pt idx="164">
                  <c:v>111.617262474157</c:v>
                </c:pt>
                <c:pt idx="165">
                  <c:v>113.549075529798</c:v>
                </c:pt>
                <c:pt idx="166">
                  <c:v>113.45934355049199</c:v>
                </c:pt>
                <c:pt idx="167">
                  <c:v>113.98320788259601</c:v>
                </c:pt>
                <c:pt idx="168">
                  <c:v>111.23322202345599</c:v>
                </c:pt>
                <c:pt idx="169">
                  <c:v>109.70554849923001</c:v>
                </c:pt>
                <c:pt idx="170">
                  <c:v>108.606722663274</c:v>
                </c:pt>
                <c:pt idx="171">
                  <c:v>110.08970303135</c:v>
                </c:pt>
                <c:pt idx="172">
                  <c:v>111.204942269111</c:v>
                </c:pt>
                <c:pt idx="173">
                  <c:v>112.84197934695899</c:v>
                </c:pt>
                <c:pt idx="174">
                  <c:v>114.911474197635</c:v>
                </c:pt>
                <c:pt idx="175">
                  <c:v>117.072385117423</c:v>
                </c:pt>
                <c:pt idx="176">
                  <c:v>117.00084312778399</c:v>
                </c:pt>
                <c:pt idx="177">
                  <c:v>116.380993978512</c:v>
                </c:pt>
                <c:pt idx="178">
                  <c:v>115.392949172806</c:v>
                </c:pt>
                <c:pt idx="179">
                  <c:v>116.153778329998</c:v>
                </c:pt>
                <c:pt idx="180">
                  <c:v>115.61867979640201</c:v>
                </c:pt>
                <c:pt idx="181">
                  <c:v>117.04813389428099</c:v>
                </c:pt>
                <c:pt idx="182">
                  <c:v>118.531017256368</c:v>
                </c:pt>
                <c:pt idx="183">
                  <c:v>122.318571070213</c:v>
                </c:pt>
                <c:pt idx="184">
                  <c:v>123.681026834839</c:v>
                </c:pt>
                <c:pt idx="185">
                  <c:v>124.565380879922</c:v>
                </c:pt>
                <c:pt idx="186">
                  <c:v>123.60697516707501</c:v>
                </c:pt>
                <c:pt idx="187">
                  <c:v>123.917167283075</c:v>
                </c:pt>
                <c:pt idx="188">
                  <c:v>124.37682576204401</c:v>
                </c:pt>
                <c:pt idx="189">
                  <c:v>125.591454037811</c:v>
                </c:pt>
                <c:pt idx="190">
                  <c:v>127.230091812014</c:v>
                </c:pt>
                <c:pt idx="191">
                  <c:v>128.232704998754</c:v>
                </c:pt>
                <c:pt idx="192">
                  <c:v>130.276997009144</c:v>
                </c:pt>
                <c:pt idx="193">
                  <c:v>131.00986073105199</c:v>
                </c:pt>
                <c:pt idx="194">
                  <c:v>133.26537481940099</c:v>
                </c:pt>
                <c:pt idx="195">
                  <c:v>134.438069654609</c:v>
                </c:pt>
                <c:pt idx="196">
                  <c:v>136.05699089902501</c:v>
                </c:pt>
                <c:pt idx="197">
                  <c:v>136.280544958349</c:v>
                </c:pt>
                <c:pt idx="198">
                  <c:v>136.63367220407201</c:v>
                </c:pt>
                <c:pt idx="199">
                  <c:v>137.363563378018</c:v>
                </c:pt>
                <c:pt idx="200">
                  <c:v>139.34259253203999</c:v>
                </c:pt>
                <c:pt idx="201">
                  <c:v>141.264448311282</c:v>
                </c:pt>
                <c:pt idx="202">
                  <c:v>143.77635215766401</c:v>
                </c:pt>
                <c:pt idx="203">
                  <c:v>145.91243358704199</c:v>
                </c:pt>
                <c:pt idx="204">
                  <c:v>148.17364382840199</c:v>
                </c:pt>
                <c:pt idx="205">
                  <c:v>148.04113344714199</c:v>
                </c:pt>
                <c:pt idx="206">
                  <c:v>149.01596113431199</c:v>
                </c:pt>
                <c:pt idx="207">
                  <c:v>149.49040225915499</c:v>
                </c:pt>
                <c:pt idx="208">
                  <c:v>151.595047073822</c:v>
                </c:pt>
                <c:pt idx="209">
                  <c:v>152.12658993138899</c:v>
                </c:pt>
                <c:pt idx="210">
                  <c:v>153.87354170235599</c:v>
                </c:pt>
                <c:pt idx="211">
                  <c:v>155.13483956311799</c:v>
                </c:pt>
                <c:pt idx="212">
                  <c:v>155.391834667723</c:v>
                </c:pt>
                <c:pt idx="213">
                  <c:v>153.355765789495</c:v>
                </c:pt>
                <c:pt idx="214">
                  <c:v>152.80272269300099</c:v>
                </c:pt>
                <c:pt idx="215">
                  <c:v>154.76857830046799</c:v>
                </c:pt>
                <c:pt idx="216">
                  <c:v>159.59649658935601</c:v>
                </c:pt>
                <c:pt idx="217">
                  <c:v>162.00882661749199</c:v>
                </c:pt>
                <c:pt idx="218">
                  <c:v>161.812401103507</c:v>
                </c:pt>
                <c:pt idx="219">
                  <c:v>159.50017192552801</c:v>
                </c:pt>
                <c:pt idx="220">
                  <c:v>160.17851686191099</c:v>
                </c:pt>
                <c:pt idx="221">
                  <c:v>162.490835158316</c:v>
                </c:pt>
                <c:pt idx="222">
                  <c:v>166.229510425727</c:v>
                </c:pt>
                <c:pt idx="223">
                  <c:v>168.58838827106601</c:v>
                </c:pt>
                <c:pt idx="224">
                  <c:v>169.78690709574099</c:v>
                </c:pt>
                <c:pt idx="225">
                  <c:v>168.70212701165701</c:v>
                </c:pt>
                <c:pt idx="226">
                  <c:v>167.209473125301</c:v>
                </c:pt>
                <c:pt idx="227">
                  <c:v>166.181116510576</c:v>
                </c:pt>
                <c:pt idx="228">
                  <c:v>167.78257672989301</c:v>
                </c:pt>
                <c:pt idx="229">
                  <c:v>171.31579041013001</c:v>
                </c:pt>
                <c:pt idx="230">
                  <c:v>174.98364596350399</c:v>
                </c:pt>
                <c:pt idx="231">
                  <c:v>176.581563511258</c:v>
                </c:pt>
                <c:pt idx="232">
                  <c:v>176.39754313715099</c:v>
                </c:pt>
                <c:pt idx="233">
                  <c:v>176.81623776930101</c:v>
                </c:pt>
                <c:pt idx="234">
                  <c:v>177.11218324208201</c:v>
                </c:pt>
                <c:pt idx="235">
                  <c:v>179.83838127967201</c:v>
                </c:pt>
                <c:pt idx="236">
                  <c:v>181.24121314985399</c:v>
                </c:pt>
                <c:pt idx="237">
                  <c:v>182.73004235216499</c:v>
                </c:pt>
                <c:pt idx="238">
                  <c:v>180.71097010252001</c:v>
                </c:pt>
                <c:pt idx="239">
                  <c:v>181.075839875047</c:v>
                </c:pt>
                <c:pt idx="240">
                  <c:v>183.24728422345001</c:v>
                </c:pt>
                <c:pt idx="241">
                  <c:v>189.33801321369299</c:v>
                </c:pt>
                <c:pt idx="242">
                  <c:v>192.28837952109799</c:v>
                </c:pt>
                <c:pt idx="243">
                  <c:v>191.37550327730301</c:v>
                </c:pt>
                <c:pt idx="244">
                  <c:v>188.563457028898</c:v>
                </c:pt>
                <c:pt idx="245">
                  <c:v>188.74319538135401</c:v>
                </c:pt>
                <c:pt idx="246">
                  <c:v>191.73957041089301</c:v>
                </c:pt>
                <c:pt idx="247">
                  <c:v>196.303771460196</c:v>
                </c:pt>
                <c:pt idx="248">
                  <c:v>199.47022136239099</c:v>
                </c:pt>
                <c:pt idx="249">
                  <c:v>200.14677080467899</c:v>
                </c:pt>
                <c:pt idx="250">
                  <c:v>198.83648663231099</c:v>
                </c:pt>
                <c:pt idx="251">
                  <c:v>196.94429596638599</c:v>
                </c:pt>
                <c:pt idx="252">
                  <c:v>197.33684620927301</c:v>
                </c:pt>
                <c:pt idx="253">
                  <c:v>199.77579136365401</c:v>
                </c:pt>
                <c:pt idx="254">
                  <c:v>203.99244812434199</c:v>
                </c:pt>
                <c:pt idx="255">
                  <c:v>205.50252502642701</c:v>
                </c:pt>
                <c:pt idx="256">
                  <c:v>206.51889616113399</c:v>
                </c:pt>
                <c:pt idx="257">
                  <c:v>206.74413909964699</c:v>
                </c:pt>
                <c:pt idx="258">
                  <c:v>207.32531194995599</c:v>
                </c:pt>
                <c:pt idx="259">
                  <c:v>206.02203803206399</c:v>
                </c:pt>
                <c:pt idx="260">
                  <c:v>205.43135753329099</c:v>
                </c:pt>
                <c:pt idx="261">
                  <c:v>205.43471291231199</c:v>
                </c:pt>
                <c:pt idx="262">
                  <c:v>208.44118338574501</c:v>
                </c:pt>
                <c:pt idx="263">
                  <c:v>212.79448923342201</c:v>
                </c:pt>
                <c:pt idx="264">
                  <c:v>219.58762577665399</c:v>
                </c:pt>
                <c:pt idx="265">
                  <c:v>224.74070010194799</c:v>
                </c:pt>
                <c:pt idx="266">
                  <c:v>226.011511528722</c:v>
                </c:pt>
                <c:pt idx="267">
                  <c:v>219.46400269401099</c:v>
                </c:pt>
                <c:pt idx="268">
                  <c:v>211.06027135839199</c:v>
                </c:pt>
                <c:pt idx="269">
                  <c:v>208.58267075404299</c:v>
                </c:pt>
                <c:pt idx="270">
                  <c:v>211.416051413308</c:v>
                </c:pt>
                <c:pt idx="271">
                  <c:v>218.129832964136</c:v>
                </c:pt>
                <c:pt idx="272">
                  <c:v>223.25243537930899</c:v>
                </c:pt>
                <c:pt idx="273">
                  <c:v>229.13804839630299</c:v>
                </c:pt>
                <c:pt idx="274">
                  <c:v>232.996008558781</c:v>
                </c:pt>
                <c:pt idx="275">
                  <c:v>236.85086156121</c:v>
                </c:pt>
                <c:pt idx="276">
                  <c:v>236.11045461843099</c:v>
                </c:pt>
                <c:pt idx="277">
                  <c:v>236.43210567108099</c:v>
                </c:pt>
                <c:pt idx="278">
                  <c:v>239.82147868932</c:v>
                </c:pt>
                <c:pt idx="279">
                  <c:v>244.664392287677</c:v>
                </c:pt>
                <c:pt idx="280">
                  <c:v>248.250418368558</c:v>
                </c:pt>
                <c:pt idx="281">
                  <c:v>248.87358390836101</c:v>
                </c:pt>
                <c:pt idx="282">
                  <c:v>252.842100277501</c:v>
                </c:pt>
                <c:pt idx="283">
                  <c:v>257.303832109935</c:v>
                </c:pt>
                <c:pt idx="284">
                  <c:v>267.49199713176802</c:v>
                </c:pt>
                <c:pt idx="285">
                  <c:v>276.411708835262</c:v>
                </c:pt>
                <c:pt idx="286">
                  <c:v>282.84698206922002</c:v>
                </c:pt>
                <c:pt idx="287">
                  <c:v>280.72292664121198</c:v>
                </c:pt>
                <c:pt idx="288">
                  <c:v>273.74448364656701</c:v>
                </c:pt>
                <c:pt idx="289">
                  <c:v>266.50221179938899</c:v>
                </c:pt>
                <c:pt idx="290">
                  <c:v>271.57136994334599</c:v>
                </c:pt>
                <c:pt idx="291">
                  <c:v>286.95016888336198</c:v>
                </c:pt>
                <c:pt idx="292">
                  <c:v>299.77086284145798</c:v>
                </c:pt>
                <c:pt idx="293">
                  <c:v>303.86878839712898</c:v>
                </c:pt>
                <c:pt idx="294">
                  <c:v>299.22241639565499</c:v>
                </c:pt>
                <c:pt idx="295">
                  <c:v>296.64100412849399</c:v>
                </c:pt>
                <c:pt idx="296">
                  <c:v>295.49724996415802</c:v>
                </c:pt>
                <c:pt idx="297">
                  <c:v>297.61442341879598</c:v>
                </c:pt>
                <c:pt idx="298">
                  <c:v>289.41709945469597</c:v>
                </c:pt>
                <c:pt idx="299">
                  <c:v>279.001836830672</c:v>
                </c:pt>
                <c:pt idx="300">
                  <c:v>268.56155369385698</c:v>
                </c:pt>
                <c:pt idx="301">
                  <c:v>264.94209108248799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F6-4F66-A6FA-79D9231DB1ED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Segment'!$K$6:$K$307</c:f>
              <c:numCache>
                <c:formatCode>[$-409]mmm\-yy;@</c:formatCode>
                <c:ptCount val="302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</c:numCache>
            </c:numRef>
          </c:xVal>
          <c:yVal>
            <c:numRef>
              <c:f>'U.S. EW - By Segment'!$N$6:$N$307</c:f>
              <c:numCache>
                <c:formatCode>#,##0_);[Red]\(#,##0\)</c:formatCode>
                <c:ptCount val="302"/>
                <c:pt idx="0">
                  <c:v>76.206191550457703</c:v>
                </c:pt>
                <c:pt idx="1">
                  <c:v>76.244321216760895</c:v>
                </c:pt>
                <c:pt idx="2">
                  <c:v>76.067319710759705</c:v>
                </c:pt>
                <c:pt idx="3">
                  <c:v>76.853073532837996</c:v>
                </c:pt>
                <c:pt idx="4">
                  <c:v>77.846603666333706</c:v>
                </c:pt>
                <c:pt idx="5">
                  <c:v>79.369687255707106</c:v>
                </c:pt>
                <c:pt idx="6">
                  <c:v>79.298798166917805</c:v>
                </c:pt>
                <c:pt idx="7">
                  <c:v>78.850745132759599</c:v>
                </c:pt>
                <c:pt idx="8">
                  <c:v>78.189427819078702</c:v>
                </c:pt>
                <c:pt idx="9">
                  <c:v>79.220730544035405</c:v>
                </c:pt>
                <c:pt idx="10">
                  <c:v>80.704269065891296</c:v>
                </c:pt>
                <c:pt idx="11">
                  <c:v>82.168765289961698</c:v>
                </c:pt>
                <c:pt idx="12">
                  <c:v>82.491107357102607</c:v>
                </c:pt>
                <c:pt idx="13">
                  <c:v>82.643924424099197</c:v>
                </c:pt>
                <c:pt idx="14">
                  <c:v>83.131538359633893</c:v>
                </c:pt>
                <c:pt idx="15">
                  <c:v>84.344542107607396</c:v>
                </c:pt>
                <c:pt idx="16">
                  <c:v>85.343565372850605</c:v>
                </c:pt>
                <c:pt idx="17">
                  <c:v>86.280133956907505</c:v>
                </c:pt>
                <c:pt idx="18">
                  <c:v>86.538352012510799</c:v>
                </c:pt>
                <c:pt idx="19">
                  <c:v>86.950092098188193</c:v>
                </c:pt>
                <c:pt idx="20">
                  <c:v>87.225530576266706</c:v>
                </c:pt>
                <c:pt idx="21">
                  <c:v>87.983061778560696</c:v>
                </c:pt>
                <c:pt idx="22">
                  <c:v>88.982350507065405</c:v>
                </c:pt>
                <c:pt idx="23">
                  <c:v>89.963945369177594</c:v>
                </c:pt>
                <c:pt idx="24">
                  <c:v>91.063648721943594</c:v>
                </c:pt>
                <c:pt idx="25">
                  <c:v>91.619683695091098</c:v>
                </c:pt>
                <c:pt idx="26">
                  <c:v>92.126689237801799</c:v>
                </c:pt>
                <c:pt idx="27">
                  <c:v>93.083746828316507</c:v>
                </c:pt>
                <c:pt idx="28">
                  <c:v>94.948485756553893</c:v>
                </c:pt>
                <c:pt idx="29">
                  <c:v>96.793832197608495</c:v>
                </c:pt>
                <c:pt idx="30">
                  <c:v>96.718702345783697</c:v>
                </c:pt>
                <c:pt idx="31">
                  <c:v>95.824529952006202</c:v>
                </c:pt>
                <c:pt idx="32">
                  <c:v>95.425254744983604</c:v>
                </c:pt>
                <c:pt idx="33">
                  <c:v>97.087530527823205</c:v>
                </c:pt>
                <c:pt idx="34">
                  <c:v>98.913582421057498</c:v>
                </c:pt>
                <c:pt idx="35">
                  <c:v>100</c:v>
                </c:pt>
                <c:pt idx="36">
                  <c:v>100.05030415499699</c:v>
                </c:pt>
                <c:pt idx="37">
                  <c:v>99.783169562242094</c:v>
                </c:pt>
                <c:pt idx="38">
                  <c:v>99.536409387377205</c:v>
                </c:pt>
                <c:pt idx="39">
                  <c:v>99.606918298677201</c:v>
                </c:pt>
                <c:pt idx="40">
                  <c:v>100.22905137479501</c:v>
                </c:pt>
                <c:pt idx="41">
                  <c:v>101.726864677799</c:v>
                </c:pt>
                <c:pt idx="42">
                  <c:v>103.43797738277701</c:v>
                </c:pt>
                <c:pt idx="43">
                  <c:v>105.27736469971001</c:v>
                </c:pt>
                <c:pt idx="44">
                  <c:v>106.430613226926</c:v>
                </c:pt>
                <c:pt idx="45">
                  <c:v>106.377441564546</c:v>
                </c:pt>
                <c:pt idx="46">
                  <c:v>105.43626294229701</c:v>
                </c:pt>
                <c:pt idx="47">
                  <c:v>104.098758657193</c:v>
                </c:pt>
                <c:pt idx="48">
                  <c:v>104.54865524143101</c:v>
                </c:pt>
                <c:pt idx="49">
                  <c:v>106.107317262907</c:v>
                </c:pt>
                <c:pt idx="50">
                  <c:v>108.46193029045401</c:v>
                </c:pt>
                <c:pt idx="51">
                  <c:v>109.652782113306</c:v>
                </c:pt>
                <c:pt idx="52">
                  <c:v>110.450941713869</c:v>
                </c:pt>
                <c:pt idx="53">
                  <c:v>110.87748296859699</c:v>
                </c:pt>
                <c:pt idx="54">
                  <c:v>111.86537579869901</c:v>
                </c:pt>
                <c:pt idx="55">
                  <c:v>112.827314600306</c:v>
                </c:pt>
                <c:pt idx="56">
                  <c:v>114.098476878173</c:v>
                </c:pt>
                <c:pt idx="57">
                  <c:v>115.749877441037</c:v>
                </c:pt>
                <c:pt idx="58">
                  <c:v>117.804121885962</c:v>
                </c:pt>
                <c:pt idx="59">
                  <c:v>119.224744677525</c:v>
                </c:pt>
                <c:pt idx="60">
                  <c:v>119.39962095814499</c:v>
                </c:pt>
                <c:pt idx="61">
                  <c:v>119.13608629014099</c:v>
                </c:pt>
                <c:pt idx="62">
                  <c:v>119.629321131466</c:v>
                </c:pt>
                <c:pt idx="63">
                  <c:v>121.167821337612</c:v>
                </c:pt>
                <c:pt idx="64">
                  <c:v>122.858921345992</c:v>
                </c:pt>
                <c:pt idx="65">
                  <c:v>124.064693492271</c:v>
                </c:pt>
                <c:pt idx="66">
                  <c:v>125.39025507509901</c:v>
                </c:pt>
                <c:pt idx="67">
                  <c:v>126.91127578683</c:v>
                </c:pt>
                <c:pt idx="68">
                  <c:v>128.62955893460801</c:v>
                </c:pt>
                <c:pt idx="69">
                  <c:v>129.698752965946</c:v>
                </c:pt>
                <c:pt idx="70">
                  <c:v>130.203664865771</c:v>
                </c:pt>
                <c:pt idx="71">
                  <c:v>130.900729932595</c:v>
                </c:pt>
                <c:pt idx="72">
                  <c:v>132.08485313400701</c:v>
                </c:pt>
                <c:pt idx="73">
                  <c:v>134.449465209474</c:v>
                </c:pt>
                <c:pt idx="74">
                  <c:v>136.83018478919101</c:v>
                </c:pt>
                <c:pt idx="75">
                  <c:v>139.55854830357299</c:v>
                </c:pt>
                <c:pt idx="76">
                  <c:v>141.443535623028</c:v>
                </c:pt>
                <c:pt idx="77">
                  <c:v>143.88788555568999</c:v>
                </c:pt>
                <c:pt idx="78">
                  <c:v>146.11686548512</c:v>
                </c:pt>
                <c:pt idx="79">
                  <c:v>148.462812789992</c:v>
                </c:pt>
                <c:pt idx="80">
                  <c:v>149.14414650422</c:v>
                </c:pt>
                <c:pt idx="81">
                  <c:v>148.44289054519001</c:v>
                </c:pt>
                <c:pt idx="82">
                  <c:v>148.31315884944399</c:v>
                </c:pt>
                <c:pt idx="83">
                  <c:v>149.815137039316</c:v>
                </c:pt>
                <c:pt idx="84">
                  <c:v>153.734590262599</c:v>
                </c:pt>
                <c:pt idx="85">
                  <c:v>157.73094454023499</c:v>
                </c:pt>
                <c:pt idx="86">
                  <c:v>161.393400528667</c:v>
                </c:pt>
                <c:pt idx="87">
                  <c:v>163.574616208089</c:v>
                </c:pt>
                <c:pt idx="88">
                  <c:v>165.465362812525</c:v>
                </c:pt>
                <c:pt idx="89">
                  <c:v>167.13516651346001</c:v>
                </c:pt>
                <c:pt idx="90">
                  <c:v>168.760914939853</c:v>
                </c:pt>
                <c:pt idx="91">
                  <c:v>170.762195283587</c:v>
                </c:pt>
                <c:pt idx="92">
                  <c:v>171.79323708182</c:v>
                </c:pt>
                <c:pt idx="93">
                  <c:v>172.944822383473</c:v>
                </c:pt>
                <c:pt idx="94">
                  <c:v>172.96010223266501</c:v>
                </c:pt>
                <c:pt idx="95">
                  <c:v>174.91477120280101</c:v>
                </c:pt>
                <c:pt idx="96">
                  <c:v>176.77712955070399</c:v>
                </c:pt>
                <c:pt idx="97">
                  <c:v>179.52144232094599</c:v>
                </c:pt>
                <c:pt idx="98">
                  <c:v>180.12270545853301</c:v>
                </c:pt>
                <c:pt idx="99">
                  <c:v>181.32328778308101</c:v>
                </c:pt>
                <c:pt idx="100">
                  <c:v>182.17234519583701</c:v>
                </c:pt>
                <c:pt idx="101">
                  <c:v>184.02893311047899</c:v>
                </c:pt>
                <c:pt idx="102">
                  <c:v>184.07950374219499</c:v>
                </c:pt>
                <c:pt idx="103">
                  <c:v>183.14159062976401</c:v>
                </c:pt>
                <c:pt idx="104">
                  <c:v>180.76075652655999</c:v>
                </c:pt>
                <c:pt idx="105">
                  <c:v>178.593009136164</c:v>
                </c:pt>
                <c:pt idx="106">
                  <c:v>178.393365974494</c:v>
                </c:pt>
                <c:pt idx="107">
                  <c:v>179.44525484405699</c:v>
                </c:pt>
                <c:pt idx="108">
                  <c:v>182.44496971596601</c:v>
                </c:pt>
                <c:pt idx="109">
                  <c:v>184.828405855287</c:v>
                </c:pt>
                <c:pt idx="110">
                  <c:v>186.93851312050001</c:v>
                </c:pt>
                <c:pt idx="111">
                  <c:v>188.48452244023599</c:v>
                </c:pt>
                <c:pt idx="112">
                  <c:v>188.659338520337</c:v>
                </c:pt>
                <c:pt idx="113">
                  <c:v>189.44870284388199</c:v>
                </c:pt>
                <c:pt idx="114">
                  <c:v>189.21690443193401</c:v>
                </c:pt>
                <c:pt idx="115">
                  <c:v>190.47564337474799</c:v>
                </c:pt>
                <c:pt idx="116">
                  <c:v>188.99968144045101</c:v>
                </c:pt>
                <c:pt idx="117">
                  <c:v>186.10060927330201</c:v>
                </c:pt>
                <c:pt idx="118">
                  <c:v>183.584091422261</c:v>
                </c:pt>
                <c:pt idx="119">
                  <c:v>183.408244039181</c:v>
                </c:pt>
                <c:pt idx="120">
                  <c:v>185.315183860735</c:v>
                </c:pt>
                <c:pt idx="121">
                  <c:v>184.59740063468999</c:v>
                </c:pt>
                <c:pt idx="122">
                  <c:v>181.891924645617</c:v>
                </c:pt>
                <c:pt idx="123">
                  <c:v>178.19299135181299</c:v>
                </c:pt>
                <c:pt idx="124">
                  <c:v>176.953884150871</c:v>
                </c:pt>
                <c:pt idx="125">
                  <c:v>176.85331362844599</c:v>
                </c:pt>
                <c:pt idx="126">
                  <c:v>176.73589887537199</c:v>
                </c:pt>
                <c:pt idx="127">
                  <c:v>175.474538680167</c:v>
                </c:pt>
                <c:pt idx="128">
                  <c:v>171.62891167811699</c:v>
                </c:pt>
                <c:pt idx="129">
                  <c:v>167.800367392335</c:v>
                </c:pt>
                <c:pt idx="130">
                  <c:v>162.16652395549599</c:v>
                </c:pt>
                <c:pt idx="131">
                  <c:v>159.232059939735</c:v>
                </c:pt>
                <c:pt idx="132">
                  <c:v>155.141701549224</c:v>
                </c:pt>
                <c:pt idx="133">
                  <c:v>152.81692628101999</c:v>
                </c:pt>
                <c:pt idx="134">
                  <c:v>148.592201895702</c:v>
                </c:pt>
                <c:pt idx="135">
                  <c:v>145.76996246145401</c:v>
                </c:pt>
                <c:pt idx="136">
                  <c:v>143.89165892274801</c:v>
                </c:pt>
                <c:pt idx="137">
                  <c:v>144.365148136919</c:v>
                </c:pt>
                <c:pt idx="138">
                  <c:v>145.30573733589699</c:v>
                </c:pt>
                <c:pt idx="139">
                  <c:v>145.148793070994</c:v>
                </c:pt>
                <c:pt idx="140">
                  <c:v>141.88064782759901</c:v>
                </c:pt>
                <c:pt idx="141">
                  <c:v>137.14203305133199</c:v>
                </c:pt>
                <c:pt idx="142">
                  <c:v>134.68298412150699</c:v>
                </c:pt>
                <c:pt idx="143">
                  <c:v>134.797579319097</c:v>
                </c:pt>
                <c:pt idx="144">
                  <c:v>136.89686170945001</c:v>
                </c:pt>
                <c:pt idx="145">
                  <c:v>138.22821827745599</c:v>
                </c:pt>
                <c:pt idx="146">
                  <c:v>137.33334762899301</c:v>
                </c:pt>
                <c:pt idx="147">
                  <c:v>133.86947008777901</c:v>
                </c:pt>
                <c:pt idx="148">
                  <c:v>129.57277393033499</c:v>
                </c:pt>
                <c:pt idx="149">
                  <c:v>127.421855545017</c:v>
                </c:pt>
                <c:pt idx="150">
                  <c:v>128.032955215578</c:v>
                </c:pt>
                <c:pt idx="151">
                  <c:v>129.45450401042001</c:v>
                </c:pt>
                <c:pt idx="152">
                  <c:v>128.77853192445301</c:v>
                </c:pt>
                <c:pt idx="153">
                  <c:v>126.51298402488899</c:v>
                </c:pt>
                <c:pt idx="154">
                  <c:v>124.655611919834</c:v>
                </c:pt>
                <c:pt idx="155">
                  <c:v>124.734416331372</c:v>
                </c:pt>
                <c:pt idx="156">
                  <c:v>124.13073829223799</c:v>
                </c:pt>
                <c:pt idx="157">
                  <c:v>123.63209941896601</c:v>
                </c:pt>
                <c:pt idx="158">
                  <c:v>122.917533684711</c:v>
                </c:pt>
                <c:pt idx="159">
                  <c:v>123.903097282519</c:v>
                </c:pt>
                <c:pt idx="160">
                  <c:v>124.289718456695</c:v>
                </c:pt>
                <c:pt idx="161">
                  <c:v>123.79334145317</c:v>
                </c:pt>
                <c:pt idx="162">
                  <c:v>122.949724372405</c:v>
                </c:pt>
                <c:pt idx="163">
                  <c:v>123.543342371105</c:v>
                </c:pt>
                <c:pt idx="164">
                  <c:v>124.952922736994</c:v>
                </c:pt>
                <c:pt idx="165">
                  <c:v>125.86142170038799</c:v>
                </c:pt>
                <c:pt idx="166">
                  <c:v>125.841798745791</c:v>
                </c:pt>
                <c:pt idx="167">
                  <c:v>125.07622980757201</c:v>
                </c:pt>
                <c:pt idx="168">
                  <c:v>123.887961230694</c:v>
                </c:pt>
                <c:pt idx="169">
                  <c:v>122.118495173981</c:v>
                </c:pt>
                <c:pt idx="170">
                  <c:v>122.463494384822</c:v>
                </c:pt>
                <c:pt idx="171">
                  <c:v>123.067282014315</c:v>
                </c:pt>
                <c:pt idx="172">
                  <c:v>124.717867457937</c:v>
                </c:pt>
                <c:pt idx="173">
                  <c:v>125.14908231340399</c:v>
                </c:pt>
                <c:pt idx="174">
                  <c:v>125.898352558239</c:v>
                </c:pt>
                <c:pt idx="175">
                  <c:v>126.717189792228</c:v>
                </c:pt>
                <c:pt idx="176">
                  <c:v>127.97667815370799</c:v>
                </c:pt>
                <c:pt idx="177">
                  <c:v>130.23649351265101</c:v>
                </c:pt>
                <c:pt idx="178">
                  <c:v>131.89933426263201</c:v>
                </c:pt>
                <c:pt idx="179">
                  <c:v>132.919661508904</c:v>
                </c:pt>
                <c:pt idx="180">
                  <c:v>131.44575603629801</c:v>
                </c:pt>
                <c:pt idx="181">
                  <c:v>129.26553120483501</c:v>
                </c:pt>
                <c:pt idx="182">
                  <c:v>128.595825437142</c:v>
                </c:pt>
                <c:pt idx="183">
                  <c:v>130.29088837473699</c:v>
                </c:pt>
                <c:pt idx="184">
                  <c:v>133.17892479184499</c:v>
                </c:pt>
                <c:pt idx="185">
                  <c:v>135.82935200097199</c:v>
                </c:pt>
                <c:pt idx="186">
                  <c:v>137.33439008290901</c:v>
                </c:pt>
                <c:pt idx="187">
                  <c:v>138.37383849110799</c:v>
                </c:pt>
                <c:pt idx="188">
                  <c:v>139.15505836333901</c:v>
                </c:pt>
                <c:pt idx="189">
                  <c:v>139.69222196698601</c:v>
                </c:pt>
                <c:pt idx="190">
                  <c:v>140.31552549951701</c:v>
                </c:pt>
                <c:pt idx="191">
                  <c:v>141.690090351343</c:v>
                </c:pt>
                <c:pt idx="192">
                  <c:v>143.83055136096999</c:v>
                </c:pt>
                <c:pt idx="193">
                  <c:v>144.65727473387301</c:v>
                </c:pt>
                <c:pt idx="194">
                  <c:v>144.78138133241299</c:v>
                </c:pt>
                <c:pt idx="195">
                  <c:v>144.757397641436</c:v>
                </c:pt>
                <c:pt idx="196">
                  <c:v>146.94855623607</c:v>
                </c:pt>
                <c:pt idx="197">
                  <c:v>149.61912477158</c:v>
                </c:pt>
                <c:pt idx="198">
                  <c:v>152.628054107797</c:v>
                </c:pt>
                <c:pt idx="199">
                  <c:v>154.21178598917999</c:v>
                </c:pt>
                <c:pt idx="200">
                  <c:v>155.46388677526099</c:v>
                </c:pt>
                <c:pt idx="201">
                  <c:v>155.769064477961</c:v>
                </c:pt>
                <c:pt idx="202">
                  <c:v>156.673783732641</c:v>
                </c:pt>
                <c:pt idx="203">
                  <c:v>157.19722766075699</c:v>
                </c:pt>
                <c:pt idx="204">
                  <c:v>158.47814400720401</c:v>
                </c:pt>
                <c:pt idx="205">
                  <c:v>158.999899543586</c:v>
                </c:pt>
                <c:pt idx="206">
                  <c:v>160.002435830091</c:v>
                </c:pt>
                <c:pt idx="207">
                  <c:v>160.97053721737399</c:v>
                </c:pt>
                <c:pt idx="208">
                  <c:v>163.338483599353</c:v>
                </c:pt>
                <c:pt idx="209">
                  <c:v>165.99392387498099</c:v>
                </c:pt>
                <c:pt idx="210">
                  <c:v>168.51125945879801</c:v>
                </c:pt>
                <c:pt idx="211">
                  <c:v>169.57424508756401</c:v>
                </c:pt>
                <c:pt idx="212">
                  <c:v>169.176529916139</c:v>
                </c:pt>
                <c:pt idx="213">
                  <c:v>167.86965179078601</c:v>
                </c:pt>
                <c:pt idx="214">
                  <c:v>168.095795760583</c:v>
                </c:pt>
                <c:pt idx="215">
                  <c:v>169.82358331318599</c:v>
                </c:pt>
                <c:pt idx="216">
                  <c:v>173.39450574652301</c:v>
                </c:pt>
                <c:pt idx="217">
                  <c:v>174.79004635645501</c:v>
                </c:pt>
                <c:pt idx="218">
                  <c:v>174.729659474214</c:v>
                </c:pt>
                <c:pt idx="219">
                  <c:v>173.386360159943</c:v>
                </c:pt>
                <c:pt idx="220">
                  <c:v>174.862682854913</c:v>
                </c:pt>
                <c:pt idx="221">
                  <c:v>177.51844592090401</c:v>
                </c:pt>
                <c:pt idx="222">
                  <c:v>182.111325618183</c:v>
                </c:pt>
                <c:pt idx="223">
                  <c:v>184.50373742584</c:v>
                </c:pt>
                <c:pt idx="224">
                  <c:v>185.92186760877399</c:v>
                </c:pt>
                <c:pt idx="225">
                  <c:v>184.93836592915201</c:v>
                </c:pt>
                <c:pt idx="226">
                  <c:v>185.182768291515</c:v>
                </c:pt>
                <c:pt idx="227">
                  <c:v>187.03807734816101</c:v>
                </c:pt>
                <c:pt idx="228">
                  <c:v>191.15708876118501</c:v>
                </c:pt>
                <c:pt idx="229">
                  <c:v>195.44571170525501</c:v>
                </c:pt>
                <c:pt idx="230">
                  <c:v>197.562783948321</c:v>
                </c:pt>
                <c:pt idx="231">
                  <c:v>198.98252471057901</c:v>
                </c:pt>
                <c:pt idx="232">
                  <c:v>202.279953844777</c:v>
                </c:pt>
                <c:pt idx="233">
                  <c:v>208.59056685204399</c:v>
                </c:pt>
                <c:pt idx="234">
                  <c:v>213.19506384853699</c:v>
                </c:pt>
                <c:pt idx="235">
                  <c:v>212.89190241413201</c:v>
                </c:pt>
                <c:pt idx="236">
                  <c:v>209.212706967624</c:v>
                </c:pt>
                <c:pt idx="237">
                  <c:v>206.74438224913899</c:v>
                </c:pt>
                <c:pt idx="238">
                  <c:v>209.07568419060499</c:v>
                </c:pt>
                <c:pt idx="239">
                  <c:v>213.036117799462</c:v>
                </c:pt>
                <c:pt idx="240">
                  <c:v>216.36499560636199</c:v>
                </c:pt>
                <c:pt idx="241">
                  <c:v>213.81041579294001</c:v>
                </c:pt>
                <c:pt idx="242">
                  <c:v>210.11441145967299</c:v>
                </c:pt>
                <c:pt idx="243">
                  <c:v>209.49788181795</c:v>
                </c:pt>
                <c:pt idx="244">
                  <c:v>213.07618974363999</c:v>
                </c:pt>
                <c:pt idx="245">
                  <c:v>218.92456092732201</c:v>
                </c:pt>
                <c:pt idx="246">
                  <c:v>221.08492809425201</c:v>
                </c:pt>
                <c:pt idx="247">
                  <c:v>220.94598506268301</c:v>
                </c:pt>
                <c:pt idx="248">
                  <c:v>218.61687230207201</c:v>
                </c:pt>
                <c:pt idx="249">
                  <c:v>219.51666856274599</c:v>
                </c:pt>
                <c:pt idx="250">
                  <c:v>221.888147517015</c:v>
                </c:pt>
                <c:pt idx="251">
                  <c:v>224.79097395964999</c:v>
                </c:pt>
                <c:pt idx="252">
                  <c:v>225.84692746504899</c:v>
                </c:pt>
                <c:pt idx="253">
                  <c:v>224.75519279656899</c:v>
                </c:pt>
                <c:pt idx="254">
                  <c:v>224.544218861557</c:v>
                </c:pt>
                <c:pt idx="255">
                  <c:v>224.9427824018</c:v>
                </c:pt>
                <c:pt idx="256">
                  <c:v>227.172625454669</c:v>
                </c:pt>
                <c:pt idx="257">
                  <c:v>228.87459325086601</c:v>
                </c:pt>
                <c:pt idx="258">
                  <c:v>231.07299844331999</c:v>
                </c:pt>
                <c:pt idx="259">
                  <c:v>233.99954062332699</c:v>
                </c:pt>
                <c:pt idx="260">
                  <c:v>235.482285387589</c:v>
                </c:pt>
                <c:pt idx="261">
                  <c:v>234.56212204728399</c:v>
                </c:pt>
                <c:pt idx="262">
                  <c:v>231.941033518642</c:v>
                </c:pt>
                <c:pt idx="263">
                  <c:v>231.96789510928201</c:v>
                </c:pt>
                <c:pt idx="264">
                  <c:v>234.39215496321</c:v>
                </c:pt>
                <c:pt idx="265">
                  <c:v>239.050252275308</c:v>
                </c:pt>
                <c:pt idx="266">
                  <c:v>241.90682801675001</c:v>
                </c:pt>
                <c:pt idx="267">
                  <c:v>242.52862418166799</c:v>
                </c:pt>
                <c:pt idx="268">
                  <c:v>240.814082151533</c:v>
                </c:pt>
                <c:pt idx="269">
                  <c:v>239.46935536135601</c:v>
                </c:pt>
                <c:pt idx="270">
                  <c:v>238.84427440273799</c:v>
                </c:pt>
                <c:pt idx="271">
                  <c:v>240.943341430651</c:v>
                </c:pt>
                <c:pt idx="272">
                  <c:v>244.96099514445299</c:v>
                </c:pt>
                <c:pt idx="273">
                  <c:v>249.735852643096</c:v>
                </c:pt>
                <c:pt idx="274">
                  <c:v>252.936727371508</c:v>
                </c:pt>
                <c:pt idx="275">
                  <c:v>254.68204263335599</c:v>
                </c:pt>
                <c:pt idx="276">
                  <c:v>254.71944717557599</c:v>
                </c:pt>
                <c:pt idx="277">
                  <c:v>255.40499890703799</c:v>
                </c:pt>
                <c:pt idx="278">
                  <c:v>258.01004341089703</c:v>
                </c:pt>
                <c:pt idx="279">
                  <c:v>261.39186923595798</c:v>
                </c:pt>
                <c:pt idx="280">
                  <c:v>264.66329649961199</c:v>
                </c:pt>
                <c:pt idx="281">
                  <c:v>268.32416748539703</c:v>
                </c:pt>
                <c:pt idx="282">
                  <c:v>271.93992697759802</c:v>
                </c:pt>
                <c:pt idx="283">
                  <c:v>277.08020530498902</c:v>
                </c:pt>
                <c:pt idx="284">
                  <c:v>281.11442449007598</c:v>
                </c:pt>
                <c:pt idx="285">
                  <c:v>287.00927363561902</c:v>
                </c:pt>
                <c:pt idx="286">
                  <c:v>292.25673231625802</c:v>
                </c:pt>
                <c:pt idx="287">
                  <c:v>295.87957828607699</c:v>
                </c:pt>
                <c:pt idx="288">
                  <c:v>295.53937329685999</c:v>
                </c:pt>
                <c:pt idx="289">
                  <c:v>294.70629681086899</c:v>
                </c:pt>
                <c:pt idx="290">
                  <c:v>299.15509000041902</c:v>
                </c:pt>
                <c:pt idx="291">
                  <c:v>306.77039415720799</c:v>
                </c:pt>
                <c:pt idx="292">
                  <c:v>313.94963385957698</c:v>
                </c:pt>
                <c:pt idx="293">
                  <c:v>317.22654158357199</c:v>
                </c:pt>
                <c:pt idx="294">
                  <c:v>317.56835066988901</c:v>
                </c:pt>
                <c:pt idx="295">
                  <c:v>317.7408202734</c:v>
                </c:pt>
                <c:pt idx="296">
                  <c:v>317.25352389034703</c:v>
                </c:pt>
                <c:pt idx="297">
                  <c:v>317.26126569987298</c:v>
                </c:pt>
                <c:pt idx="298">
                  <c:v>315.28344280355799</c:v>
                </c:pt>
                <c:pt idx="299">
                  <c:v>313.53238547025398</c:v>
                </c:pt>
                <c:pt idx="300">
                  <c:v>313.32851151840902</c:v>
                </c:pt>
                <c:pt idx="301">
                  <c:v>314.34733372361302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F6-4F66-A6FA-79D9231DB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98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Segment'!$K$6:$K$331</c:f>
              <c:numCache>
                <c:formatCode>[$-409]mmm\-yy;@</c:formatCode>
                <c:ptCount val="32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</c:numCache>
            </c:numRef>
          </c:xVal>
          <c:yVal>
            <c:numRef>
              <c:f>'U.S. VW - By Segment'!$L$6:$L$331</c:f>
              <c:numCache>
                <c:formatCode>0</c:formatCode>
                <c:ptCount val="326"/>
                <c:pt idx="0">
                  <c:v>64.497744066038294</c:v>
                </c:pt>
                <c:pt idx="1">
                  <c:v>63.7588114146563</c:v>
                </c:pt>
                <c:pt idx="2">
                  <c:v>63.594072995141801</c:v>
                </c:pt>
                <c:pt idx="3">
                  <c:v>63.7093009401488</c:v>
                </c:pt>
                <c:pt idx="4">
                  <c:v>63.584615507474901</c:v>
                </c:pt>
                <c:pt idx="5">
                  <c:v>63.726214920023601</c:v>
                </c:pt>
                <c:pt idx="6">
                  <c:v>63.8603049591161</c:v>
                </c:pt>
                <c:pt idx="7">
                  <c:v>63.5381580874988</c:v>
                </c:pt>
                <c:pt idx="8">
                  <c:v>63.250564911442197</c:v>
                </c:pt>
                <c:pt idx="9">
                  <c:v>62.705246675218</c:v>
                </c:pt>
                <c:pt idx="10">
                  <c:v>64.3579932762959</c:v>
                </c:pt>
                <c:pt idx="11">
                  <c:v>67.042117347947297</c:v>
                </c:pt>
                <c:pt idx="12">
                  <c:v>70.623371302150801</c:v>
                </c:pt>
                <c:pt idx="13">
                  <c:v>72.081504352136193</c:v>
                </c:pt>
                <c:pt idx="14">
                  <c:v>72.275338294445802</c:v>
                </c:pt>
                <c:pt idx="15">
                  <c:v>71.436441013053994</c:v>
                </c:pt>
                <c:pt idx="16">
                  <c:v>71.5271614391893</c:v>
                </c:pt>
                <c:pt idx="17">
                  <c:v>72.263619833268706</c:v>
                </c:pt>
                <c:pt idx="18">
                  <c:v>73.417753780688102</c:v>
                </c:pt>
                <c:pt idx="19">
                  <c:v>73.704340060029296</c:v>
                </c:pt>
                <c:pt idx="20">
                  <c:v>74.728025673891906</c:v>
                </c:pt>
                <c:pt idx="21">
                  <c:v>75.454097765200999</c:v>
                </c:pt>
                <c:pt idx="22">
                  <c:v>78.911982916535393</c:v>
                </c:pt>
                <c:pt idx="23">
                  <c:v>81.277122167552804</c:v>
                </c:pt>
                <c:pt idx="24">
                  <c:v>85.591191049219901</c:v>
                </c:pt>
                <c:pt idx="25">
                  <c:v>84.454439858026404</c:v>
                </c:pt>
                <c:pt idx="26">
                  <c:v>83.045708210677105</c:v>
                </c:pt>
                <c:pt idx="27">
                  <c:v>81.057063605215703</c:v>
                </c:pt>
                <c:pt idx="28">
                  <c:v>83.038069469982801</c:v>
                </c:pt>
                <c:pt idx="29">
                  <c:v>85.958754955470397</c:v>
                </c:pt>
                <c:pt idx="30">
                  <c:v>86.592747526178599</c:v>
                </c:pt>
                <c:pt idx="31">
                  <c:v>86.798264616363099</c:v>
                </c:pt>
                <c:pt idx="32">
                  <c:v>86.544250143783501</c:v>
                </c:pt>
                <c:pt idx="33">
                  <c:v>87.861454929677194</c:v>
                </c:pt>
                <c:pt idx="34">
                  <c:v>88.147395801566802</c:v>
                </c:pt>
                <c:pt idx="35">
                  <c:v>88.030924529913605</c:v>
                </c:pt>
                <c:pt idx="36">
                  <c:v>87.629282757791302</c:v>
                </c:pt>
                <c:pt idx="37">
                  <c:v>86.698730270653499</c:v>
                </c:pt>
                <c:pt idx="38">
                  <c:v>85.244293458520502</c:v>
                </c:pt>
                <c:pt idx="39">
                  <c:v>83.967429318561599</c:v>
                </c:pt>
                <c:pt idx="40">
                  <c:v>83.850455803715505</c:v>
                </c:pt>
                <c:pt idx="41">
                  <c:v>85.167947123807906</c:v>
                </c:pt>
                <c:pt idx="42">
                  <c:v>86.589968839436395</c:v>
                </c:pt>
                <c:pt idx="43">
                  <c:v>88.240563217597696</c:v>
                </c:pt>
                <c:pt idx="44">
                  <c:v>89.016787539159097</c:v>
                </c:pt>
                <c:pt idx="45">
                  <c:v>89.916346836176999</c:v>
                </c:pt>
                <c:pt idx="46">
                  <c:v>90.199122868615902</c:v>
                </c:pt>
                <c:pt idx="47">
                  <c:v>90.426988058153597</c:v>
                </c:pt>
                <c:pt idx="48">
                  <c:v>91.075707023859195</c:v>
                </c:pt>
                <c:pt idx="49">
                  <c:v>88.3141256394794</c:v>
                </c:pt>
                <c:pt idx="50">
                  <c:v>86.043749659607002</c:v>
                </c:pt>
                <c:pt idx="51">
                  <c:v>84.230891281304395</c:v>
                </c:pt>
                <c:pt idx="52">
                  <c:v>87.764731077773106</c:v>
                </c:pt>
                <c:pt idx="53">
                  <c:v>92.153365712961005</c:v>
                </c:pt>
                <c:pt idx="54">
                  <c:v>95.410797566473803</c:v>
                </c:pt>
                <c:pt idx="55">
                  <c:v>97.072125750932202</c:v>
                </c:pt>
                <c:pt idx="56">
                  <c:v>98.386090427772899</c:v>
                </c:pt>
                <c:pt idx="57">
                  <c:v>99.635913364832206</c:v>
                </c:pt>
                <c:pt idx="58">
                  <c:v>100.335841971325</c:v>
                </c:pt>
                <c:pt idx="59">
                  <c:v>100</c:v>
                </c:pt>
                <c:pt idx="60">
                  <c:v>99.929547116741006</c:v>
                </c:pt>
                <c:pt idx="61">
                  <c:v>99.299343322232602</c:v>
                </c:pt>
                <c:pt idx="62">
                  <c:v>99.285577941399495</c:v>
                </c:pt>
                <c:pt idx="63">
                  <c:v>99.068406198046901</c:v>
                </c:pt>
                <c:pt idx="64">
                  <c:v>99.297642872208399</c:v>
                </c:pt>
                <c:pt idx="65">
                  <c:v>99.497427906812803</c:v>
                </c:pt>
                <c:pt idx="66">
                  <c:v>100.39915193211</c:v>
                </c:pt>
                <c:pt idx="67">
                  <c:v>100.61113819025</c:v>
                </c:pt>
                <c:pt idx="68">
                  <c:v>100.450070375408</c:v>
                </c:pt>
                <c:pt idx="69">
                  <c:v>98.561633400045295</c:v>
                </c:pt>
                <c:pt idx="70">
                  <c:v>96.881911629783104</c:v>
                </c:pt>
                <c:pt idx="71">
                  <c:v>95.296686117851607</c:v>
                </c:pt>
                <c:pt idx="72">
                  <c:v>95.871447459019095</c:v>
                </c:pt>
                <c:pt idx="73">
                  <c:v>96.964799822496303</c:v>
                </c:pt>
                <c:pt idx="74">
                  <c:v>97.959608285330503</c:v>
                </c:pt>
                <c:pt idx="75">
                  <c:v>97.431695238470297</c:v>
                </c:pt>
                <c:pt idx="76">
                  <c:v>97.064576191782905</c:v>
                </c:pt>
                <c:pt idx="77">
                  <c:v>97.172254655262904</c:v>
                </c:pt>
                <c:pt idx="78">
                  <c:v>97.836500228467798</c:v>
                </c:pt>
                <c:pt idx="79">
                  <c:v>98.3206414667507</c:v>
                </c:pt>
                <c:pt idx="80">
                  <c:v>98.707723434906299</c:v>
                </c:pt>
                <c:pt idx="81">
                  <c:v>99.2301460009257</c:v>
                </c:pt>
                <c:pt idx="82">
                  <c:v>100.782471593452</c:v>
                </c:pt>
                <c:pt idx="83">
                  <c:v>102.844825776563</c:v>
                </c:pt>
                <c:pt idx="84">
                  <c:v>105.619268843177</c:v>
                </c:pt>
                <c:pt idx="85">
                  <c:v>106.571169896448</c:v>
                </c:pt>
                <c:pt idx="86">
                  <c:v>106.69275567119</c:v>
                </c:pt>
                <c:pt idx="87">
                  <c:v>105.12274031815799</c:v>
                </c:pt>
                <c:pt idx="88">
                  <c:v>105.564012991623</c:v>
                </c:pt>
                <c:pt idx="89">
                  <c:v>105.509029287601</c:v>
                </c:pt>
                <c:pt idx="90">
                  <c:v>105.97135923981401</c:v>
                </c:pt>
                <c:pt idx="91">
                  <c:v>103.790919268449</c:v>
                </c:pt>
                <c:pt idx="92">
                  <c:v>102.651303119879</c:v>
                </c:pt>
                <c:pt idx="93">
                  <c:v>102.373033963761</c:v>
                </c:pt>
                <c:pt idx="94">
                  <c:v>103.132720867099</c:v>
                </c:pt>
                <c:pt idx="95">
                  <c:v>104.136862100407</c:v>
                </c:pt>
                <c:pt idx="96">
                  <c:v>104.658953049929</c:v>
                </c:pt>
                <c:pt idx="97">
                  <c:v>108.242504076196</c:v>
                </c:pt>
                <c:pt idx="98">
                  <c:v>110.505928791901</c:v>
                </c:pt>
                <c:pt idx="99">
                  <c:v>113.331893697344</c:v>
                </c:pt>
                <c:pt idx="100">
                  <c:v>113.538362736653</c:v>
                </c:pt>
                <c:pt idx="101">
                  <c:v>116.079935707467</c:v>
                </c:pt>
                <c:pt idx="102">
                  <c:v>118.853412543215</c:v>
                </c:pt>
                <c:pt idx="103">
                  <c:v>121.833777052996</c:v>
                </c:pt>
                <c:pt idx="104">
                  <c:v>123.746371514465</c:v>
                </c:pt>
                <c:pt idx="105">
                  <c:v>124.943825934188</c:v>
                </c:pt>
                <c:pt idx="106">
                  <c:v>124.426998904578</c:v>
                </c:pt>
                <c:pt idx="107">
                  <c:v>123.618071282052</c:v>
                </c:pt>
                <c:pt idx="108">
                  <c:v>122.659564037884</c:v>
                </c:pt>
                <c:pt idx="109">
                  <c:v>125.664268395468</c:v>
                </c:pt>
                <c:pt idx="110">
                  <c:v>127.657831033222</c:v>
                </c:pt>
                <c:pt idx="111">
                  <c:v>129.65132242893799</c:v>
                </c:pt>
                <c:pt idx="112">
                  <c:v>129.075347230788</c:v>
                </c:pt>
                <c:pt idx="113">
                  <c:v>129.94842655174099</c:v>
                </c:pt>
                <c:pt idx="114">
                  <c:v>131.64590598763201</c:v>
                </c:pt>
                <c:pt idx="115">
                  <c:v>133.497608568169</c:v>
                </c:pt>
                <c:pt idx="116">
                  <c:v>135.80769304173</c:v>
                </c:pt>
                <c:pt idx="117">
                  <c:v>137.910536293044</c:v>
                </c:pt>
                <c:pt idx="118">
                  <c:v>139.91176995716401</c:v>
                </c:pt>
                <c:pt idx="119">
                  <c:v>140.324248159419</c:v>
                </c:pt>
                <c:pt idx="120">
                  <c:v>140.83923963041099</c:v>
                </c:pt>
                <c:pt idx="121">
                  <c:v>141.981596868612</c:v>
                </c:pt>
                <c:pt idx="122">
                  <c:v>144.74509357501799</c:v>
                </c:pt>
                <c:pt idx="123">
                  <c:v>147.15617475514</c:v>
                </c:pt>
                <c:pt idx="124">
                  <c:v>149.12199999083001</c:v>
                </c:pt>
                <c:pt idx="125">
                  <c:v>150.78465473637101</c:v>
                </c:pt>
                <c:pt idx="126">
                  <c:v>152.98771013046701</c:v>
                </c:pt>
                <c:pt idx="127">
                  <c:v>154.54065760922899</c:v>
                </c:pt>
                <c:pt idx="128">
                  <c:v>154.53802317057199</c:v>
                </c:pt>
                <c:pt idx="129">
                  <c:v>154.28128759957301</c:v>
                </c:pt>
                <c:pt idx="130">
                  <c:v>155.07559693337001</c:v>
                </c:pt>
                <c:pt idx="131">
                  <c:v>157.92010298028299</c:v>
                </c:pt>
                <c:pt idx="132">
                  <c:v>159.87028736014599</c:v>
                </c:pt>
                <c:pt idx="133">
                  <c:v>162.08202481398899</c:v>
                </c:pt>
                <c:pt idx="134">
                  <c:v>162.74273871303501</c:v>
                </c:pt>
                <c:pt idx="135">
                  <c:v>165.15407124165699</c:v>
                </c:pt>
                <c:pt idx="136">
                  <c:v>166.75008984298901</c:v>
                </c:pt>
                <c:pt idx="137">
                  <c:v>169.23220189187299</c:v>
                </c:pt>
                <c:pt idx="138">
                  <c:v>170.695772372709</c:v>
                </c:pt>
                <c:pt idx="139">
                  <c:v>172.084979289784</c:v>
                </c:pt>
                <c:pt idx="140">
                  <c:v>172.62686359433201</c:v>
                </c:pt>
                <c:pt idx="141">
                  <c:v>172.686712793569</c:v>
                </c:pt>
                <c:pt idx="142">
                  <c:v>172.68095679537399</c:v>
                </c:pt>
                <c:pt idx="143">
                  <c:v>171.588792171997</c:v>
                </c:pt>
                <c:pt idx="144">
                  <c:v>169.64189210500101</c:v>
                </c:pt>
                <c:pt idx="145">
                  <c:v>163.43239820715399</c:v>
                </c:pt>
                <c:pt idx="146">
                  <c:v>157.83108627683899</c:v>
                </c:pt>
                <c:pt idx="147">
                  <c:v>152.95290629498501</c:v>
                </c:pt>
                <c:pt idx="148">
                  <c:v>156.16736397464101</c:v>
                </c:pt>
                <c:pt idx="149">
                  <c:v>160.533707795775</c:v>
                </c:pt>
                <c:pt idx="150">
                  <c:v>164.306011858304</c:v>
                </c:pt>
                <c:pt idx="151">
                  <c:v>160.261271808206</c:v>
                </c:pt>
                <c:pt idx="152">
                  <c:v>156.533880509997</c:v>
                </c:pt>
                <c:pt idx="153">
                  <c:v>153.61459541842299</c:v>
                </c:pt>
                <c:pt idx="154">
                  <c:v>153.33285515462899</c:v>
                </c:pt>
                <c:pt idx="155">
                  <c:v>152.114903918376</c:v>
                </c:pt>
                <c:pt idx="156">
                  <c:v>151.533296725893</c:v>
                </c:pt>
                <c:pt idx="157">
                  <c:v>148.45373508621199</c:v>
                </c:pt>
                <c:pt idx="158">
                  <c:v>142.951962740346</c:v>
                </c:pt>
                <c:pt idx="159">
                  <c:v>135.17891252745599</c:v>
                </c:pt>
                <c:pt idx="160">
                  <c:v>124.890618983309</c:v>
                </c:pt>
                <c:pt idx="161">
                  <c:v>117.254052540625</c:v>
                </c:pt>
                <c:pt idx="162">
                  <c:v>111.49466378145</c:v>
                </c:pt>
                <c:pt idx="163">
                  <c:v>112.74305923161</c:v>
                </c:pt>
                <c:pt idx="164">
                  <c:v>113.91894423698599</c:v>
                </c:pt>
                <c:pt idx="165">
                  <c:v>113.499529194541</c:v>
                </c:pt>
                <c:pt idx="166">
                  <c:v>109.791645632429</c:v>
                </c:pt>
                <c:pt idx="167">
                  <c:v>105.992313831887</c:v>
                </c:pt>
                <c:pt idx="168">
                  <c:v>104.738781114611</c:v>
                </c:pt>
                <c:pt idx="169">
                  <c:v>106.08567085590499</c:v>
                </c:pt>
                <c:pt idx="170">
                  <c:v>109.552152789855</c:v>
                </c:pt>
                <c:pt idx="171">
                  <c:v>114.276147760366</c:v>
                </c:pt>
                <c:pt idx="172">
                  <c:v>117.53924485966699</c:v>
                </c:pt>
                <c:pt idx="173">
                  <c:v>118.222183207382</c:v>
                </c:pt>
                <c:pt idx="174">
                  <c:v>116.793518067558</c:v>
                </c:pt>
                <c:pt idx="175">
                  <c:v>116.300979090661</c:v>
                </c:pt>
                <c:pt idx="176">
                  <c:v>117.00168509602899</c:v>
                </c:pt>
                <c:pt idx="177">
                  <c:v>118.354619338048</c:v>
                </c:pt>
                <c:pt idx="178">
                  <c:v>117.674838293875</c:v>
                </c:pt>
                <c:pt idx="179">
                  <c:v>118.322989273204</c:v>
                </c:pt>
                <c:pt idx="180">
                  <c:v>119.517703193397</c:v>
                </c:pt>
                <c:pt idx="181">
                  <c:v>122.524731895809</c:v>
                </c:pt>
                <c:pt idx="182">
                  <c:v>122.688320944563</c:v>
                </c:pt>
                <c:pt idx="183">
                  <c:v>121.566757564949</c:v>
                </c:pt>
                <c:pt idx="184">
                  <c:v>120.190659287895</c:v>
                </c:pt>
                <c:pt idx="185">
                  <c:v>120.026091374947</c:v>
                </c:pt>
                <c:pt idx="186">
                  <c:v>118.710290928197</c:v>
                </c:pt>
                <c:pt idx="187">
                  <c:v>118.16236235684801</c:v>
                </c:pt>
                <c:pt idx="188">
                  <c:v>118.607203042704</c:v>
                </c:pt>
                <c:pt idx="189">
                  <c:v>121.38851572798301</c:v>
                </c:pt>
                <c:pt idx="190">
                  <c:v>123.51445554027001</c:v>
                </c:pt>
                <c:pt idx="191">
                  <c:v>125.482947279025</c:v>
                </c:pt>
                <c:pt idx="192">
                  <c:v>126.18569537897</c:v>
                </c:pt>
                <c:pt idx="193">
                  <c:v>126.986387975032</c:v>
                </c:pt>
                <c:pt idx="194">
                  <c:v>125.556866520366</c:v>
                </c:pt>
                <c:pt idx="195">
                  <c:v>125.07301694970501</c:v>
                </c:pt>
                <c:pt idx="196">
                  <c:v>123.83146256203401</c:v>
                </c:pt>
                <c:pt idx="197">
                  <c:v>125.13433905338201</c:v>
                </c:pt>
                <c:pt idx="198">
                  <c:v>126.059783592843</c:v>
                </c:pt>
                <c:pt idx="199">
                  <c:v>127.53400464791601</c:v>
                </c:pt>
                <c:pt idx="200">
                  <c:v>127.429416561224</c:v>
                </c:pt>
                <c:pt idx="201">
                  <c:v>127.798309950941</c:v>
                </c:pt>
                <c:pt idx="202">
                  <c:v>128.09591776211099</c:v>
                </c:pt>
                <c:pt idx="203">
                  <c:v>129.33124365373999</c:v>
                </c:pt>
                <c:pt idx="204">
                  <c:v>129.31582928586201</c:v>
                </c:pt>
                <c:pt idx="205">
                  <c:v>129.810981910202</c:v>
                </c:pt>
                <c:pt idx="206">
                  <c:v>131.14004442033499</c:v>
                </c:pt>
                <c:pt idx="207">
                  <c:v>133.29256805195701</c:v>
                </c:pt>
                <c:pt idx="208">
                  <c:v>136.53072284074199</c:v>
                </c:pt>
                <c:pt idx="209">
                  <c:v>138.75754434119199</c:v>
                </c:pt>
                <c:pt idx="210">
                  <c:v>142.36529717989501</c:v>
                </c:pt>
                <c:pt idx="211">
                  <c:v>143.702490098819</c:v>
                </c:pt>
                <c:pt idx="212">
                  <c:v>146.360209856555</c:v>
                </c:pt>
                <c:pt idx="213">
                  <c:v>146.73946364632101</c:v>
                </c:pt>
                <c:pt idx="214">
                  <c:v>147.588143626039</c:v>
                </c:pt>
                <c:pt idx="215">
                  <c:v>145.91339824637001</c:v>
                </c:pt>
                <c:pt idx="216">
                  <c:v>145.249983401094</c:v>
                </c:pt>
                <c:pt idx="217">
                  <c:v>143.68955881070301</c:v>
                </c:pt>
                <c:pt idx="218">
                  <c:v>143.98475588861999</c:v>
                </c:pt>
                <c:pt idx="219">
                  <c:v>144.97149195324701</c:v>
                </c:pt>
                <c:pt idx="220">
                  <c:v>147.887616571964</c:v>
                </c:pt>
                <c:pt idx="221">
                  <c:v>150.41132736396199</c:v>
                </c:pt>
                <c:pt idx="222">
                  <c:v>151.84882034079999</c:v>
                </c:pt>
                <c:pt idx="223">
                  <c:v>152.89435605850699</c:v>
                </c:pt>
                <c:pt idx="224">
                  <c:v>153.579403039364</c:v>
                </c:pt>
                <c:pt idx="225">
                  <c:v>154.910199309615</c:v>
                </c:pt>
                <c:pt idx="226">
                  <c:v>155.45938238842999</c:v>
                </c:pt>
                <c:pt idx="227">
                  <c:v>158.286767601235</c:v>
                </c:pt>
                <c:pt idx="228">
                  <c:v>161.12836650185699</c:v>
                </c:pt>
                <c:pt idx="229">
                  <c:v>165.825395432927</c:v>
                </c:pt>
                <c:pt idx="230">
                  <c:v>165.444220635119</c:v>
                </c:pt>
                <c:pt idx="231">
                  <c:v>166.70415340114801</c:v>
                </c:pt>
                <c:pt idx="232">
                  <c:v>166.56139607122901</c:v>
                </c:pt>
                <c:pt idx="233">
                  <c:v>169.22814229935801</c:v>
                </c:pt>
                <c:pt idx="234">
                  <c:v>169.09015546430101</c:v>
                </c:pt>
                <c:pt idx="235">
                  <c:v>168.630301682648</c:v>
                </c:pt>
                <c:pt idx="236">
                  <c:v>169.062678298707</c:v>
                </c:pt>
                <c:pt idx="237">
                  <c:v>168.767282528885</c:v>
                </c:pt>
                <c:pt idx="238">
                  <c:v>169.00042324459201</c:v>
                </c:pt>
                <c:pt idx="239">
                  <c:v>167.482880484182</c:v>
                </c:pt>
                <c:pt idx="240">
                  <c:v>166.934068100433</c:v>
                </c:pt>
                <c:pt idx="241">
                  <c:v>165.24706340828499</c:v>
                </c:pt>
                <c:pt idx="242">
                  <c:v>164.432266328781</c:v>
                </c:pt>
                <c:pt idx="243">
                  <c:v>164.229523068123</c:v>
                </c:pt>
                <c:pt idx="244">
                  <c:v>166.96282138331799</c:v>
                </c:pt>
                <c:pt idx="245">
                  <c:v>170.50065307752601</c:v>
                </c:pt>
                <c:pt idx="246">
                  <c:v>174.27667222500801</c:v>
                </c:pt>
                <c:pt idx="247">
                  <c:v>176.00566587045901</c:v>
                </c:pt>
                <c:pt idx="248">
                  <c:v>176.318044675462</c:v>
                </c:pt>
                <c:pt idx="249">
                  <c:v>177.48208471801499</c:v>
                </c:pt>
                <c:pt idx="250">
                  <c:v>177.260620951303</c:v>
                </c:pt>
                <c:pt idx="251">
                  <c:v>176.488445152559</c:v>
                </c:pt>
                <c:pt idx="252">
                  <c:v>173.387837657387</c:v>
                </c:pt>
                <c:pt idx="253">
                  <c:v>171.70292189572601</c:v>
                </c:pt>
                <c:pt idx="254">
                  <c:v>173.23956622435</c:v>
                </c:pt>
                <c:pt idx="255">
                  <c:v>178.151658764909</c:v>
                </c:pt>
                <c:pt idx="256">
                  <c:v>183.597686414148</c:v>
                </c:pt>
                <c:pt idx="257">
                  <c:v>187.09676709407901</c:v>
                </c:pt>
                <c:pt idx="258">
                  <c:v>185.021922353317</c:v>
                </c:pt>
                <c:pt idx="259">
                  <c:v>183.82418351664899</c:v>
                </c:pt>
                <c:pt idx="260">
                  <c:v>183.68529069520801</c:v>
                </c:pt>
                <c:pt idx="261">
                  <c:v>187.87625464842199</c:v>
                </c:pt>
                <c:pt idx="262">
                  <c:v>188.84830156162201</c:v>
                </c:pt>
                <c:pt idx="263">
                  <c:v>186.79275818657399</c:v>
                </c:pt>
                <c:pt idx="264">
                  <c:v>182.96261076179999</c:v>
                </c:pt>
                <c:pt idx="265">
                  <c:v>184.07783614585099</c:v>
                </c:pt>
                <c:pt idx="266">
                  <c:v>188.488298594273</c:v>
                </c:pt>
                <c:pt idx="267">
                  <c:v>193.980493749727</c:v>
                </c:pt>
                <c:pt idx="268">
                  <c:v>192.88806693165401</c:v>
                </c:pt>
                <c:pt idx="269">
                  <c:v>189.56379187146899</c:v>
                </c:pt>
                <c:pt idx="270">
                  <c:v>186.92901829646399</c:v>
                </c:pt>
                <c:pt idx="271">
                  <c:v>188.18806253342601</c:v>
                </c:pt>
                <c:pt idx="272">
                  <c:v>189.31467641727801</c:v>
                </c:pt>
                <c:pt idx="273">
                  <c:v>188.296793424421</c:v>
                </c:pt>
                <c:pt idx="274">
                  <c:v>187.03719755068499</c:v>
                </c:pt>
                <c:pt idx="275">
                  <c:v>187.06579758067301</c:v>
                </c:pt>
                <c:pt idx="276">
                  <c:v>189.952149181397</c:v>
                </c:pt>
                <c:pt idx="277">
                  <c:v>193.08348658512401</c:v>
                </c:pt>
                <c:pt idx="278">
                  <c:v>195.15727703111301</c:v>
                </c:pt>
                <c:pt idx="279">
                  <c:v>197.18342529617101</c:v>
                </c:pt>
                <c:pt idx="280">
                  <c:v>199.77380601858999</c:v>
                </c:pt>
                <c:pt idx="281">
                  <c:v>204.196826690639</c:v>
                </c:pt>
                <c:pt idx="282">
                  <c:v>205.944779774875</c:v>
                </c:pt>
                <c:pt idx="283">
                  <c:v>205.26836955995401</c:v>
                </c:pt>
                <c:pt idx="284">
                  <c:v>202.74264186009299</c:v>
                </c:pt>
                <c:pt idx="285">
                  <c:v>200.94520043135799</c:v>
                </c:pt>
                <c:pt idx="286">
                  <c:v>200.505954935711</c:v>
                </c:pt>
                <c:pt idx="287">
                  <c:v>201.013561527007</c:v>
                </c:pt>
                <c:pt idx="288">
                  <c:v>201.46420232665699</c:v>
                </c:pt>
                <c:pt idx="289">
                  <c:v>202.80672875080501</c:v>
                </c:pt>
                <c:pt idx="290">
                  <c:v>204.48635633087699</c:v>
                </c:pt>
                <c:pt idx="291">
                  <c:v>205.585761969255</c:v>
                </c:pt>
                <c:pt idx="292">
                  <c:v>204.19097070364001</c:v>
                </c:pt>
                <c:pt idx="293">
                  <c:v>201.77395474351701</c:v>
                </c:pt>
                <c:pt idx="294">
                  <c:v>201.284192045314</c:v>
                </c:pt>
                <c:pt idx="295">
                  <c:v>202.427988041861</c:v>
                </c:pt>
                <c:pt idx="296">
                  <c:v>205.24533848519201</c:v>
                </c:pt>
                <c:pt idx="297">
                  <c:v>208.08489479498201</c:v>
                </c:pt>
                <c:pt idx="298">
                  <c:v>213.04317450264699</c:v>
                </c:pt>
                <c:pt idx="299">
                  <c:v>212.914039161847</c:v>
                </c:pt>
                <c:pt idx="300">
                  <c:v>212.42604225846</c:v>
                </c:pt>
                <c:pt idx="301">
                  <c:v>209.54519925480901</c:v>
                </c:pt>
                <c:pt idx="302">
                  <c:v>214.577014525018</c:v>
                </c:pt>
                <c:pt idx="303">
                  <c:v>217.870595571622</c:v>
                </c:pt>
                <c:pt idx="304">
                  <c:v>220.62107701020599</c:v>
                </c:pt>
                <c:pt idx="305">
                  <c:v>220.48995912945199</c:v>
                </c:pt>
                <c:pt idx="306">
                  <c:v>224.46689469990699</c:v>
                </c:pt>
                <c:pt idx="307">
                  <c:v>231.01980080755101</c:v>
                </c:pt>
                <c:pt idx="308">
                  <c:v>236.511701828003</c:v>
                </c:pt>
                <c:pt idx="309">
                  <c:v>238.816598695213</c:v>
                </c:pt>
                <c:pt idx="310">
                  <c:v>242.19239802759299</c:v>
                </c:pt>
                <c:pt idx="311">
                  <c:v>245.720086837471</c:v>
                </c:pt>
                <c:pt idx="312">
                  <c:v>248.638323527143</c:v>
                </c:pt>
                <c:pt idx="313">
                  <c:v>244.59314510035901</c:v>
                </c:pt>
                <c:pt idx="314">
                  <c:v>240.13517926958701</c:v>
                </c:pt>
                <c:pt idx="315">
                  <c:v>237.45332361182</c:v>
                </c:pt>
                <c:pt idx="316">
                  <c:v>238.605858692851</c:v>
                </c:pt>
                <c:pt idx="317">
                  <c:v>238.61783606852899</c:v>
                </c:pt>
                <c:pt idx="318">
                  <c:v>241.078448868143</c:v>
                </c:pt>
                <c:pt idx="319">
                  <c:v>240.828863345082</c:v>
                </c:pt>
                <c:pt idx="320">
                  <c:v>242.54244290357801</c:v>
                </c:pt>
                <c:pt idx="321">
                  <c:v>237.577513976836</c:v>
                </c:pt>
                <c:pt idx="322">
                  <c:v>239.090798362426</c:v>
                </c:pt>
                <c:pt idx="323">
                  <c:v>241.57901469556299</c:v>
                </c:pt>
                <c:pt idx="324">
                  <c:v>245.99696509704299</c:v>
                </c:pt>
                <c:pt idx="325">
                  <c:v>249.220186856118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37-4147-9098-65DD37236369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Segment'!$K$6:$K$331</c:f>
              <c:numCache>
                <c:formatCode>[$-409]mmm\-yy;@</c:formatCode>
                <c:ptCount val="326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</c:numCache>
            </c:numRef>
          </c:xVal>
          <c:yVal>
            <c:numRef>
              <c:f>'U.S. VW - By Segment'!$M$6:$M$331</c:f>
              <c:numCache>
                <c:formatCode>0</c:formatCode>
                <c:ptCount val="326"/>
                <c:pt idx="0">
                  <c:v>70.380601342458903</c:v>
                </c:pt>
                <c:pt idx="1">
                  <c:v>68.132009915810698</c:v>
                </c:pt>
                <c:pt idx="2">
                  <c:v>66.549005266269205</c:v>
                </c:pt>
                <c:pt idx="3">
                  <c:v>66.031848547307106</c:v>
                </c:pt>
                <c:pt idx="4">
                  <c:v>64.678333898332596</c:v>
                </c:pt>
                <c:pt idx="5">
                  <c:v>65.498056722994406</c:v>
                </c:pt>
                <c:pt idx="6">
                  <c:v>66.622860433788603</c:v>
                </c:pt>
                <c:pt idx="7">
                  <c:v>68.247074248502599</c:v>
                </c:pt>
                <c:pt idx="8">
                  <c:v>68.3193426721799</c:v>
                </c:pt>
                <c:pt idx="9">
                  <c:v>68.095203739770497</c:v>
                </c:pt>
                <c:pt idx="10">
                  <c:v>67.348318011599403</c:v>
                </c:pt>
                <c:pt idx="11">
                  <c:v>67.845654168906705</c:v>
                </c:pt>
                <c:pt idx="12">
                  <c:v>67.856247916644506</c:v>
                </c:pt>
                <c:pt idx="13">
                  <c:v>69.016793262057305</c:v>
                </c:pt>
                <c:pt idx="14">
                  <c:v>68.807310994707294</c:v>
                </c:pt>
                <c:pt idx="15">
                  <c:v>69.409897358065294</c:v>
                </c:pt>
                <c:pt idx="16">
                  <c:v>70.080376777052905</c:v>
                </c:pt>
                <c:pt idx="17">
                  <c:v>70.702955488849696</c:v>
                </c:pt>
                <c:pt idx="18">
                  <c:v>71.485133586847496</c:v>
                </c:pt>
                <c:pt idx="19">
                  <c:v>71.892857791285394</c:v>
                </c:pt>
                <c:pt idx="20">
                  <c:v>74.099850132124303</c:v>
                </c:pt>
                <c:pt idx="21">
                  <c:v>75.756447684761397</c:v>
                </c:pt>
                <c:pt idx="22">
                  <c:v>76.630131353619007</c:v>
                </c:pt>
                <c:pt idx="23">
                  <c:v>77.445442524369994</c:v>
                </c:pt>
                <c:pt idx="24">
                  <c:v>78.261308047804405</c:v>
                </c:pt>
                <c:pt idx="25">
                  <c:v>79.9268143060565</c:v>
                </c:pt>
                <c:pt idx="26">
                  <c:v>79.924742360548294</c:v>
                </c:pt>
                <c:pt idx="27">
                  <c:v>79.764960813782807</c:v>
                </c:pt>
                <c:pt idx="28">
                  <c:v>78.945770316278299</c:v>
                </c:pt>
                <c:pt idx="29">
                  <c:v>79.311080336021206</c:v>
                </c:pt>
                <c:pt idx="30">
                  <c:v>80.441236893090803</c:v>
                </c:pt>
                <c:pt idx="31">
                  <c:v>81.848250885032201</c:v>
                </c:pt>
                <c:pt idx="32">
                  <c:v>81.843295481594097</c:v>
                </c:pt>
                <c:pt idx="33">
                  <c:v>80.095668468145206</c:v>
                </c:pt>
                <c:pt idx="34">
                  <c:v>80.171383990837697</c:v>
                </c:pt>
                <c:pt idx="35">
                  <c:v>80.533310660717603</c:v>
                </c:pt>
                <c:pt idx="36">
                  <c:v>82.488260292048807</c:v>
                </c:pt>
                <c:pt idx="37">
                  <c:v>81.175739000292893</c:v>
                </c:pt>
                <c:pt idx="38">
                  <c:v>81.159094765547906</c:v>
                </c:pt>
                <c:pt idx="39">
                  <c:v>81.135070052339003</c:v>
                </c:pt>
                <c:pt idx="40">
                  <c:v>82.481018188091397</c:v>
                </c:pt>
                <c:pt idx="41">
                  <c:v>83.542281063826806</c:v>
                </c:pt>
                <c:pt idx="42">
                  <c:v>85.040166335302999</c:v>
                </c:pt>
                <c:pt idx="43">
                  <c:v>88.714148587375902</c:v>
                </c:pt>
                <c:pt idx="44">
                  <c:v>92.539058461744105</c:v>
                </c:pt>
                <c:pt idx="45">
                  <c:v>94.972052589253707</c:v>
                </c:pt>
                <c:pt idx="46">
                  <c:v>94.683331159197493</c:v>
                </c:pt>
                <c:pt idx="47">
                  <c:v>93.5390730508107</c:v>
                </c:pt>
                <c:pt idx="48">
                  <c:v>93.3818522646106</c:v>
                </c:pt>
                <c:pt idx="49">
                  <c:v>93.680102696384793</c:v>
                </c:pt>
                <c:pt idx="50">
                  <c:v>94.922174183454999</c:v>
                </c:pt>
                <c:pt idx="51">
                  <c:v>94.770056008803707</c:v>
                </c:pt>
                <c:pt idx="52">
                  <c:v>94.565542603050304</c:v>
                </c:pt>
                <c:pt idx="53">
                  <c:v>93.596533310392104</c:v>
                </c:pt>
                <c:pt idx="54">
                  <c:v>94.3892026186316</c:v>
                </c:pt>
                <c:pt idx="55">
                  <c:v>95.303721071259204</c:v>
                </c:pt>
                <c:pt idx="56">
                  <c:v>96.589468527015796</c:v>
                </c:pt>
                <c:pt idx="57">
                  <c:v>97.647250751402694</c:v>
                </c:pt>
                <c:pt idx="58">
                  <c:v>98.736333509260803</c:v>
                </c:pt>
                <c:pt idx="59">
                  <c:v>100</c:v>
                </c:pt>
                <c:pt idx="60">
                  <c:v>100.61332375583901</c:v>
                </c:pt>
                <c:pt idx="61">
                  <c:v>101.333147893248</c:v>
                </c:pt>
                <c:pt idx="62">
                  <c:v>101.128390574332</c:v>
                </c:pt>
                <c:pt idx="63">
                  <c:v>100.904648257612</c:v>
                </c:pt>
                <c:pt idx="64">
                  <c:v>101.306931014002</c:v>
                </c:pt>
                <c:pt idx="65">
                  <c:v>102.566981408092</c:v>
                </c:pt>
                <c:pt idx="66">
                  <c:v>103.704557106401</c:v>
                </c:pt>
                <c:pt idx="67">
                  <c:v>104.089881527288</c:v>
                </c:pt>
                <c:pt idx="68">
                  <c:v>104.253130831143</c:v>
                </c:pt>
                <c:pt idx="69">
                  <c:v>104.370027809582</c:v>
                </c:pt>
                <c:pt idx="70">
                  <c:v>104.383441852134</c:v>
                </c:pt>
                <c:pt idx="71">
                  <c:v>104.744581664097</c:v>
                </c:pt>
                <c:pt idx="72">
                  <c:v>106.088334724541</c:v>
                </c:pt>
                <c:pt idx="73">
                  <c:v>108.199286278062</c:v>
                </c:pt>
                <c:pt idx="74">
                  <c:v>109.39624603764899</c:v>
                </c:pt>
                <c:pt idx="75">
                  <c:v>110.924088983638</c:v>
                </c:pt>
                <c:pt idx="76">
                  <c:v>110.92858161544</c:v>
                </c:pt>
                <c:pt idx="77">
                  <c:v>111.797713751562</c:v>
                </c:pt>
                <c:pt idx="78">
                  <c:v>110.51711565910399</c:v>
                </c:pt>
                <c:pt idx="79">
                  <c:v>110.09534990902699</c:v>
                </c:pt>
                <c:pt idx="80">
                  <c:v>109.17852939266299</c:v>
                </c:pt>
                <c:pt idx="81">
                  <c:v>110.300674174355</c:v>
                </c:pt>
                <c:pt idx="82">
                  <c:v>112.173518173554</c:v>
                </c:pt>
                <c:pt idx="83">
                  <c:v>114.835518061304</c:v>
                </c:pt>
                <c:pt idx="84">
                  <c:v>116.652383938507</c:v>
                </c:pt>
                <c:pt idx="85">
                  <c:v>117.79685023027</c:v>
                </c:pt>
                <c:pt idx="86">
                  <c:v>118.15666540281499</c:v>
                </c:pt>
                <c:pt idx="87">
                  <c:v>118.955909564604</c:v>
                </c:pt>
                <c:pt idx="88">
                  <c:v>119.76370060750099</c:v>
                </c:pt>
                <c:pt idx="89">
                  <c:v>121.207017779742</c:v>
                </c:pt>
                <c:pt idx="90">
                  <c:v>121.99637064210999</c:v>
                </c:pt>
                <c:pt idx="91">
                  <c:v>122.43848942974699</c:v>
                </c:pt>
                <c:pt idx="92">
                  <c:v>121.617642063291</c:v>
                </c:pt>
                <c:pt idx="93">
                  <c:v>120.994575149985</c:v>
                </c:pt>
                <c:pt idx="94">
                  <c:v>121.292750572909</c:v>
                </c:pt>
                <c:pt idx="95">
                  <c:v>122.938652765413</c:v>
                </c:pt>
                <c:pt idx="96">
                  <c:v>124.009958963983</c:v>
                </c:pt>
                <c:pt idx="97">
                  <c:v>124.126116113883</c:v>
                </c:pt>
                <c:pt idx="98">
                  <c:v>124.18524830468699</c:v>
                </c:pt>
                <c:pt idx="99">
                  <c:v>125.410389862488</c:v>
                </c:pt>
                <c:pt idx="100">
                  <c:v>127.424050992636</c:v>
                </c:pt>
                <c:pt idx="101">
                  <c:v>129.22198278432401</c:v>
                </c:pt>
                <c:pt idx="102">
                  <c:v>131.56447522381299</c:v>
                </c:pt>
                <c:pt idx="103">
                  <c:v>134.048076224195</c:v>
                </c:pt>
                <c:pt idx="104">
                  <c:v>136.54728424149101</c:v>
                </c:pt>
                <c:pt idx="105">
                  <c:v>137.051012154896</c:v>
                </c:pt>
                <c:pt idx="106">
                  <c:v>137.88564109538001</c:v>
                </c:pt>
                <c:pt idx="107">
                  <c:v>138.151366366112</c:v>
                </c:pt>
                <c:pt idx="108">
                  <c:v>140.30495090985701</c:v>
                </c:pt>
                <c:pt idx="109">
                  <c:v>141.60294990665099</c:v>
                </c:pt>
                <c:pt idx="110">
                  <c:v>144.033224639331</c:v>
                </c:pt>
                <c:pt idx="111">
                  <c:v>145.484196130106</c:v>
                </c:pt>
                <c:pt idx="112">
                  <c:v>147.022294403236</c:v>
                </c:pt>
                <c:pt idx="113">
                  <c:v>149.04049970762401</c:v>
                </c:pt>
                <c:pt idx="114">
                  <c:v>151.80309257014201</c:v>
                </c:pt>
                <c:pt idx="115">
                  <c:v>155.64639600102501</c:v>
                </c:pt>
                <c:pt idx="116">
                  <c:v>159.35083297798599</c:v>
                </c:pt>
                <c:pt idx="117">
                  <c:v>164.21617085545799</c:v>
                </c:pt>
                <c:pt idx="118">
                  <c:v>167.28873423086901</c:v>
                </c:pt>
                <c:pt idx="119">
                  <c:v>168.62068353333299</c:v>
                </c:pt>
                <c:pt idx="120">
                  <c:v>166.38866430125799</c:v>
                </c:pt>
                <c:pt idx="121">
                  <c:v>165.27095504648</c:v>
                </c:pt>
                <c:pt idx="122">
                  <c:v>164.63216822750499</c:v>
                </c:pt>
                <c:pt idx="123">
                  <c:v>164.81271697982999</c:v>
                </c:pt>
                <c:pt idx="124">
                  <c:v>164.119386531381</c:v>
                </c:pt>
                <c:pt idx="125">
                  <c:v>162.880189672961</c:v>
                </c:pt>
                <c:pt idx="126">
                  <c:v>162.208422095635</c:v>
                </c:pt>
                <c:pt idx="127">
                  <c:v>161.44529347317601</c:v>
                </c:pt>
                <c:pt idx="128">
                  <c:v>161.12590995598799</c:v>
                </c:pt>
                <c:pt idx="129">
                  <c:v>167.783842925898</c:v>
                </c:pt>
                <c:pt idx="130">
                  <c:v>174.61786030271699</c:v>
                </c:pt>
                <c:pt idx="131">
                  <c:v>182.27372545876599</c:v>
                </c:pt>
                <c:pt idx="132">
                  <c:v>177.94292371749199</c:v>
                </c:pt>
                <c:pt idx="133">
                  <c:v>174.85835451114099</c:v>
                </c:pt>
                <c:pt idx="134">
                  <c:v>171.217158788311</c:v>
                </c:pt>
                <c:pt idx="135">
                  <c:v>170.61848179577399</c:v>
                </c:pt>
                <c:pt idx="136">
                  <c:v>170.92584491543701</c:v>
                </c:pt>
                <c:pt idx="137">
                  <c:v>170.32846657437901</c:v>
                </c:pt>
                <c:pt idx="138">
                  <c:v>172.44623945824401</c:v>
                </c:pt>
                <c:pt idx="139">
                  <c:v>170.57694781031901</c:v>
                </c:pt>
                <c:pt idx="140">
                  <c:v>171.026994710492</c:v>
                </c:pt>
                <c:pt idx="141">
                  <c:v>168.22320567699299</c:v>
                </c:pt>
                <c:pt idx="142">
                  <c:v>167.75832099120399</c:v>
                </c:pt>
                <c:pt idx="143">
                  <c:v>165.32498374916401</c:v>
                </c:pt>
                <c:pt idx="144">
                  <c:v>164.272947378369</c:v>
                </c:pt>
                <c:pt idx="145">
                  <c:v>163.13107003690601</c:v>
                </c:pt>
                <c:pt idx="146">
                  <c:v>162.53374445348899</c:v>
                </c:pt>
                <c:pt idx="147">
                  <c:v>160.80768565578501</c:v>
                </c:pt>
                <c:pt idx="148">
                  <c:v>158.92707033665499</c:v>
                </c:pt>
                <c:pt idx="149">
                  <c:v>157.14221605777999</c:v>
                </c:pt>
                <c:pt idx="150">
                  <c:v>157.649962007905</c:v>
                </c:pt>
                <c:pt idx="151">
                  <c:v>157.88395267379801</c:v>
                </c:pt>
                <c:pt idx="152">
                  <c:v>157.36006632018899</c:v>
                </c:pt>
                <c:pt idx="153">
                  <c:v>154.725570164185</c:v>
                </c:pt>
                <c:pt idx="154">
                  <c:v>148.7558812604</c:v>
                </c:pt>
                <c:pt idx="155">
                  <c:v>142.24304042109699</c:v>
                </c:pt>
                <c:pt idx="156">
                  <c:v>136.60563961264899</c:v>
                </c:pt>
                <c:pt idx="157">
                  <c:v>136.704764327757</c:v>
                </c:pt>
                <c:pt idx="158">
                  <c:v>135.23872321006201</c:v>
                </c:pt>
                <c:pt idx="159">
                  <c:v>132.817590406395</c:v>
                </c:pt>
                <c:pt idx="160">
                  <c:v>127.095713155236</c:v>
                </c:pt>
                <c:pt idx="161">
                  <c:v>124.20102307973499</c:v>
                </c:pt>
                <c:pt idx="162">
                  <c:v>121.452849581743</c:v>
                </c:pt>
                <c:pt idx="163">
                  <c:v>121.187290235765</c:v>
                </c:pt>
                <c:pt idx="164">
                  <c:v>119.90055106213801</c:v>
                </c:pt>
                <c:pt idx="165">
                  <c:v>119.827077493087</c:v>
                </c:pt>
                <c:pt idx="166">
                  <c:v>118.152970516598</c:v>
                </c:pt>
                <c:pt idx="167">
                  <c:v>117.726694194347</c:v>
                </c:pt>
                <c:pt idx="168">
                  <c:v>117.725497944277</c:v>
                </c:pt>
                <c:pt idx="169">
                  <c:v>118.51746480542</c:v>
                </c:pt>
                <c:pt idx="170">
                  <c:v>119.3635077341</c:v>
                </c:pt>
                <c:pt idx="171">
                  <c:v>120.06587174853701</c:v>
                </c:pt>
                <c:pt idx="172">
                  <c:v>120.60346062879</c:v>
                </c:pt>
                <c:pt idx="173">
                  <c:v>121.810449195247</c:v>
                </c:pt>
                <c:pt idx="174">
                  <c:v>123.624789236995</c:v>
                </c:pt>
                <c:pt idx="175">
                  <c:v>128.573934117844</c:v>
                </c:pt>
                <c:pt idx="176">
                  <c:v>133.78339796685</c:v>
                </c:pt>
                <c:pt idx="177">
                  <c:v>138.28641636011301</c:v>
                </c:pt>
                <c:pt idx="178">
                  <c:v>139.83997005281901</c:v>
                </c:pt>
                <c:pt idx="179">
                  <c:v>141.141458276371</c:v>
                </c:pt>
                <c:pt idx="180">
                  <c:v>142.78039349011101</c:v>
                </c:pt>
                <c:pt idx="181">
                  <c:v>141.89168072476599</c:v>
                </c:pt>
                <c:pt idx="182">
                  <c:v>139.83651806022201</c:v>
                </c:pt>
                <c:pt idx="183">
                  <c:v>138.02408977988401</c:v>
                </c:pt>
                <c:pt idx="184">
                  <c:v>139.396812768817</c:v>
                </c:pt>
                <c:pt idx="185">
                  <c:v>141.35178116698901</c:v>
                </c:pt>
                <c:pt idx="186">
                  <c:v>143.716594585199</c:v>
                </c:pt>
                <c:pt idx="187">
                  <c:v>145.435830612752</c:v>
                </c:pt>
                <c:pt idx="188">
                  <c:v>148.91369605583199</c:v>
                </c:pt>
                <c:pt idx="189">
                  <c:v>151.21750546886901</c:v>
                </c:pt>
                <c:pt idx="190">
                  <c:v>153.63332980063601</c:v>
                </c:pt>
                <c:pt idx="191">
                  <c:v>152.699928072191</c:v>
                </c:pt>
                <c:pt idx="192">
                  <c:v>151.592043964401</c:v>
                </c:pt>
                <c:pt idx="193">
                  <c:v>148.11558167634399</c:v>
                </c:pt>
                <c:pt idx="194">
                  <c:v>147.11091517409801</c:v>
                </c:pt>
                <c:pt idx="195">
                  <c:v>147.02185204024801</c:v>
                </c:pt>
                <c:pt idx="196">
                  <c:v>149.14447339784499</c:v>
                </c:pt>
                <c:pt idx="197">
                  <c:v>149.710654440469</c:v>
                </c:pt>
                <c:pt idx="198">
                  <c:v>152.425135635272</c:v>
                </c:pt>
                <c:pt idx="199">
                  <c:v>155.35475730308599</c:v>
                </c:pt>
                <c:pt idx="200">
                  <c:v>160.55333645001599</c:v>
                </c:pt>
                <c:pt idx="201">
                  <c:v>162.95667438679499</c:v>
                </c:pt>
                <c:pt idx="202">
                  <c:v>164.20829094955701</c:v>
                </c:pt>
                <c:pt idx="203">
                  <c:v>163.57122510999599</c:v>
                </c:pt>
                <c:pt idx="204">
                  <c:v>162.491118606729</c:v>
                </c:pt>
                <c:pt idx="205">
                  <c:v>162.798653897756</c:v>
                </c:pt>
                <c:pt idx="206">
                  <c:v>162.84374329630501</c:v>
                </c:pt>
                <c:pt idx="207">
                  <c:v>164.69886201036499</c:v>
                </c:pt>
                <c:pt idx="208">
                  <c:v>166.17298572081</c:v>
                </c:pt>
                <c:pt idx="209">
                  <c:v>169.05636431611001</c:v>
                </c:pt>
                <c:pt idx="210">
                  <c:v>170.13101991100999</c:v>
                </c:pt>
                <c:pt idx="211">
                  <c:v>170.729589028574</c:v>
                </c:pt>
                <c:pt idx="212">
                  <c:v>171.848387807314</c:v>
                </c:pt>
                <c:pt idx="213">
                  <c:v>174.190296859325</c:v>
                </c:pt>
                <c:pt idx="214">
                  <c:v>176.59451254970199</c:v>
                </c:pt>
                <c:pt idx="215">
                  <c:v>177.08170075966399</c:v>
                </c:pt>
                <c:pt idx="216">
                  <c:v>178.04163293990601</c:v>
                </c:pt>
                <c:pt idx="217">
                  <c:v>178.87859492662599</c:v>
                </c:pt>
                <c:pt idx="218">
                  <c:v>180.48576037380599</c:v>
                </c:pt>
                <c:pt idx="219">
                  <c:v>180.02163340036</c:v>
                </c:pt>
                <c:pt idx="220">
                  <c:v>177.002252981536</c:v>
                </c:pt>
                <c:pt idx="221">
                  <c:v>174.506184907375</c:v>
                </c:pt>
                <c:pt idx="222">
                  <c:v>173.89189797409301</c:v>
                </c:pt>
                <c:pt idx="223">
                  <c:v>179.755121778795</c:v>
                </c:pt>
                <c:pt idx="224">
                  <c:v>185.06517701675099</c:v>
                </c:pt>
                <c:pt idx="225">
                  <c:v>189.973151779364</c:v>
                </c:pt>
                <c:pt idx="226">
                  <c:v>192.08662658007901</c:v>
                </c:pt>
                <c:pt idx="227">
                  <c:v>194.906758542727</c:v>
                </c:pt>
                <c:pt idx="228">
                  <c:v>197.53626293365301</c:v>
                </c:pt>
                <c:pt idx="229">
                  <c:v>198.36132135803899</c:v>
                </c:pt>
                <c:pt idx="230">
                  <c:v>199.67179423913899</c:v>
                </c:pt>
                <c:pt idx="231">
                  <c:v>201.424911240786</c:v>
                </c:pt>
                <c:pt idx="232">
                  <c:v>204.192524902088</c:v>
                </c:pt>
                <c:pt idx="233">
                  <c:v>205.27592193293401</c:v>
                </c:pt>
                <c:pt idx="234">
                  <c:v>205.91854113544599</c:v>
                </c:pt>
                <c:pt idx="235">
                  <c:v>206.088200158201</c:v>
                </c:pt>
                <c:pt idx="236">
                  <c:v>206.854266361371</c:v>
                </c:pt>
                <c:pt idx="237">
                  <c:v>206.39534125772801</c:v>
                </c:pt>
                <c:pt idx="238">
                  <c:v>207.465154672854</c:v>
                </c:pt>
                <c:pt idx="239">
                  <c:v>209.01907095889899</c:v>
                </c:pt>
                <c:pt idx="240">
                  <c:v>212.76444042499199</c:v>
                </c:pt>
                <c:pt idx="241">
                  <c:v>214.47590883474899</c:v>
                </c:pt>
                <c:pt idx="242">
                  <c:v>216.904547150578</c:v>
                </c:pt>
                <c:pt idx="243">
                  <c:v>218.14678710924099</c:v>
                </c:pt>
                <c:pt idx="244">
                  <c:v>220.115907327104</c:v>
                </c:pt>
                <c:pt idx="245">
                  <c:v>221.01384667665599</c:v>
                </c:pt>
                <c:pt idx="246">
                  <c:v>222.58530823350199</c:v>
                </c:pt>
                <c:pt idx="247">
                  <c:v>223.993701500371</c:v>
                </c:pt>
                <c:pt idx="248">
                  <c:v>225.21162762639401</c:v>
                </c:pt>
                <c:pt idx="249">
                  <c:v>226.27753114495101</c:v>
                </c:pt>
                <c:pt idx="250">
                  <c:v>227.68901827828901</c:v>
                </c:pt>
                <c:pt idx="251">
                  <c:v>229.00939392103101</c:v>
                </c:pt>
                <c:pt idx="252">
                  <c:v>228.63949585260499</c:v>
                </c:pt>
                <c:pt idx="253">
                  <c:v>227.494713516785</c:v>
                </c:pt>
                <c:pt idx="254">
                  <c:v>226.064230481133</c:v>
                </c:pt>
                <c:pt idx="255">
                  <c:v>226.62568002371401</c:v>
                </c:pt>
                <c:pt idx="256">
                  <c:v>229.34249673249201</c:v>
                </c:pt>
                <c:pt idx="257">
                  <c:v>232.96048991516099</c:v>
                </c:pt>
                <c:pt idx="258">
                  <c:v>236.20215969808999</c:v>
                </c:pt>
                <c:pt idx="259">
                  <c:v>237.65865532467299</c:v>
                </c:pt>
                <c:pt idx="260">
                  <c:v>239.13271529650299</c:v>
                </c:pt>
                <c:pt idx="261">
                  <c:v>240.87007421561501</c:v>
                </c:pt>
                <c:pt idx="262">
                  <c:v>242.952284791388</c:v>
                </c:pt>
                <c:pt idx="263">
                  <c:v>244.92078761385301</c:v>
                </c:pt>
                <c:pt idx="264">
                  <c:v>246.689957382877</c:v>
                </c:pt>
                <c:pt idx="265">
                  <c:v>248.80932074668701</c:v>
                </c:pt>
                <c:pt idx="266">
                  <c:v>251.66657391206499</c:v>
                </c:pt>
                <c:pt idx="267">
                  <c:v>253.04401309914499</c:v>
                </c:pt>
                <c:pt idx="268">
                  <c:v>252.761936779612</c:v>
                </c:pt>
                <c:pt idx="269">
                  <c:v>251.33443679866099</c:v>
                </c:pt>
                <c:pt idx="270">
                  <c:v>253.19323639134501</c:v>
                </c:pt>
                <c:pt idx="271">
                  <c:v>256.68662520670199</c:v>
                </c:pt>
                <c:pt idx="272">
                  <c:v>260.227429481135</c:v>
                </c:pt>
                <c:pt idx="273">
                  <c:v>260.71959646775503</c:v>
                </c:pt>
                <c:pt idx="274">
                  <c:v>259.90551502586999</c:v>
                </c:pt>
                <c:pt idx="275">
                  <c:v>259.63488719648501</c:v>
                </c:pt>
                <c:pt idx="276">
                  <c:v>259.63093899277499</c:v>
                </c:pt>
                <c:pt idx="277">
                  <c:v>261.60831878924301</c:v>
                </c:pt>
                <c:pt idx="278">
                  <c:v>263.14530896246202</c:v>
                </c:pt>
                <c:pt idx="279">
                  <c:v>267.36073742276102</c:v>
                </c:pt>
                <c:pt idx="280">
                  <c:v>270.11597373413002</c:v>
                </c:pt>
                <c:pt idx="281">
                  <c:v>273.15539015065701</c:v>
                </c:pt>
                <c:pt idx="282">
                  <c:v>273.62526753466699</c:v>
                </c:pt>
                <c:pt idx="283">
                  <c:v>274.4030442884</c:v>
                </c:pt>
                <c:pt idx="284">
                  <c:v>275.26528574116202</c:v>
                </c:pt>
                <c:pt idx="285">
                  <c:v>276.76872378580202</c:v>
                </c:pt>
                <c:pt idx="286">
                  <c:v>279.76108331290197</c:v>
                </c:pt>
                <c:pt idx="287">
                  <c:v>282.837707115066</c:v>
                </c:pt>
                <c:pt idx="288">
                  <c:v>284.94064179397401</c:v>
                </c:pt>
                <c:pt idx="289">
                  <c:v>285.81061687564801</c:v>
                </c:pt>
                <c:pt idx="290">
                  <c:v>286.50646868640501</c:v>
                </c:pt>
                <c:pt idx="291">
                  <c:v>291.16789163268697</c:v>
                </c:pt>
                <c:pt idx="292">
                  <c:v>291.546122470358</c:v>
                </c:pt>
                <c:pt idx="293">
                  <c:v>292.71311705756301</c:v>
                </c:pt>
                <c:pt idx="294">
                  <c:v>290.53616883982897</c:v>
                </c:pt>
                <c:pt idx="295">
                  <c:v>295.75992077671998</c:v>
                </c:pt>
                <c:pt idx="296">
                  <c:v>300.17708502937398</c:v>
                </c:pt>
                <c:pt idx="297">
                  <c:v>305.542448251145</c:v>
                </c:pt>
                <c:pt idx="298">
                  <c:v>306.59155509219602</c:v>
                </c:pt>
                <c:pt idx="299">
                  <c:v>307.85635894433699</c:v>
                </c:pt>
                <c:pt idx="300">
                  <c:v>308.01900450912802</c:v>
                </c:pt>
                <c:pt idx="301">
                  <c:v>310.67477276320898</c:v>
                </c:pt>
                <c:pt idx="302">
                  <c:v>313.76968750497599</c:v>
                </c:pt>
                <c:pt idx="303">
                  <c:v>318.49412519646398</c:v>
                </c:pt>
                <c:pt idx="304">
                  <c:v>325.41860235794297</c:v>
                </c:pt>
                <c:pt idx="305">
                  <c:v>335.84798863349602</c:v>
                </c:pt>
                <c:pt idx="306">
                  <c:v>347.22247979488401</c:v>
                </c:pt>
                <c:pt idx="307">
                  <c:v>355.61347518905501</c:v>
                </c:pt>
                <c:pt idx="308">
                  <c:v>360.78868215202101</c:v>
                </c:pt>
                <c:pt idx="309">
                  <c:v>366.47136877808799</c:v>
                </c:pt>
                <c:pt idx="310">
                  <c:v>374.75524544313998</c:v>
                </c:pt>
                <c:pt idx="311">
                  <c:v>382.609390278712</c:v>
                </c:pt>
                <c:pt idx="312">
                  <c:v>388.53700894739001</c:v>
                </c:pt>
                <c:pt idx="313">
                  <c:v>389.29978181879801</c:v>
                </c:pt>
                <c:pt idx="314">
                  <c:v>393.356694584938</c:v>
                </c:pt>
                <c:pt idx="315">
                  <c:v>401.29178177400701</c:v>
                </c:pt>
                <c:pt idx="316">
                  <c:v>413.19032483599</c:v>
                </c:pt>
                <c:pt idx="317">
                  <c:v>420.56947116822602</c:v>
                </c:pt>
                <c:pt idx="318">
                  <c:v>420.28171498998398</c:v>
                </c:pt>
                <c:pt idx="319">
                  <c:v>417.59958487180899</c:v>
                </c:pt>
                <c:pt idx="320">
                  <c:v>410.96285564894998</c:v>
                </c:pt>
                <c:pt idx="321">
                  <c:v>403.14547373222501</c:v>
                </c:pt>
                <c:pt idx="322">
                  <c:v>387.85223892757102</c:v>
                </c:pt>
                <c:pt idx="323">
                  <c:v>375.90554652903199</c:v>
                </c:pt>
                <c:pt idx="324">
                  <c:v>367.173811731412</c:v>
                </c:pt>
                <c:pt idx="325">
                  <c:v>362.21084844284599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37-4147-9098-65DD3723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98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PropertyType!$Q$7:$Q$114</c:f>
              <c:numCache>
                <c:formatCode>0</c:formatCode>
                <c:ptCount val="108"/>
                <c:pt idx="0">
                  <c:v>58.469894404026398</c:v>
                </c:pt>
                <c:pt idx="1">
                  <c:v>61.908584498150603</c:v>
                </c:pt>
                <c:pt idx="2">
                  <c:v>65.328490382564695</c:v>
                </c:pt>
                <c:pt idx="3">
                  <c:v>65.231201060274799</c:v>
                </c:pt>
                <c:pt idx="4">
                  <c:v>65.856183416160107</c:v>
                </c:pt>
                <c:pt idx="5">
                  <c:v>69.693700202386594</c:v>
                </c:pt>
                <c:pt idx="6">
                  <c:v>74.684155911734507</c:v>
                </c:pt>
                <c:pt idx="7">
                  <c:v>77.311672239314802</c:v>
                </c:pt>
                <c:pt idx="8">
                  <c:v>77.861898992257295</c:v>
                </c:pt>
                <c:pt idx="9">
                  <c:v>78.307741520459999</c:v>
                </c:pt>
                <c:pt idx="10">
                  <c:v>79.902644986425202</c:v>
                </c:pt>
                <c:pt idx="11">
                  <c:v>82.454057846552999</c:v>
                </c:pt>
                <c:pt idx="12">
                  <c:v>85.467545416671996</c:v>
                </c:pt>
                <c:pt idx="13">
                  <c:v>89.273982887671906</c:v>
                </c:pt>
                <c:pt idx="14">
                  <c:v>90.507437711888699</c:v>
                </c:pt>
                <c:pt idx="15">
                  <c:v>90.241393731121406</c:v>
                </c:pt>
                <c:pt idx="16">
                  <c:v>93.002466177206699</c:v>
                </c:pt>
                <c:pt idx="17">
                  <c:v>98.539451657898198</c:v>
                </c:pt>
                <c:pt idx="18">
                  <c:v>101.20322703623199</c:v>
                </c:pt>
                <c:pt idx="19">
                  <c:v>100</c:v>
                </c:pt>
                <c:pt idx="20">
                  <c:v>100.071811227358</c:v>
                </c:pt>
                <c:pt idx="21">
                  <c:v>102.011843382507</c:v>
                </c:pt>
                <c:pt idx="22">
                  <c:v>102.907829836988</c:v>
                </c:pt>
                <c:pt idx="23">
                  <c:v>102.493530432763</c:v>
                </c:pt>
                <c:pt idx="24">
                  <c:v>103.39148041693799</c:v>
                </c:pt>
                <c:pt idx="25">
                  <c:v>105.93817926994301</c:v>
                </c:pt>
                <c:pt idx="26">
                  <c:v>108.244236020317</c:v>
                </c:pt>
                <c:pt idx="27">
                  <c:v>109.727109414612</c:v>
                </c:pt>
                <c:pt idx="28">
                  <c:v>112.62281096771299</c:v>
                </c:pt>
                <c:pt idx="29">
                  <c:v>116.14615196589899</c:v>
                </c:pt>
                <c:pt idx="30">
                  <c:v>118.157281882696</c:v>
                </c:pt>
                <c:pt idx="31">
                  <c:v>120.437976597542</c:v>
                </c:pt>
                <c:pt idx="32">
                  <c:v>124.936155026675</c:v>
                </c:pt>
                <c:pt idx="33">
                  <c:v>129.79199742028999</c:v>
                </c:pt>
                <c:pt idx="34">
                  <c:v>134.17562760117701</c:v>
                </c:pt>
                <c:pt idx="35">
                  <c:v>138.68022393896001</c:v>
                </c:pt>
                <c:pt idx="36">
                  <c:v>144.362765054086</c:v>
                </c:pt>
                <c:pt idx="37">
                  <c:v>151.22662846307199</c:v>
                </c:pt>
                <c:pt idx="38">
                  <c:v>156.03359662103199</c:v>
                </c:pt>
                <c:pt idx="39">
                  <c:v>158.61533010663001</c:v>
                </c:pt>
                <c:pt idx="40">
                  <c:v>161.68126058494099</c:v>
                </c:pt>
                <c:pt idx="41">
                  <c:v>165.25400160684899</c:v>
                </c:pt>
                <c:pt idx="42">
                  <c:v>165.67719292656199</c:v>
                </c:pt>
                <c:pt idx="43">
                  <c:v>164.643608065682</c:v>
                </c:pt>
                <c:pt idx="44">
                  <c:v>168.21822935669499</c:v>
                </c:pt>
                <c:pt idx="45">
                  <c:v>174.80391689328701</c:v>
                </c:pt>
                <c:pt idx="46">
                  <c:v>172.394712090018</c:v>
                </c:pt>
                <c:pt idx="47">
                  <c:v>165.20254942394899</c:v>
                </c:pt>
                <c:pt idx="48">
                  <c:v>163.31481060423701</c:v>
                </c:pt>
                <c:pt idx="49">
                  <c:v>162.685228946096</c:v>
                </c:pt>
                <c:pt idx="50">
                  <c:v>154.20090017406099</c:v>
                </c:pt>
                <c:pt idx="51">
                  <c:v>142.36407350330001</c:v>
                </c:pt>
                <c:pt idx="52">
                  <c:v>131.71793353528199</c:v>
                </c:pt>
                <c:pt idx="53">
                  <c:v>122.00428206049401</c:v>
                </c:pt>
                <c:pt idx="54">
                  <c:v>120.35230730436101</c:v>
                </c:pt>
                <c:pt idx="55">
                  <c:v>121.86119235355299</c:v>
                </c:pt>
                <c:pt idx="56">
                  <c:v>118.235354184388</c:v>
                </c:pt>
                <c:pt idx="57">
                  <c:v>112.82518182733</c:v>
                </c:pt>
                <c:pt idx="58">
                  <c:v>110.269715005709</c:v>
                </c:pt>
                <c:pt idx="59">
                  <c:v>108.64702491644</c:v>
                </c:pt>
                <c:pt idx="60">
                  <c:v>107.04909567080701</c:v>
                </c:pt>
                <c:pt idx="61">
                  <c:v>108.352080932465</c:v>
                </c:pt>
                <c:pt idx="62">
                  <c:v>109.354009674228</c:v>
                </c:pt>
                <c:pt idx="63">
                  <c:v>107.81825955816601</c:v>
                </c:pt>
                <c:pt idx="64">
                  <c:v>106.974394774282</c:v>
                </c:pt>
                <c:pt idx="65">
                  <c:v>107.822923834337</c:v>
                </c:pt>
                <c:pt idx="66">
                  <c:v>110.04088489351901</c:v>
                </c:pt>
                <c:pt idx="67">
                  <c:v>112.086350444179</c:v>
                </c:pt>
                <c:pt idx="68">
                  <c:v>114.19240641326201</c:v>
                </c:pt>
                <c:pt idx="69">
                  <c:v>117.080564559666</c:v>
                </c:pt>
                <c:pt idx="70">
                  <c:v>119.593830428605</c:v>
                </c:pt>
                <c:pt idx="71">
                  <c:v>121.37502551220599</c:v>
                </c:pt>
                <c:pt idx="72">
                  <c:v>124.77704483333</c:v>
                </c:pt>
                <c:pt idx="73">
                  <c:v>130.22974039615201</c:v>
                </c:pt>
                <c:pt idx="74">
                  <c:v>132.36680328083301</c:v>
                </c:pt>
                <c:pt idx="75">
                  <c:v>132.72971833659301</c:v>
                </c:pt>
                <c:pt idx="76">
                  <c:v>137.27697180767601</c:v>
                </c:pt>
                <c:pt idx="77">
                  <c:v>143.294034550818</c:v>
                </c:pt>
                <c:pt idx="78">
                  <c:v>143.479907868879</c:v>
                </c:pt>
                <c:pt idx="79">
                  <c:v>141.65266593996799</c:v>
                </c:pt>
                <c:pt idx="80">
                  <c:v>144.44940204380401</c:v>
                </c:pt>
                <c:pt idx="81">
                  <c:v>149.25428911846799</c:v>
                </c:pt>
                <c:pt idx="82">
                  <c:v>153.440463751843</c:v>
                </c:pt>
                <c:pt idx="83">
                  <c:v>156.58216130532699</c:v>
                </c:pt>
                <c:pt idx="84">
                  <c:v>162.143402143966</c:v>
                </c:pt>
                <c:pt idx="85">
                  <c:v>168.87976951279401</c:v>
                </c:pt>
                <c:pt idx="86">
                  <c:v>168.73768928447399</c:v>
                </c:pt>
                <c:pt idx="87">
                  <c:v>167.292770599368</c:v>
                </c:pt>
                <c:pt idx="88">
                  <c:v>172.29862680076499</c:v>
                </c:pt>
                <c:pt idx="89">
                  <c:v>178.87222883518501</c:v>
                </c:pt>
                <c:pt idx="90">
                  <c:v>180.51861060856899</c:v>
                </c:pt>
                <c:pt idx="91">
                  <c:v>179.76459140397199</c:v>
                </c:pt>
                <c:pt idx="92">
                  <c:v>181.23949533993601</c:v>
                </c:pt>
                <c:pt idx="93">
                  <c:v>184.509565344143</c:v>
                </c:pt>
                <c:pt idx="94">
                  <c:v>187.64902742233801</c:v>
                </c:pt>
                <c:pt idx="95">
                  <c:v>189.219605112137</c:v>
                </c:pt>
                <c:pt idx="96">
                  <c:v>190.14955287985401</c:v>
                </c:pt>
                <c:pt idx="97">
                  <c:v>190.71983877039199</c:v>
                </c:pt>
                <c:pt idx="98">
                  <c:v>196.03046065639199</c:v>
                </c:pt>
                <c:pt idx="99">
                  <c:v>201.64024487240101</c:v>
                </c:pt>
                <c:pt idx="100">
                  <c:v>202.24011893084401</c:v>
                </c:pt>
                <c:pt idx="101">
                  <c:v>207.12214487624701</c:v>
                </c:pt>
                <c:pt idx="102">
                  <c:v>218.71702807779999</c:v>
                </c:pt>
                <c:pt idx="103">
                  <c:v>226.49889804057801</c:v>
                </c:pt>
                <c:pt idx="104">
                  <c:v>231.36010352135199</c:v>
                </c:pt>
                <c:pt idx="105">
                  <c:v>239.41925586655901</c:v>
                </c:pt>
                <c:pt idx="106">
                  <c:v>238.600518068116</c:v>
                </c:pt>
                <c:pt idx="107">
                  <c:v>234.40457705733499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A4-4A50-BAC7-20C4E9C43590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PropertyType!$R$7:$R$114</c:f>
              <c:numCache>
                <c:formatCode>0</c:formatCode>
                <c:ptCount val="108"/>
                <c:pt idx="0">
                  <c:v>67.887889988550796</c:v>
                </c:pt>
                <c:pt idx="1">
                  <c:v>70.389738199495696</c:v>
                </c:pt>
                <c:pt idx="2">
                  <c:v>71.926596970397298</c:v>
                </c:pt>
                <c:pt idx="3">
                  <c:v>70.350352646639394</c:v>
                </c:pt>
                <c:pt idx="4">
                  <c:v>70.278948707738905</c:v>
                </c:pt>
                <c:pt idx="5">
                  <c:v>73.512079733024805</c:v>
                </c:pt>
                <c:pt idx="6">
                  <c:v>77.632164087525894</c:v>
                </c:pt>
                <c:pt idx="7">
                  <c:v>79.248843168201901</c:v>
                </c:pt>
                <c:pt idx="8">
                  <c:v>79.149189747204403</c:v>
                </c:pt>
                <c:pt idx="9">
                  <c:v>79.373820531783807</c:v>
                </c:pt>
                <c:pt idx="10">
                  <c:v>81.335208364757705</c:v>
                </c:pt>
                <c:pt idx="11">
                  <c:v>84.2852686769005</c:v>
                </c:pt>
                <c:pt idx="12">
                  <c:v>86.810094455866405</c:v>
                </c:pt>
                <c:pt idx="13">
                  <c:v>87.409282670908695</c:v>
                </c:pt>
                <c:pt idx="14">
                  <c:v>87.721268402460197</c:v>
                </c:pt>
                <c:pt idx="15">
                  <c:v>90.584600506326098</c:v>
                </c:pt>
                <c:pt idx="16">
                  <c:v>94.5311960898199</c:v>
                </c:pt>
                <c:pt idx="17">
                  <c:v>97.976351908473404</c:v>
                </c:pt>
                <c:pt idx="18">
                  <c:v>99.520619873031094</c:v>
                </c:pt>
                <c:pt idx="19">
                  <c:v>100</c:v>
                </c:pt>
                <c:pt idx="20">
                  <c:v>101.409887853822</c:v>
                </c:pt>
                <c:pt idx="21">
                  <c:v>102.713543054363</c:v>
                </c:pt>
                <c:pt idx="22">
                  <c:v>102.655979249879</c:v>
                </c:pt>
                <c:pt idx="23">
                  <c:v>102.630994975737</c:v>
                </c:pt>
                <c:pt idx="24">
                  <c:v>103.627494942357</c:v>
                </c:pt>
                <c:pt idx="25">
                  <c:v>106.520078051395</c:v>
                </c:pt>
                <c:pt idx="26">
                  <c:v>110.47844308756</c:v>
                </c:pt>
                <c:pt idx="27">
                  <c:v>112.116293921683</c:v>
                </c:pt>
                <c:pt idx="28">
                  <c:v>112.225026424082</c:v>
                </c:pt>
                <c:pt idx="29">
                  <c:v>113.406663513681</c:v>
                </c:pt>
                <c:pt idx="30">
                  <c:v>116.53275380982301</c:v>
                </c:pt>
                <c:pt idx="31">
                  <c:v>120.642493563371</c:v>
                </c:pt>
                <c:pt idx="32">
                  <c:v>126.740132624371</c:v>
                </c:pt>
                <c:pt idx="33">
                  <c:v>133.650709615153</c:v>
                </c:pt>
                <c:pt idx="34">
                  <c:v>135.009517913731</c:v>
                </c:pt>
                <c:pt idx="35">
                  <c:v>135.93251460286999</c:v>
                </c:pt>
                <c:pt idx="36">
                  <c:v>143.68094287167199</c:v>
                </c:pt>
                <c:pt idx="37">
                  <c:v>152.685090900776</c:v>
                </c:pt>
                <c:pt idx="38">
                  <c:v>155.95938175744701</c:v>
                </c:pt>
                <c:pt idx="39">
                  <c:v>158.07294414577001</c:v>
                </c:pt>
                <c:pt idx="40">
                  <c:v>163.33686769926399</c:v>
                </c:pt>
                <c:pt idx="41">
                  <c:v>168.44337220005201</c:v>
                </c:pt>
                <c:pt idx="42">
                  <c:v>171.35100789420699</c:v>
                </c:pt>
                <c:pt idx="43">
                  <c:v>173.066996382231</c:v>
                </c:pt>
                <c:pt idx="44">
                  <c:v>175.27366232329399</c:v>
                </c:pt>
                <c:pt idx="45">
                  <c:v>178.325690862133</c:v>
                </c:pt>
                <c:pt idx="46">
                  <c:v>179.05620100461999</c:v>
                </c:pt>
                <c:pt idx="47">
                  <c:v>176.20215363564799</c:v>
                </c:pt>
                <c:pt idx="48">
                  <c:v>173.07751136939299</c:v>
                </c:pt>
                <c:pt idx="49">
                  <c:v>171.93145369573099</c:v>
                </c:pt>
                <c:pt idx="50">
                  <c:v>165.87457674552101</c:v>
                </c:pt>
                <c:pt idx="51">
                  <c:v>154.59549805905701</c:v>
                </c:pt>
                <c:pt idx="52">
                  <c:v>142.684250769302</c:v>
                </c:pt>
                <c:pt idx="53">
                  <c:v>135.16302627466999</c:v>
                </c:pt>
                <c:pt idx="54">
                  <c:v>133.39940669826899</c:v>
                </c:pt>
                <c:pt idx="55">
                  <c:v>130.72309208759</c:v>
                </c:pt>
                <c:pt idx="56">
                  <c:v>128.01841356961</c:v>
                </c:pt>
                <c:pt idx="57">
                  <c:v>128.69150481294199</c:v>
                </c:pt>
                <c:pt idx="58">
                  <c:v>125.09595865901601</c:v>
                </c:pt>
                <c:pt idx="59">
                  <c:v>118.365706040747</c:v>
                </c:pt>
                <c:pt idx="60">
                  <c:v>118.411711408461</c:v>
                </c:pt>
                <c:pt idx="61">
                  <c:v>123.938823368521</c:v>
                </c:pt>
                <c:pt idx="62">
                  <c:v>123.82129170133</c:v>
                </c:pt>
                <c:pt idx="63">
                  <c:v>119.179299144072</c:v>
                </c:pt>
                <c:pt idx="64">
                  <c:v>118.489570706864</c:v>
                </c:pt>
                <c:pt idx="65">
                  <c:v>120.576166122701</c:v>
                </c:pt>
                <c:pt idx="66">
                  <c:v>123.89751938166199</c:v>
                </c:pt>
                <c:pt idx="67">
                  <c:v>124.943158150739</c:v>
                </c:pt>
                <c:pt idx="68">
                  <c:v>125.126338834899</c:v>
                </c:pt>
                <c:pt idx="69">
                  <c:v>128.47243924906601</c:v>
                </c:pt>
                <c:pt idx="70">
                  <c:v>133.203743028757</c:v>
                </c:pt>
                <c:pt idx="71">
                  <c:v>136.05730053586299</c:v>
                </c:pt>
                <c:pt idx="72">
                  <c:v>140.16518800987501</c:v>
                </c:pt>
                <c:pt idx="73">
                  <c:v>146.774630797866</c:v>
                </c:pt>
                <c:pt idx="74">
                  <c:v>150.43193999856899</c:v>
                </c:pt>
                <c:pt idx="75">
                  <c:v>151.43067139987099</c:v>
                </c:pt>
                <c:pt idx="76">
                  <c:v>155.08073525208999</c:v>
                </c:pt>
                <c:pt idx="77">
                  <c:v>161.83128869965799</c:v>
                </c:pt>
                <c:pt idx="78">
                  <c:v>164.544950072647</c:v>
                </c:pt>
                <c:pt idx="79">
                  <c:v>164.08263753406601</c:v>
                </c:pt>
                <c:pt idx="80">
                  <c:v>169.956892609672</c:v>
                </c:pt>
                <c:pt idx="81">
                  <c:v>180.308621690411</c:v>
                </c:pt>
                <c:pt idx="82">
                  <c:v>182.480623599935</c:v>
                </c:pt>
                <c:pt idx="83">
                  <c:v>180.73492334517201</c:v>
                </c:pt>
                <c:pt idx="84">
                  <c:v>190.99026363653101</c:v>
                </c:pt>
                <c:pt idx="85">
                  <c:v>208.96055730947401</c:v>
                </c:pt>
                <c:pt idx="86">
                  <c:v>213.12575810744499</c:v>
                </c:pt>
                <c:pt idx="87">
                  <c:v>208.39631736549799</c:v>
                </c:pt>
                <c:pt idx="88">
                  <c:v>211.92073211363399</c:v>
                </c:pt>
                <c:pt idx="89">
                  <c:v>219.08790978896201</c:v>
                </c:pt>
                <c:pt idx="90">
                  <c:v>224.39057280975899</c:v>
                </c:pt>
                <c:pt idx="91">
                  <c:v>228.206680963439</c:v>
                </c:pt>
                <c:pt idx="92">
                  <c:v>232.747229682404</c:v>
                </c:pt>
                <c:pt idx="93">
                  <c:v>236.09490543684601</c:v>
                </c:pt>
                <c:pt idx="94">
                  <c:v>238.90986748945701</c:v>
                </c:pt>
                <c:pt idx="95">
                  <c:v>243.764096547918</c:v>
                </c:pt>
                <c:pt idx="96">
                  <c:v>250.856061236057</c:v>
                </c:pt>
                <c:pt idx="97">
                  <c:v>257.21327809617998</c:v>
                </c:pt>
                <c:pt idx="98">
                  <c:v>263.42574867732799</c:v>
                </c:pt>
                <c:pt idx="99">
                  <c:v>271.23231157564197</c:v>
                </c:pt>
                <c:pt idx="100">
                  <c:v>283.436946507203</c:v>
                </c:pt>
                <c:pt idx="101">
                  <c:v>302.58080238496899</c:v>
                </c:pt>
                <c:pt idx="102">
                  <c:v>317.570856794549</c:v>
                </c:pt>
                <c:pt idx="103">
                  <c:v>325.83057288440699</c:v>
                </c:pt>
                <c:pt idx="104">
                  <c:v>347.63017825005198</c:v>
                </c:pt>
                <c:pt idx="105">
                  <c:v>381.56582505144701</c:v>
                </c:pt>
                <c:pt idx="106">
                  <c:v>386.12908474049698</c:v>
                </c:pt>
                <c:pt idx="107">
                  <c:v>378.52871967052198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A4-4A50-BAC7-20C4E9C43590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PropertyType!$S$7:$S$114</c:f>
              <c:numCache>
                <c:formatCode>0</c:formatCode>
                <c:ptCount val="108"/>
                <c:pt idx="0">
                  <c:v>68.868934204917394</c:v>
                </c:pt>
                <c:pt idx="1">
                  <c:v>67.393140039610699</c:v>
                </c:pt>
                <c:pt idx="2">
                  <c:v>69.360353439331604</c:v>
                </c:pt>
                <c:pt idx="3">
                  <c:v>74.159255840026205</c:v>
                </c:pt>
                <c:pt idx="4">
                  <c:v>76.144784908075394</c:v>
                </c:pt>
                <c:pt idx="5">
                  <c:v>76.611396722994897</c:v>
                </c:pt>
                <c:pt idx="6">
                  <c:v>79.085367029869403</c:v>
                </c:pt>
                <c:pt idx="7">
                  <c:v>82.123846683634994</c:v>
                </c:pt>
                <c:pt idx="8">
                  <c:v>83.4441326720669</c:v>
                </c:pt>
                <c:pt idx="9">
                  <c:v>84.598542647302693</c:v>
                </c:pt>
                <c:pt idx="10">
                  <c:v>85.011919353232798</c:v>
                </c:pt>
                <c:pt idx="11">
                  <c:v>85.417938714413907</c:v>
                </c:pt>
                <c:pt idx="12">
                  <c:v>87.5975670836511</c:v>
                </c:pt>
                <c:pt idx="13">
                  <c:v>91.271118763324793</c:v>
                </c:pt>
                <c:pt idx="14">
                  <c:v>94.112736062263906</c:v>
                </c:pt>
                <c:pt idx="15">
                  <c:v>94.917690218108206</c:v>
                </c:pt>
                <c:pt idx="16">
                  <c:v>95.903010924846001</c:v>
                </c:pt>
                <c:pt idx="17">
                  <c:v>97.939799555630799</c:v>
                </c:pt>
                <c:pt idx="18">
                  <c:v>99.178613822609293</c:v>
                </c:pt>
                <c:pt idx="19">
                  <c:v>100</c:v>
                </c:pt>
                <c:pt idx="20">
                  <c:v>102.19650992747501</c:v>
                </c:pt>
                <c:pt idx="21">
                  <c:v>105.41987029232401</c:v>
                </c:pt>
                <c:pt idx="22">
                  <c:v>107.61588997209201</c:v>
                </c:pt>
                <c:pt idx="23">
                  <c:v>108.527471563595</c:v>
                </c:pt>
                <c:pt idx="24">
                  <c:v>109.89612966718801</c:v>
                </c:pt>
                <c:pt idx="25">
                  <c:v>112.480118050459</c:v>
                </c:pt>
                <c:pt idx="26">
                  <c:v>116.624697068649</c:v>
                </c:pt>
                <c:pt idx="27">
                  <c:v>120.76646449772601</c:v>
                </c:pt>
                <c:pt idx="28">
                  <c:v>124.909044120543</c:v>
                </c:pt>
                <c:pt idx="29">
                  <c:v>128.93498277450601</c:v>
                </c:pt>
                <c:pt idx="30">
                  <c:v>132.66524656981599</c:v>
                </c:pt>
                <c:pt idx="31">
                  <c:v>137.919958166095</c:v>
                </c:pt>
                <c:pt idx="32">
                  <c:v>145.23775785698899</c:v>
                </c:pt>
                <c:pt idx="33">
                  <c:v>152.13932360730601</c:v>
                </c:pt>
                <c:pt idx="34">
                  <c:v>155.39339805358699</c:v>
                </c:pt>
                <c:pt idx="35">
                  <c:v>159.17229451937999</c:v>
                </c:pt>
                <c:pt idx="36">
                  <c:v>169.69059562705999</c:v>
                </c:pt>
                <c:pt idx="37">
                  <c:v>181.96281202387399</c:v>
                </c:pt>
                <c:pt idx="38">
                  <c:v>182.80975480164</c:v>
                </c:pt>
                <c:pt idx="39">
                  <c:v>180.88941578508999</c:v>
                </c:pt>
                <c:pt idx="40">
                  <c:v>187.684164373031</c:v>
                </c:pt>
                <c:pt idx="41">
                  <c:v>193.89912920529</c:v>
                </c:pt>
                <c:pt idx="42">
                  <c:v>190.145805895547</c:v>
                </c:pt>
                <c:pt idx="43">
                  <c:v>187.47145629779499</c:v>
                </c:pt>
                <c:pt idx="44">
                  <c:v>194.02699931020399</c:v>
                </c:pt>
                <c:pt idx="45">
                  <c:v>199.065276703602</c:v>
                </c:pt>
                <c:pt idx="46">
                  <c:v>194.046656066277</c:v>
                </c:pt>
                <c:pt idx="47">
                  <c:v>187.059791596667</c:v>
                </c:pt>
                <c:pt idx="48">
                  <c:v>184.61917449883299</c:v>
                </c:pt>
                <c:pt idx="49">
                  <c:v>182.10920798152401</c:v>
                </c:pt>
                <c:pt idx="50">
                  <c:v>169.980244529863</c:v>
                </c:pt>
                <c:pt idx="51">
                  <c:v>157.022422946972</c:v>
                </c:pt>
                <c:pt idx="52">
                  <c:v>151.802410954436</c:v>
                </c:pt>
                <c:pt idx="53">
                  <c:v>149.35902274273801</c:v>
                </c:pt>
                <c:pt idx="54">
                  <c:v>146.23360638007799</c:v>
                </c:pt>
                <c:pt idx="55">
                  <c:v>141.85704269256601</c:v>
                </c:pt>
                <c:pt idx="56">
                  <c:v>137.248447633019</c:v>
                </c:pt>
                <c:pt idx="57">
                  <c:v>132.108700534836</c:v>
                </c:pt>
                <c:pt idx="58">
                  <c:v>132.07602572595999</c:v>
                </c:pt>
                <c:pt idx="59">
                  <c:v>133.88121394156201</c:v>
                </c:pt>
                <c:pt idx="60">
                  <c:v>131.96372578204901</c:v>
                </c:pt>
                <c:pt idx="61">
                  <c:v>130.13298904164901</c:v>
                </c:pt>
                <c:pt idx="62">
                  <c:v>130.61696655458101</c:v>
                </c:pt>
                <c:pt idx="63">
                  <c:v>131.158721067117</c:v>
                </c:pt>
                <c:pt idx="64">
                  <c:v>131.25777414489801</c:v>
                </c:pt>
                <c:pt idx="65">
                  <c:v>133.126477963594</c:v>
                </c:pt>
                <c:pt idx="66">
                  <c:v>136.278955626091</c:v>
                </c:pt>
                <c:pt idx="67">
                  <c:v>138.140880613631</c:v>
                </c:pt>
                <c:pt idx="68">
                  <c:v>141.19385906883301</c:v>
                </c:pt>
                <c:pt idx="69">
                  <c:v>148.479830269654</c:v>
                </c:pt>
                <c:pt idx="70">
                  <c:v>151.78448998626601</c:v>
                </c:pt>
                <c:pt idx="71">
                  <c:v>150.41536239941499</c:v>
                </c:pt>
                <c:pt idx="72">
                  <c:v>153.17814806694699</c:v>
                </c:pt>
                <c:pt idx="73">
                  <c:v>159.90233167602199</c:v>
                </c:pt>
                <c:pt idx="74">
                  <c:v>164.54074198988599</c:v>
                </c:pt>
                <c:pt idx="75">
                  <c:v>166.06955826469499</c:v>
                </c:pt>
                <c:pt idx="76">
                  <c:v>169.039545523496</c:v>
                </c:pt>
                <c:pt idx="77">
                  <c:v>172.65086863542999</c:v>
                </c:pt>
                <c:pt idx="78">
                  <c:v>173.990528917944</c:v>
                </c:pt>
                <c:pt idx="79">
                  <c:v>175.144002747923</c:v>
                </c:pt>
                <c:pt idx="80">
                  <c:v>179.09110235623999</c:v>
                </c:pt>
                <c:pt idx="81">
                  <c:v>184.478909945201</c:v>
                </c:pt>
                <c:pt idx="82">
                  <c:v>189.35049094049899</c:v>
                </c:pt>
                <c:pt idx="83">
                  <c:v>193.46033405043701</c:v>
                </c:pt>
                <c:pt idx="84">
                  <c:v>199.491993526275</c:v>
                </c:pt>
                <c:pt idx="85">
                  <c:v>207.49516151301199</c:v>
                </c:pt>
                <c:pt idx="86">
                  <c:v>210.328080699438</c:v>
                </c:pt>
                <c:pt idx="87">
                  <c:v>208.666747986925</c:v>
                </c:pt>
                <c:pt idx="88">
                  <c:v>208.27225757011399</c:v>
                </c:pt>
                <c:pt idx="89">
                  <c:v>209.186720712333</c:v>
                </c:pt>
                <c:pt idx="90">
                  <c:v>211.63590684217601</c:v>
                </c:pt>
                <c:pt idx="91">
                  <c:v>213.43043146676499</c:v>
                </c:pt>
                <c:pt idx="92">
                  <c:v>213.49365029775299</c:v>
                </c:pt>
                <c:pt idx="93">
                  <c:v>214.80370375871701</c:v>
                </c:pt>
                <c:pt idx="94">
                  <c:v>217.16650706609499</c:v>
                </c:pt>
                <c:pt idx="95">
                  <c:v>218.712629943531</c:v>
                </c:pt>
                <c:pt idx="96">
                  <c:v>218.03806652994601</c:v>
                </c:pt>
                <c:pt idx="97">
                  <c:v>214.26460196322299</c:v>
                </c:pt>
                <c:pt idx="98">
                  <c:v>216.969228936511</c:v>
                </c:pt>
                <c:pt idx="99">
                  <c:v>226.17634440533001</c:v>
                </c:pt>
                <c:pt idx="100">
                  <c:v>235.973624098122</c:v>
                </c:pt>
                <c:pt idx="101">
                  <c:v>249.23455186647101</c:v>
                </c:pt>
                <c:pt idx="102">
                  <c:v>259.34694405390798</c:v>
                </c:pt>
                <c:pt idx="103">
                  <c:v>262.74478526273901</c:v>
                </c:pt>
                <c:pt idx="104">
                  <c:v>267.70157198422697</c:v>
                </c:pt>
                <c:pt idx="105">
                  <c:v>275.65849146801003</c:v>
                </c:pt>
                <c:pt idx="106">
                  <c:v>277.02759323716703</c:v>
                </c:pt>
                <c:pt idx="107">
                  <c:v>275.42510076928698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A4-4A50-BAC7-20C4E9C43590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PropertyType!$T$7:$T$114</c:f>
              <c:numCache>
                <c:formatCode>0</c:formatCode>
                <c:ptCount val="108"/>
                <c:pt idx="0">
                  <c:v>62.319422767312197</c:v>
                </c:pt>
                <c:pt idx="1">
                  <c:v>63.047505984624799</c:v>
                </c:pt>
                <c:pt idx="2">
                  <c:v>64.157712078951107</c:v>
                </c:pt>
                <c:pt idx="3">
                  <c:v>65.220874239808197</c:v>
                </c:pt>
                <c:pt idx="4">
                  <c:v>67.774470035670703</c:v>
                </c:pt>
                <c:pt idx="5">
                  <c:v>71.093155692584006</c:v>
                </c:pt>
                <c:pt idx="6">
                  <c:v>72.673583431595205</c:v>
                </c:pt>
                <c:pt idx="7">
                  <c:v>73.383595147240399</c:v>
                </c:pt>
                <c:pt idx="8">
                  <c:v>74.924536322721593</c:v>
                </c:pt>
                <c:pt idx="9">
                  <c:v>77.396467840392802</c:v>
                </c:pt>
                <c:pt idx="10">
                  <c:v>80.156170894033593</c:v>
                </c:pt>
                <c:pt idx="11">
                  <c:v>82.534646597077796</c:v>
                </c:pt>
                <c:pt idx="12">
                  <c:v>84.911820453793496</c:v>
                </c:pt>
                <c:pt idx="13">
                  <c:v>86.901851329982406</c:v>
                </c:pt>
                <c:pt idx="14">
                  <c:v>88.764571256706901</c:v>
                </c:pt>
                <c:pt idx="15">
                  <c:v>91.444784103001993</c:v>
                </c:pt>
                <c:pt idx="16">
                  <c:v>95.943961668151701</c:v>
                </c:pt>
                <c:pt idx="17">
                  <c:v>100.619213788276</c:v>
                </c:pt>
                <c:pt idx="18">
                  <c:v>100.587725175572</c:v>
                </c:pt>
                <c:pt idx="19">
                  <c:v>100</c:v>
                </c:pt>
                <c:pt idx="20">
                  <c:v>104.34805806129</c:v>
                </c:pt>
                <c:pt idx="21">
                  <c:v>110.335443693413</c:v>
                </c:pt>
                <c:pt idx="22">
                  <c:v>112.840556589325</c:v>
                </c:pt>
                <c:pt idx="23">
                  <c:v>113.68311193768</c:v>
                </c:pt>
                <c:pt idx="24">
                  <c:v>117.277897640467</c:v>
                </c:pt>
                <c:pt idx="25">
                  <c:v>122.74600366954201</c:v>
                </c:pt>
                <c:pt idx="26">
                  <c:v>127.861684155916</c:v>
                </c:pt>
                <c:pt idx="27">
                  <c:v>131.568450452646</c:v>
                </c:pt>
                <c:pt idx="28">
                  <c:v>135.81909578597899</c:v>
                </c:pt>
                <c:pt idx="29">
                  <c:v>140.78818817251599</c:v>
                </c:pt>
                <c:pt idx="30">
                  <c:v>143.935753713634</c:v>
                </c:pt>
                <c:pt idx="31">
                  <c:v>147.08674311615499</c:v>
                </c:pt>
                <c:pt idx="32">
                  <c:v>154.028671795176</c:v>
                </c:pt>
                <c:pt idx="33">
                  <c:v>162.68068245630201</c:v>
                </c:pt>
                <c:pt idx="34">
                  <c:v>166.765109404269</c:v>
                </c:pt>
                <c:pt idx="35">
                  <c:v>168.543522669629</c:v>
                </c:pt>
                <c:pt idx="36">
                  <c:v>174.574207400028</c:v>
                </c:pt>
                <c:pt idx="37">
                  <c:v>184.257771718405</c:v>
                </c:pt>
                <c:pt idx="38">
                  <c:v>190.40917068898199</c:v>
                </c:pt>
                <c:pt idx="39">
                  <c:v>191.10172225014301</c:v>
                </c:pt>
                <c:pt idx="40">
                  <c:v>190.66544576763999</c:v>
                </c:pt>
                <c:pt idx="41">
                  <c:v>189.38135194680601</c:v>
                </c:pt>
                <c:pt idx="42">
                  <c:v>187.05350228012401</c:v>
                </c:pt>
                <c:pt idx="43">
                  <c:v>187.295862572977</c:v>
                </c:pt>
                <c:pt idx="44">
                  <c:v>192.40475655518199</c:v>
                </c:pt>
                <c:pt idx="45">
                  <c:v>197.11952905962301</c:v>
                </c:pt>
                <c:pt idx="46">
                  <c:v>190.028217996161</c:v>
                </c:pt>
                <c:pt idx="47">
                  <c:v>179.46835455564801</c:v>
                </c:pt>
                <c:pt idx="48">
                  <c:v>175.98884653582999</c:v>
                </c:pt>
                <c:pt idx="49">
                  <c:v>174.932704895787</c:v>
                </c:pt>
                <c:pt idx="50">
                  <c:v>167.161053946816</c:v>
                </c:pt>
                <c:pt idx="51">
                  <c:v>157.26564582945201</c:v>
                </c:pt>
                <c:pt idx="52">
                  <c:v>149.33173978581399</c:v>
                </c:pt>
                <c:pt idx="53">
                  <c:v>138.25159053409499</c:v>
                </c:pt>
                <c:pt idx="54">
                  <c:v>128.72244547311601</c:v>
                </c:pt>
                <c:pt idx="55">
                  <c:v>125.55887897826899</c:v>
                </c:pt>
                <c:pt idx="56">
                  <c:v>126.50568328647201</c:v>
                </c:pt>
                <c:pt idx="57">
                  <c:v>126.09346608888799</c:v>
                </c:pt>
                <c:pt idx="58">
                  <c:v>126.02995789739801</c:v>
                </c:pt>
                <c:pt idx="59">
                  <c:v>128.22466506090601</c:v>
                </c:pt>
                <c:pt idx="60">
                  <c:v>132.08318433436699</c:v>
                </c:pt>
                <c:pt idx="61">
                  <c:v>136.89733222603601</c:v>
                </c:pt>
                <c:pt idx="62">
                  <c:v>141.33315227135799</c:v>
                </c:pt>
                <c:pt idx="63">
                  <c:v>144.13878665318299</c:v>
                </c:pt>
                <c:pt idx="64">
                  <c:v>146.182730483981</c:v>
                </c:pt>
                <c:pt idx="65">
                  <c:v>149.899405438554</c:v>
                </c:pt>
                <c:pt idx="66">
                  <c:v>155.537395097125</c:v>
                </c:pt>
                <c:pt idx="67">
                  <c:v>159.78253170683101</c:v>
                </c:pt>
                <c:pt idx="68">
                  <c:v>163.45973682129701</c:v>
                </c:pt>
                <c:pt idx="69">
                  <c:v>170.303111766705</c:v>
                </c:pt>
                <c:pt idx="70">
                  <c:v>177.07757247531001</c:v>
                </c:pt>
                <c:pt idx="71">
                  <c:v>180.926542493478</c:v>
                </c:pt>
                <c:pt idx="72">
                  <c:v>187.28679967874999</c:v>
                </c:pt>
                <c:pt idx="73">
                  <c:v>198.240612356897</c:v>
                </c:pt>
                <c:pt idx="74">
                  <c:v>203.66063138756101</c:v>
                </c:pt>
                <c:pt idx="75">
                  <c:v>203.49951193702299</c:v>
                </c:pt>
                <c:pt idx="76">
                  <c:v>208.832312626554</c:v>
                </c:pt>
                <c:pt idx="77">
                  <c:v>220.38810785294501</c:v>
                </c:pt>
                <c:pt idx="78">
                  <c:v>225.96032665045499</c:v>
                </c:pt>
                <c:pt idx="79">
                  <c:v>225.72655099732401</c:v>
                </c:pt>
                <c:pt idx="80">
                  <c:v>233.084932510058</c:v>
                </c:pt>
                <c:pt idx="81">
                  <c:v>247.794016460206</c:v>
                </c:pt>
                <c:pt idx="82">
                  <c:v>255.143387319162</c:v>
                </c:pt>
                <c:pt idx="83">
                  <c:v>255.08905039283599</c:v>
                </c:pt>
                <c:pt idx="84">
                  <c:v>262.902836078787</c:v>
                </c:pt>
                <c:pt idx="85">
                  <c:v>276.51185959750899</c:v>
                </c:pt>
                <c:pt idx="86">
                  <c:v>280.15192022813198</c:v>
                </c:pt>
                <c:pt idx="87">
                  <c:v>278.33980225131</c:v>
                </c:pt>
                <c:pt idx="88">
                  <c:v>288.06705312552799</c:v>
                </c:pt>
                <c:pt idx="89">
                  <c:v>304.70791288228202</c:v>
                </c:pt>
                <c:pt idx="90">
                  <c:v>309.05663475564597</c:v>
                </c:pt>
                <c:pt idx="91">
                  <c:v>306.02789101871201</c:v>
                </c:pt>
                <c:pt idx="92">
                  <c:v>311.74349365804301</c:v>
                </c:pt>
                <c:pt idx="93">
                  <c:v>324.59327940115901</c:v>
                </c:pt>
                <c:pt idx="94">
                  <c:v>336.55273688018201</c:v>
                </c:pt>
                <c:pt idx="95">
                  <c:v>340.83784843779398</c:v>
                </c:pt>
                <c:pt idx="96">
                  <c:v>340.88157139790502</c:v>
                </c:pt>
                <c:pt idx="97">
                  <c:v>343.45629194391</c:v>
                </c:pt>
                <c:pt idx="98">
                  <c:v>358.85263486590298</c:v>
                </c:pt>
                <c:pt idx="99">
                  <c:v>375.96386406237502</c:v>
                </c:pt>
                <c:pt idx="100">
                  <c:v>390.42500649524999</c:v>
                </c:pt>
                <c:pt idx="101">
                  <c:v>417.79253031908098</c:v>
                </c:pt>
                <c:pt idx="102">
                  <c:v>443.15172620432298</c:v>
                </c:pt>
                <c:pt idx="103">
                  <c:v>453.54321873475999</c:v>
                </c:pt>
                <c:pt idx="104">
                  <c:v>472.71710476393201</c:v>
                </c:pt>
                <c:pt idx="105">
                  <c:v>501.97490778579203</c:v>
                </c:pt>
                <c:pt idx="106">
                  <c:v>492.71066074144102</c:v>
                </c:pt>
                <c:pt idx="107">
                  <c:v>481.53900072452097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A4-4A50-BAC7-20C4E9C43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98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PropertyType!$P$15:$P$114</c:f>
              <c:numCache>
                <c:formatCode>[$-409]mmm\-yy;@</c:formatCode>
                <c:ptCount val="10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</c:numCache>
            </c:numRef>
          </c:xVal>
          <c:yVal>
            <c:numRef>
              <c:f>PropertyType!$U$15:$U$114</c:f>
              <c:numCache>
                <c:formatCode>0</c:formatCode>
                <c:ptCount val="100"/>
                <c:pt idx="0">
                  <c:v>75.898641154491699</c:v>
                </c:pt>
                <c:pt idx="1">
                  <c:v>73.826989687520594</c:v>
                </c:pt>
                <c:pt idx="2">
                  <c:v>74.796861670295002</c:v>
                </c:pt>
                <c:pt idx="3">
                  <c:v>78.649650489232499</c:v>
                </c:pt>
                <c:pt idx="4">
                  <c:v>82.0874144216899</c:v>
                </c:pt>
                <c:pt idx="5">
                  <c:v>85.887424199460597</c:v>
                </c:pt>
                <c:pt idx="6">
                  <c:v>89.293463498696795</c:v>
                </c:pt>
                <c:pt idx="7">
                  <c:v>89.815135146083904</c:v>
                </c:pt>
                <c:pt idx="8">
                  <c:v>94.441895497729604</c:v>
                </c:pt>
                <c:pt idx="9">
                  <c:v>96.113994532144403</c:v>
                </c:pt>
                <c:pt idx="10">
                  <c:v>97.615136491512104</c:v>
                </c:pt>
                <c:pt idx="11">
                  <c:v>100</c:v>
                </c:pt>
                <c:pt idx="12">
                  <c:v>100.33649097525699</c:v>
                </c:pt>
                <c:pt idx="13">
                  <c:v>103.017929248022</c:v>
                </c:pt>
                <c:pt idx="14">
                  <c:v>103.35732076630801</c:v>
                </c:pt>
                <c:pt idx="15">
                  <c:v>105.53197825758301</c:v>
                </c:pt>
                <c:pt idx="16">
                  <c:v>109.288655196801</c:v>
                </c:pt>
                <c:pt idx="17">
                  <c:v>111.997804455829</c:v>
                </c:pt>
                <c:pt idx="18">
                  <c:v>116.926100627905</c:v>
                </c:pt>
                <c:pt idx="19">
                  <c:v>121.93299972032599</c:v>
                </c:pt>
                <c:pt idx="20">
                  <c:v>129.188257759153</c:v>
                </c:pt>
                <c:pt idx="21">
                  <c:v>132.141756401593</c:v>
                </c:pt>
                <c:pt idx="22">
                  <c:v>135.015033398664</c:v>
                </c:pt>
                <c:pt idx="23">
                  <c:v>135.85314465681401</c:v>
                </c:pt>
                <c:pt idx="24">
                  <c:v>142.37925867689401</c:v>
                </c:pt>
                <c:pt idx="25">
                  <c:v>151.98896487802099</c:v>
                </c:pt>
                <c:pt idx="26">
                  <c:v>165.65363027896601</c:v>
                </c:pt>
                <c:pt idx="27">
                  <c:v>169.653865523657</c:v>
                </c:pt>
                <c:pt idx="28">
                  <c:v>188.28865270242099</c:v>
                </c:pt>
                <c:pt idx="29">
                  <c:v>198.93922764980701</c:v>
                </c:pt>
                <c:pt idx="30">
                  <c:v>202.92484669051299</c:v>
                </c:pt>
                <c:pt idx="31">
                  <c:v>217.58337154252001</c:v>
                </c:pt>
                <c:pt idx="32">
                  <c:v>212.38834112949101</c:v>
                </c:pt>
                <c:pt idx="33">
                  <c:v>215.34002887332599</c:v>
                </c:pt>
                <c:pt idx="34">
                  <c:v>218.869786088247</c:v>
                </c:pt>
                <c:pt idx="35">
                  <c:v>219.432825540598</c:v>
                </c:pt>
                <c:pt idx="36">
                  <c:v>218.33009609880699</c:v>
                </c:pt>
                <c:pt idx="37">
                  <c:v>218.16822602012499</c:v>
                </c:pt>
                <c:pt idx="38">
                  <c:v>218.84747675869599</c:v>
                </c:pt>
                <c:pt idx="39">
                  <c:v>223.408435016808</c:v>
                </c:pt>
                <c:pt idx="40">
                  <c:v>214.00389996372499</c:v>
                </c:pt>
                <c:pt idx="41">
                  <c:v>201.71626865909801</c:v>
                </c:pt>
                <c:pt idx="42">
                  <c:v>189.06046431578901</c:v>
                </c:pt>
                <c:pt idx="43">
                  <c:v>170.08458288106999</c:v>
                </c:pt>
                <c:pt idx="44">
                  <c:v>163.415451873027</c:v>
                </c:pt>
                <c:pt idx="45">
                  <c:v>155.102725844096</c:v>
                </c:pt>
                <c:pt idx="46">
                  <c:v>148.48358994957201</c:v>
                </c:pt>
                <c:pt idx="47">
                  <c:v>143.62257929515599</c:v>
                </c:pt>
                <c:pt idx="48">
                  <c:v>137.02825938677401</c:v>
                </c:pt>
                <c:pt idx="49">
                  <c:v>135.941671053931</c:v>
                </c:pt>
                <c:pt idx="50">
                  <c:v>132.88488615467401</c:v>
                </c:pt>
                <c:pt idx="51">
                  <c:v>130.769456935601</c:v>
                </c:pt>
                <c:pt idx="52">
                  <c:v>131.57861733840801</c:v>
                </c:pt>
                <c:pt idx="53">
                  <c:v>127.69369312406801</c:v>
                </c:pt>
                <c:pt idx="54">
                  <c:v>125.839417200748</c:v>
                </c:pt>
                <c:pt idx="55">
                  <c:v>128.41328758438399</c:v>
                </c:pt>
                <c:pt idx="56">
                  <c:v>126.35829722531599</c:v>
                </c:pt>
                <c:pt idx="57">
                  <c:v>124.628111300686</c:v>
                </c:pt>
                <c:pt idx="58">
                  <c:v>128.42250502106299</c:v>
                </c:pt>
                <c:pt idx="59">
                  <c:v>128.88376979542801</c:v>
                </c:pt>
                <c:pt idx="60">
                  <c:v>128.61605101617499</c:v>
                </c:pt>
                <c:pt idx="61">
                  <c:v>131.32014112719</c:v>
                </c:pt>
                <c:pt idx="62">
                  <c:v>130.29167023971601</c:v>
                </c:pt>
                <c:pt idx="63">
                  <c:v>135.346629855743</c:v>
                </c:pt>
                <c:pt idx="64">
                  <c:v>139.42432557526899</c:v>
                </c:pt>
                <c:pt idx="65">
                  <c:v>144.01063791735501</c:v>
                </c:pt>
                <c:pt idx="66">
                  <c:v>150.69136213143</c:v>
                </c:pt>
                <c:pt idx="67">
                  <c:v>158.52861693034399</c:v>
                </c:pt>
                <c:pt idx="68">
                  <c:v>161.95730986288001</c:v>
                </c:pt>
                <c:pt idx="69">
                  <c:v>165.59625268884801</c:v>
                </c:pt>
                <c:pt idx="70">
                  <c:v>166.27194414803199</c:v>
                </c:pt>
                <c:pt idx="71">
                  <c:v>171.525941863475</c:v>
                </c:pt>
                <c:pt idx="72">
                  <c:v>175.41187777309</c:v>
                </c:pt>
                <c:pt idx="73">
                  <c:v>180.288184316767</c:v>
                </c:pt>
                <c:pt idx="74">
                  <c:v>188.01779059159799</c:v>
                </c:pt>
                <c:pt idx="75">
                  <c:v>193.60374997360299</c:v>
                </c:pt>
                <c:pt idx="76">
                  <c:v>200.473016830457</c:v>
                </c:pt>
                <c:pt idx="77">
                  <c:v>209.721880718232</c:v>
                </c:pt>
                <c:pt idx="78">
                  <c:v>219.99293336712799</c:v>
                </c:pt>
                <c:pt idx="79">
                  <c:v>236.91646445627401</c:v>
                </c:pt>
                <c:pt idx="80">
                  <c:v>245.67104870115</c:v>
                </c:pt>
                <c:pt idx="81">
                  <c:v>244.96079296361401</c:v>
                </c:pt>
                <c:pt idx="82">
                  <c:v>244.26861556366899</c:v>
                </c:pt>
                <c:pt idx="83">
                  <c:v>243.565373370374</c:v>
                </c:pt>
                <c:pt idx="84">
                  <c:v>242.05645608731001</c:v>
                </c:pt>
                <c:pt idx="85">
                  <c:v>255.07021811177501</c:v>
                </c:pt>
                <c:pt idx="86">
                  <c:v>262.77204871117402</c:v>
                </c:pt>
                <c:pt idx="87">
                  <c:v>275.21862826890799</c:v>
                </c:pt>
                <c:pt idx="88">
                  <c:v>282.41848562989799</c:v>
                </c:pt>
                <c:pt idx="89">
                  <c:v>288.01718889057003</c:v>
                </c:pt>
                <c:pt idx="90">
                  <c:v>299.21648545638499</c:v>
                </c:pt>
                <c:pt idx="91">
                  <c:v>319.858039090631</c:v>
                </c:pt>
                <c:pt idx="92">
                  <c:v>320.88395042430398</c:v>
                </c:pt>
                <c:pt idx="93">
                  <c:v>336.56861681725502</c:v>
                </c:pt>
                <c:pt idx="94">
                  <c:v>345.16244600663902</c:v>
                </c:pt>
                <c:pt idx="95">
                  <c:v>353.19553435558902</c:v>
                </c:pt>
                <c:pt idx="96">
                  <c:v>355.44145872295201</c:v>
                </c:pt>
                <c:pt idx="97">
                  <c:v>382.45450059175698</c:v>
                </c:pt>
                <c:pt idx="98">
                  <c:v>399.85655107436401</c:v>
                </c:pt>
                <c:pt idx="99">
                  <c:v>400.467046810586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9A-4262-9A73-29E50AC865D2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PropertyType!$P$15:$P$114</c:f>
              <c:numCache>
                <c:formatCode>[$-409]mmm\-yy;@</c:formatCode>
                <c:ptCount val="10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</c:numCache>
            </c:numRef>
          </c:xVal>
          <c:yVal>
            <c:numRef>
              <c:f>PropertyType!$V$15:$V$114</c:f>
              <c:numCache>
                <c:formatCode>0</c:formatCode>
                <c:ptCount val="100"/>
                <c:pt idx="0">
                  <c:v>86.8073817810062</c:v>
                </c:pt>
                <c:pt idx="1">
                  <c:v>84.568734984390204</c:v>
                </c:pt>
                <c:pt idx="2">
                  <c:v>84.858138437494503</c:v>
                </c:pt>
                <c:pt idx="3">
                  <c:v>81.959942231787707</c:v>
                </c:pt>
                <c:pt idx="4">
                  <c:v>88.092070221098297</c:v>
                </c:pt>
                <c:pt idx="5">
                  <c:v>88.876178897654398</c:v>
                </c:pt>
                <c:pt idx="6">
                  <c:v>86.894058393692404</c:v>
                </c:pt>
                <c:pt idx="7">
                  <c:v>91.134804674695403</c:v>
                </c:pt>
                <c:pt idx="8">
                  <c:v>90.572281511479602</c:v>
                </c:pt>
                <c:pt idx="9">
                  <c:v>94.285307782772904</c:v>
                </c:pt>
                <c:pt idx="10">
                  <c:v>98.283339846323301</c:v>
                </c:pt>
                <c:pt idx="11">
                  <c:v>100</c:v>
                </c:pt>
                <c:pt idx="12">
                  <c:v>100.520735232657</c:v>
                </c:pt>
                <c:pt idx="13">
                  <c:v>98.608290247280493</c:v>
                </c:pt>
                <c:pt idx="14">
                  <c:v>99.446549672115694</c:v>
                </c:pt>
                <c:pt idx="15">
                  <c:v>97.793263100676697</c:v>
                </c:pt>
                <c:pt idx="16">
                  <c:v>99.636036846857294</c:v>
                </c:pt>
                <c:pt idx="17">
                  <c:v>100.678275416649</c:v>
                </c:pt>
                <c:pt idx="18">
                  <c:v>101.65008632943299</c:v>
                </c:pt>
                <c:pt idx="19">
                  <c:v>103.360629094541</c:v>
                </c:pt>
                <c:pt idx="20">
                  <c:v>103.998415282716</c:v>
                </c:pt>
                <c:pt idx="21">
                  <c:v>106.04201891008501</c:v>
                </c:pt>
                <c:pt idx="22">
                  <c:v>108.008780440686</c:v>
                </c:pt>
                <c:pt idx="23">
                  <c:v>111.927755026931</c:v>
                </c:pt>
                <c:pt idx="24">
                  <c:v>115.923602805093</c:v>
                </c:pt>
                <c:pt idx="25">
                  <c:v>120.81516303591199</c:v>
                </c:pt>
                <c:pt idx="26">
                  <c:v>127.511010033829</c:v>
                </c:pt>
                <c:pt idx="27">
                  <c:v>128.55569624493299</c:v>
                </c:pt>
                <c:pt idx="28">
                  <c:v>135.42287437855299</c:v>
                </c:pt>
                <c:pt idx="29">
                  <c:v>140.03951460371201</c:v>
                </c:pt>
                <c:pt idx="30">
                  <c:v>142.65995989400599</c:v>
                </c:pt>
                <c:pt idx="31">
                  <c:v>150.32649736773101</c:v>
                </c:pt>
                <c:pt idx="32">
                  <c:v>148.30852721923199</c:v>
                </c:pt>
                <c:pt idx="33">
                  <c:v>148.14109228530199</c:v>
                </c:pt>
                <c:pt idx="34">
                  <c:v>151.384504604515</c:v>
                </c:pt>
                <c:pt idx="35">
                  <c:v>153.524792488163</c:v>
                </c:pt>
                <c:pt idx="36">
                  <c:v>158.14078975520701</c:v>
                </c:pt>
                <c:pt idx="37">
                  <c:v>167.13603231649</c:v>
                </c:pt>
                <c:pt idx="38">
                  <c:v>172.79524543025701</c:v>
                </c:pt>
                <c:pt idx="39">
                  <c:v>172.32817696161101</c:v>
                </c:pt>
                <c:pt idx="40">
                  <c:v>171.87582904042799</c:v>
                </c:pt>
                <c:pt idx="41">
                  <c:v>161.34220807945101</c:v>
                </c:pt>
                <c:pt idx="42">
                  <c:v>151.53278585661499</c:v>
                </c:pt>
                <c:pt idx="43">
                  <c:v>149.50073274599001</c:v>
                </c:pt>
                <c:pt idx="44">
                  <c:v>136.231205722265</c:v>
                </c:pt>
                <c:pt idx="45">
                  <c:v>126.10525085585699</c:v>
                </c:pt>
                <c:pt idx="46">
                  <c:v>113.85381579735299</c:v>
                </c:pt>
                <c:pt idx="47">
                  <c:v>99.943567390645299</c:v>
                </c:pt>
                <c:pt idx="48">
                  <c:v>99.537635342145293</c:v>
                </c:pt>
                <c:pt idx="49">
                  <c:v>97.395305074783593</c:v>
                </c:pt>
                <c:pt idx="50">
                  <c:v>99.272819008060097</c:v>
                </c:pt>
                <c:pt idx="51">
                  <c:v>101.416280766285</c:v>
                </c:pt>
                <c:pt idx="52">
                  <c:v>100.10210671566399</c:v>
                </c:pt>
                <c:pt idx="53">
                  <c:v>100.973498679925</c:v>
                </c:pt>
                <c:pt idx="54">
                  <c:v>102.76170542909</c:v>
                </c:pt>
                <c:pt idx="55">
                  <c:v>102.306532414411</c:v>
                </c:pt>
                <c:pt idx="56">
                  <c:v>103.70877503135</c:v>
                </c:pt>
                <c:pt idx="57">
                  <c:v>104.952833485434</c:v>
                </c:pt>
                <c:pt idx="58">
                  <c:v>105.069440464685</c:v>
                </c:pt>
                <c:pt idx="59">
                  <c:v>109.820154043524</c:v>
                </c:pt>
                <c:pt idx="60">
                  <c:v>113.083123771329</c:v>
                </c:pt>
                <c:pt idx="61">
                  <c:v>114.961836190401</c:v>
                </c:pt>
                <c:pt idx="62">
                  <c:v>116.97424585972399</c:v>
                </c:pt>
                <c:pt idx="63">
                  <c:v>116.367060319652</c:v>
                </c:pt>
                <c:pt idx="64">
                  <c:v>119.04540466219601</c:v>
                </c:pt>
                <c:pt idx="65">
                  <c:v>126.06298026925</c:v>
                </c:pt>
                <c:pt idx="66">
                  <c:v>131.57280979108501</c:v>
                </c:pt>
                <c:pt idx="67">
                  <c:v>139.04996107244901</c:v>
                </c:pt>
                <c:pt idx="68">
                  <c:v>139.33170206240001</c:v>
                </c:pt>
                <c:pt idx="69">
                  <c:v>140.60074225615401</c:v>
                </c:pt>
                <c:pt idx="70">
                  <c:v>146.215784698221</c:v>
                </c:pt>
                <c:pt idx="71">
                  <c:v>151.16478832610301</c:v>
                </c:pt>
                <c:pt idx="72">
                  <c:v>153.389868310937</c:v>
                </c:pt>
                <c:pt idx="73">
                  <c:v>160.31602355250999</c:v>
                </c:pt>
                <c:pt idx="74">
                  <c:v>162.28946837405499</c:v>
                </c:pt>
                <c:pt idx="75">
                  <c:v>165.626868296071</c:v>
                </c:pt>
                <c:pt idx="76">
                  <c:v>171.29141953349199</c:v>
                </c:pt>
                <c:pt idx="77">
                  <c:v>173.28911651469599</c:v>
                </c:pt>
                <c:pt idx="78">
                  <c:v>177.25038815967099</c:v>
                </c:pt>
                <c:pt idx="79">
                  <c:v>181.733139715839</c:v>
                </c:pt>
                <c:pt idx="80">
                  <c:v>182.84159393930699</c:v>
                </c:pt>
                <c:pt idx="81">
                  <c:v>184.195045483499</c:v>
                </c:pt>
                <c:pt idx="82">
                  <c:v>184.54118146414501</c:v>
                </c:pt>
                <c:pt idx="83">
                  <c:v>186.25877701054699</c:v>
                </c:pt>
                <c:pt idx="84">
                  <c:v>184.308548521006</c:v>
                </c:pt>
                <c:pt idx="85">
                  <c:v>186.36826763501901</c:v>
                </c:pt>
                <c:pt idx="86">
                  <c:v>187.21988324329899</c:v>
                </c:pt>
                <c:pt idx="87">
                  <c:v>190.957915918135</c:v>
                </c:pt>
                <c:pt idx="88">
                  <c:v>197.69009848625299</c:v>
                </c:pt>
                <c:pt idx="89">
                  <c:v>192.54488253876201</c:v>
                </c:pt>
                <c:pt idx="90">
                  <c:v>194.78088763338701</c:v>
                </c:pt>
                <c:pt idx="91">
                  <c:v>195.59052874956799</c:v>
                </c:pt>
                <c:pt idx="92">
                  <c:v>194.240014776907</c:v>
                </c:pt>
                <c:pt idx="93">
                  <c:v>199.37482768747199</c:v>
                </c:pt>
                <c:pt idx="94">
                  <c:v>207.49526756379399</c:v>
                </c:pt>
                <c:pt idx="95">
                  <c:v>221.490358567698</c:v>
                </c:pt>
                <c:pt idx="96">
                  <c:v>230.16859500807399</c:v>
                </c:pt>
                <c:pt idx="97">
                  <c:v>242.318170849664</c:v>
                </c:pt>
                <c:pt idx="98">
                  <c:v>241.15795153381401</c:v>
                </c:pt>
                <c:pt idx="99">
                  <c:v>234.36056142525899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9A-4262-9A73-29E50AC86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985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PropertyType!$W$7:$W$114</c:f>
              <c:numCache>
                <c:formatCode>0</c:formatCode>
                <c:ptCount val="108"/>
                <c:pt idx="0">
                  <c:v>60.896808921921</c:v>
                </c:pt>
                <c:pt idx="1">
                  <c:v>60.8412091719321</c:v>
                </c:pt>
                <c:pt idx="2">
                  <c:v>64.187120667685505</c:v>
                </c:pt>
                <c:pt idx="3">
                  <c:v>66.870456930762998</c:v>
                </c:pt>
                <c:pt idx="4">
                  <c:v>67.386337451988993</c:v>
                </c:pt>
                <c:pt idx="5">
                  <c:v>67.295601331731902</c:v>
                </c:pt>
                <c:pt idx="6">
                  <c:v>73.185732026921897</c:v>
                </c:pt>
                <c:pt idx="7">
                  <c:v>81.632310874954001</c:v>
                </c:pt>
                <c:pt idx="8">
                  <c:v>82.910907260595707</c:v>
                </c:pt>
                <c:pt idx="9">
                  <c:v>84.2100463354449</c:v>
                </c:pt>
                <c:pt idx="10">
                  <c:v>87.049849565440297</c:v>
                </c:pt>
                <c:pt idx="11">
                  <c:v>86.772186228105397</c:v>
                </c:pt>
                <c:pt idx="12">
                  <c:v>85.290580683482204</c:v>
                </c:pt>
                <c:pt idx="13">
                  <c:v>87.060077812340495</c:v>
                </c:pt>
                <c:pt idx="14">
                  <c:v>90.317809397967807</c:v>
                </c:pt>
                <c:pt idx="15">
                  <c:v>88.328698859986204</c:v>
                </c:pt>
                <c:pt idx="16">
                  <c:v>86.983156248455799</c:v>
                </c:pt>
                <c:pt idx="17">
                  <c:v>92.518979028412502</c:v>
                </c:pt>
                <c:pt idx="18">
                  <c:v>98.432673231009503</c:v>
                </c:pt>
                <c:pt idx="19">
                  <c:v>100</c:v>
                </c:pt>
                <c:pt idx="20">
                  <c:v>99.792617070879103</c:v>
                </c:pt>
                <c:pt idx="21">
                  <c:v>99.884439535898196</c:v>
                </c:pt>
                <c:pt idx="22">
                  <c:v>98.549978090692306</c:v>
                </c:pt>
                <c:pt idx="23">
                  <c:v>98.126429305691303</c:v>
                </c:pt>
                <c:pt idx="24">
                  <c:v>99.212037649810995</c:v>
                </c:pt>
                <c:pt idx="25">
                  <c:v>98.731827075084098</c:v>
                </c:pt>
                <c:pt idx="26">
                  <c:v>98.775480493694502</c:v>
                </c:pt>
                <c:pt idx="27">
                  <c:v>101.761870565799</c:v>
                </c:pt>
                <c:pt idx="28">
                  <c:v>105.72217028969899</c:v>
                </c:pt>
                <c:pt idx="29">
                  <c:v>103.479791360427</c:v>
                </c:pt>
                <c:pt idx="30">
                  <c:v>98.480284713246405</c:v>
                </c:pt>
                <c:pt idx="31">
                  <c:v>100.862222124647</c:v>
                </c:pt>
                <c:pt idx="32">
                  <c:v>107.63205057623</c:v>
                </c:pt>
                <c:pt idx="33">
                  <c:v>112.758674656875</c:v>
                </c:pt>
                <c:pt idx="34">
                  <c:v>116.222553076525</c:v>
                </c:pt>
                <c:pt idx="35">
                  <c:v>119.55103738340399</c:v>
                </c:pt>
                <c:pt idx="36">
                  <c:v>123.148192781489</c:v>
                </c:pt>
                <c:pt idx="37">
                  <c:v>125.11155879906001</c:v>
                </c:pt>
                <c:pt idx="38">
                  <c:v>128.58876738092999</c:v>
                </c:pt>
                <c:pt idx="39">
                  <c:v>134.15187901691201</c:v>
                </c:pt>
                <c:pt idx="40">
                  <c:v>138.654670236122</c:v>
                </c:pt>
                <c:pt idx="41">
                  <c:v>144.72429185908399</c:v>
                </c:pt>
                <c:pt idx="42">
                  <c:v>150.33427781221201</c:v>
                </c:pt>
                <c:pt idx="43">
                  <c:v>155.15021461197699</c:v>
                </c:pt>
                <c:pt idx="44">
                  <c:v>162.34287277174599</c:v>
                </c:pt>
                <c:pt idx="45">
                  <c:v>167.314568215479</c:v>
                </c:pt>
                <c:pt idx="46">
                  <c:v>170.20057188664799</c:v>
                </c:pt>
                <c:pt idx="47">
                  <c:v>170.00064569113599</c:v>
                </c:pt>
                <c:pt idx="48">
                  <c:v>161.09016951876299</c:v>
                </c:pt>
                <c:pt idx="49">
                  <c:v>155.420542231903</c:v>
                </c:pt>
                <c:pt idx="50">
                  <c:v>153.453135076026</c:v>
                </c:pt>
                <c:pt idx="51">
                  <c:v>150.37838127790201</c:v>
                </c:pt>
                <c:pt idx="52">
                  <c:v>135.16089107528501</c:v>
                </c:pt>
                <c:pt idx="53">
                  <c:v>112.104930230478</c:v>
                </c:pt>
                <c:pt idx="54">
                  <c:v>101.369974172751</c:v>
                </c:pt>
                <c:pt idx="55">
                  <c:v>99.741307891572802</c:v>
                </c:pt>
                <c:pt idx="56">
                  <c:v>109.547261611463</c:v>
                </c:pt>
                <c:pt idx="57">
                  <c:v>117.904877285404</c:v>
                </c:pt>
                <c:pt idx="58">
                  <c:v>114.205708360836</c:v>
                </c:pt>
                <c:pt idx="59">
                  <c:v>115.827675578468</c:v>
                </c:pt>
                <c:pt idx="60">
                  <c:v>120.305877827332</c:v>
                </c:pt>
                <c:pt idx="61">
                  <c:v>119.927998181634</c:v>
                </c:pt>
                <c:pt idx="62">
                  <c:v>118.563512924598</c:v>
                </c:pt>
                <c:pt idx="63">
                  <c:v>121.58003550468599</c:v>
                </c:pt>
                <c:pt idx="64">
                  <c:v>125.041557297929</c:v>
                </c:pt>
                <c:pt idx="65">
                  <c:v>126.631641010729</c:v>
                </c:pt>
                <c:pt idx="66">
                  <c:v>128.02724347647299</c:v>
                </c:pt>
                <c:pt idx="67">
                  <c:v>129.05848170500801</c:v>
                </c:pt>
                <c:pt idx="68">
                  <c:v>134.92302630697901</c:v>
                </c:pt>
                <c:pt idx="69">
                  <c:v>143.54195934527701</c:v>
                </c:pt>
                <c:pt idx="70">
                  <c:v>147.88370377983699</c:v>
                </c:pt>
                <c:pt idx="71">
                  <c:v>147.428193244585</c:v>
                </c:pt>
                <c:pt idx="72">
                  <c:v>146.93630705114401</c:v>
                </c:pt>
                <c:pt idx="73">
                  <c:v>152.66892408913699</c:v>
                </c:pt>
                <c:pt idx="74">
                  <c:v>157.22807114501001</c:v>
                </c:pt>
                <c:pt idx="75">
                  <c:v>160.19983579436999</c:v>
                </c:pt>
                <c:pt idx="76">
                  <c:v>167.87375993489599</c:v>
                </c:pt>
                <c:pt idx="77">
                  <c:v>173.42693173655201</c:v>
                </c:pt>
                <c:pt idx="78">
                  <c:v>173.24980787136701</c:v>
                </c:pt>
                <c:pt idx="79">
                  <c:v>168.297027869564</c:v>
                </c:pt>
                <c:pt idx="80">
                  <c:v>165.55418939060201</c:v>
                </c:pt>
                <c:pt idx="81">
                  <c:v>170.731177820873</c:v>
                </c:pt>
                <c:pt idx="82">
                  <c:v>176.27041474349099</c:v>
                </c:pt>
                <c:pt idx="83">
                  <c:v>174.93702489963201</c:v>
                </c:pt>
                <c:pt idx="84">
                  <c:v>174.879490743757</c:v>
                </c:pt>
                <c:pt idx="85">
                  <c:v>182.11702571441299</c:v>
                </c:pt>
                <c:pt idx="86">
                  <c:v>184.39806983920499</c:v>
                </c:pt>
                <c:pt idx="87">
                  <c:v>183.16740898267901</c:v>
                </c:pt>
                <c:pt idx="88">
                  <c:v>184.62356991956199</c:v>
                </c:pt>
                <c:pt idx="89">
                  <c:v>186.03526253535199</c:v>
                </c:pt>
                <c:pt idx="90">
                  <c:v>187.33893984040299</c:v>
                </c:pt>
                <c:pt idx="91">
                  <c:v>187.652045729581</c:v>
                </c:pt>
                <c:pt idx="92">
                  <c:v>193.75867227927699</c:v>
                </c:pt>
                <c:pt idx="93">
                  <c:v>201.03552415163199</c:v>
                </c:pt>
                <c:pt idx="94">
                  <c:v>201.38741418485299</c:v>
                </c:pt>
                <c:pt idx="95">
                  <c:v>201.545872155175</c:v>
                </c:pt>
                <c:pt idx="96">
                  <c:v>201.926252065885</c:v>
                </c:pt>
                <c:pt idx="97">
                  <c:v>195.22980997886401</c:v>
                </c:pt>
                <c:pt idx="98">
                  <c:v>192.73087078149999</c:v>
                </c:pt>
                <c:pt idx="99">
                  <c:v>196.64190696598101</c:v>
                </c:pt>
                <c:pt idx="100">
                  <c:v>196.33987866836799</c:v>
                </c:pt>
                <c:pt idx="101">
                  <c:v>203.25594720279901</c:v>
                </c:pt>
                <c:pt idx="102">
                  <c:v>217.84355763545199</c:v>
                </c:pt>
                <c:pt idx="103">
                  <c:v>222.64319474563601</c:v>
                </c:pt>
                <c:pt idx="104">
                  <c:v>215.365881186092</c:v>
                </c:pt>
                <c:pt idx="105">
                  <c:v>207.04783761418199</c:v>
                </c:pt>
                <c:pt idx="106">
                  <c:v>197.54993352543201</c:v>
                </c:pt>
                <c:pt idx="107">
                  <c:v>192.90636586555499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81-4A70-8F33-D3B40FD1390F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PropertyType!$X$7:$X$114</c:f>
              <c:numCache>
                <c:formatCode>0</c:formatCode>
                <c:ptCount val="108"/>
                <c:pt idx="0">
                  <c:v>68.731207669465704</c:v>
                </c:pt>
                <c:pt idx="1">
                  <c:v>68.192040561111298</c:v>
                </c:pt>
                <c:pt idx="2">
                  <c:v>69.620357128273199</c:v>
                </c:pt>
                <c:pt idx="3">
                  <c:v>71.981054547539102</c:v>
                </c:pt>
                <c:pt idx="4">
                  <c:v>72.801511346306398</c:v>
                </c:pt>
                <c:pt idx="5">
                  <c:v>72.465049669385394</c:v>
                </c:pt>
                <c:pt idx="6">
                  <c:v>74.272140865247295</c:v>
                </c:pt>
                <c:pt idx="7">
                  <c:v>78.420219262104595</c:v>
                </c:pt>
                <c:pt idx="8">
                  <c:v>80.753302149064794</c:v>
                </c:pt>
                <c:pt idx="9">
                  <c:v>81.147730440532399</c:v>
                </c:pt>
                <c:pt idx="10">
                  <c:v>81.675198875670802</c:v>
                </c:pt>
                <c:pt idx="11">
                  <c:v>81.822407425418106</c:v>
                </c:pt>
                <c:pt idx="12">
                  <c:v>83.443680487719107</c:v>
                </c:pt>
                <c:pt idx="13">
                  <c:v>86.8144383189465</c:v>
                </c:pt>
                <c:pt idx="14">
                  <c:v>89.435071989314693</c:v>
                </c:pt>
                <c:pt idx="15">
                  <c:v>90.730837338726303</c:v>
                </c:pt>
                <c:pt idx="16">
                  <c:v>90.595465696915795</c:v>
                </c:pt>
                <c:pt idx="17">
                  <c:v>93.241480112957703</c:v>
                </c:pt>
                <c:pt idx="18">
                  <c:v>98.459852105592006</c:v>
                </c:pt>
                <c:pt idx="19">
                  <c:v>100</c:v>
                </c:pt>
                <c:pt idx="20">
                  <c:v>98.922175156572095</c:v>
                </c:pt>
                <c:pt idx="21">
                  <c:v>99.931610545523696</c:v>
                </c:pt>
                <c:pt idx="22">
                  <c:v>101.645823411812</c:v>
                </c:pt>
                <c:pt idx="23">
                  <c:v>100.60404913257</c:v>
                </c:pt>
                <c:pt idx="24">
                  <c:v>98.707896828322603</c:v>
                </c:pt>
                <c:pt idx="25">
                  <c:v>98.432482457521402</c:v>
                </c:pt>
                <c:pt idx="26">
                  <c:v>99.569214718644403</c:v>
                </c:pt>
                <c:pt idx="27">
                  <c:v>102.22066699688899</c:v>
                </c:pt>
                <c:pt idx="28">
                  <c:v>104.96100593754799</c:v>
                </c:pt>
                <c:pt idx="29">
                  <c:v>107.113507651755</c:v>
                </c:pt>
                <c:pt idx="30">
                  <c:v>109.11011008096</c:v>
                </c:pt>
                <c:pt idx="31">
                  <c:v>111.03818097991601</c:v>
                </c:pt>
                <c:pt idx="32">
                  <c:v>113.537898225348</c:v>
                </c:pt>
                <c:pt idx="33">
                  <c:v>117.215646508532</c:v>
                </c:pt>
                <c:pt idx="34">
                  <c:v>121.945658914899</c:v>
                </c:pt>
                <c:pt idx="35">
                  <c:v>125.436969580466</c:v>
                </c:pt>
                <c:pt idx="36">
                  <c:v>129.14110941026999</c:v>
                </c:pt>
                <c:pt idx="37">
                  <c:v>133.97092026883399</c:v>
                </c:pt>
                <c:pt idx="38">
                  <c:v>138.074361111554</c:v>
                </c:pt>
                <c:pt idx="39">
                  <c:v>143.21265239208401</c:v>
                </c:pt>
                <c:pt idx="40">
                  <c:v>148.80524088997399</c:v>
                </c:pt>
                <c:pt idx="41">
                  <c:v>152.49762250923601</c:v>
                </c:pt>
                <c:pt idx="42">
                  <c:v>155.50216083760199</c:v>
                </c:pt>
                <c:pt idx="43">
                  <c:v>158.504851581163</c:v>
                </c:pt>
                <c:pt idx="44">
                  <c:v>163.198638028559</c:v>
                </c:pt>
                <c:pt idx="45">
                  <c:v>168.682957098076</c:v>
                </c:pt>
                <c:pt idx="46">
                  <c:v>169.34627521515</c:v>
                </c:pt>
                <c:pt idx="47">
                  <c:v>167.49290691965399</c:v>
                </c:pt>
                <c:pt idx="48">
                  <c:v>167.59006347513699</c:v>
                </c:pt>
                <c:pt idx="49">
                  <c:v>166.146894530769</c:v>
                </c:pt>
                <c:pt idx="50">
                  <c:v>162.12647621215899</c:v>
                </c:pt>
                <c:pt idx="51">
                  <c:v>159.01728007107201</c:v>
                </c:pt>
                <c:pt idx="52">
                  <c:v>148.765319489799</c:v>
                </c:pt>
                <c:pt idx="53">
                  <c:v>133.031098253012</c:v>
                </c:pt>
                <c:pt idx="54">
                  <c:v>125.058896633754</c:v>
                </c:pt>
                <c:pt idx="55">
                  <c:v>122.885355174621</c:v>
                </c:pt>
                <c:pt idx="56">
                  <c:v>119.451830417793</c:v>
                </c:pt>
                <c:pt idx="57">
                  <c:v>118.60453415520099</c:v>
                </c:pt>
                <c:pt idx="58">
                  <c:v>119.79960653422501</c:v>
                </c:pt>
                <c:pt idx="59">
                  <c:v>119.243362556457</c:v>
                </c:pt>
                <c:pt idx="60">
                  <c:v>119.512918813574</c:v>
                </c:pt>
                <c:pt idx="61">
                  <c:v>121.323702934529</c:v>
                </c:pt>
                <c:pt idx="62">
                  <c:v>124.261667683101</c:v>
                </c:pt>
                <c:pt idx="63">
                  <c:v>124.56690393386501</c:v>
                </c:pt>
                <c:pt idx="64">
                  <c:v>124.536648287334</c:v>
                </c:pt>
                <c:pt idx="65">
                  <c:v>127.859802650199</c:v>
                </c:pt>
                <c:pt idx="66">
                  <c:v>129.51318599768899</c:v>
                </c:pt>
                <c:pt idx="67">
                  <c:v>128.49108972984999</c:v>
                </c:pt>
                <c:pt idx="68">
                  <c:v>130.04010737540901</c:v>
                </c:pt>
                <c:pt idx="69">
                  <c:v>133.25439742272101</c:v>
                </c:pt>
                <c:pt idx="70">
                  <c:v>136.313480007142</c:v>
                </c:pt>
                <c:pt idx="71">
                  <c:v>140.8426128879</c:v>
                </c:pt>
                <c:pt idx="72">
                  <c:v>146.18186270049</c:v>
                </c:pt>
                <c:pt idx="73">
                  <c:v>149.10141697273301</c:v>
                </c:pt>
                <c:pt idx="74">
                  <c:v>152.14541639545101</c:v>
                </c:pt>
                <c:pt idx="75">
                  <c:v>157.29842980411999</c:v>
                </c:pt>
                <c:pt idx="76">
                  <c:v>161.12131984596701</c:v>
                </c:pt>
                <c:pt idx="77">
                  <c:v>164.24728240051999</c:v>
                </c:pt>
                <c:pt idx="78">
                  <c:v>165.97159594664899</c:v>
                </c:pt>
                <c:pt idx="79">
                  <c:v>167.66205944397001</c:v>
                </c:pt>
                <c:pt idx="80">
                  <c:v>172.280808075811</c:v>
                </c:pt>
                <c:pt idx="81">
                  <c:v>176.815104488174</c:v>
                </c:pt>
                <c:pt idx="82">
                  <c:v>179.03127843010299</c:v>
                </c:pt>
                <c:pt idx="83">
                  <c:v>181.84761012435001</c:v>
                </c:pt>
                <c:pt idx="84">
                  <c:v>187.86410751013801</c:v>
                </c:pt>
                <c:pt idx="85">
                  <c:v>193.52422531015799</c:v>
                </c:pt>
                <c:pt idx="86">
                  <c:v>196.995838502824</c:v>
                </c:pt>
                <c:pt idx="87">
                  <c:v>202.05751017709099</c:v>
                </c:pt>
                <c:pt idx="88">
                  <c:v>209.95121175168899</c:v>
                </c:pt>
                <c:pt idx="89">
                  <c:v>216.194731121563</c:v>
                </c:pt>
                <c:pt idx="90">
                  <c:v>218.13160187927301</c:v>
                </c:pt>
                <c:pt idx="91">
                  <c:v>218.52831807190199</c:v>
                </c:pt>
                <c:pt idx="92">
                  <c:v>223.32900819841001</c:v>
                </c:pt>
                <c:pt idx="93">
                  <c:v>231.389460482033</c:v>
                </c:pt>
                <c:pt idx="94">
                  <c:v>235.71448201384999</c:v>
                </c:pt>
                <c:pt idx="95">
                  <c:v>241.603375301109</c:v>
                </c:pt>
                <c:pt idx="96">
                  <c:v>249.045212598793</c:v>
                </c:pt>
                <c:pt idx="97">
                  <c:v>256.02394585963401</c:v>
                </c:pt>
                <c:pt idx="98">
                  <c:v>267.69683076538797</c:v>
                </c:pt>
                <c:pt idx="99">
                  <c:v>278.63921684305501</c:v>
                </c:pt>
                <c:pt idx="100">
                  <c:v>285.05109576737101</c:v>
                </c:pt>
                <c:pt idx="101">
                  <c:v>300.36855812838002</c:v>
                </c:pt>
                <c:pt idx="102">
                  <c:v>329.07508448265997</c:v>
                </c:pt>
                <c:pt idx="103">
                  <c:v>348.95060223354301</c:v>
                </c:pt>
                <c:pt idx="104">
                  <c:v>370.95758884053203</c:v>
                </c:pt>
                <c:pt idx="105">
                  <c:v>403.07024084140602</c:v>
                </c:pt>
                <c:pt idx="106">
                  <c:v>411.50059530920998</c:v>
                </c:pt>
                <c:pt idx="107">
                  <c:v>409.85609373505298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81-4A70-8F33-D3B40FD1390F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PropertyType!$Y$7:$Y$114</c:f>
              <c:numCache>
                <c:formatCode>0</c:formatCode>
                <c:ptCount val="108"/>
                <c:pt idx="0">
                  <c:v>78.752911834474205</c:v>
                </c:pt>
                <c:pt idx="1">
                  <c:v>73.093591125763695</c:v>
                </c:pt>
                <c:pt idx="2">
                  <c:v>67.575161268866395</c:v>
                </c:pt>
                <c:pt idx="3">
                  <c:v>70.613030119100003</c:v>
                </c:pt>
                <c:pt idx="4">
                  <c:v>79.194803277435298</c:v>
                </c:pt>
                <c:pt idx="5">
                  <c:v>83.490222224347605</c:v>
                </c:pt>
                <c:pt idx="6">
                  <c:v>84.72716496948</c:v>
                </c:pt>
                <c:pt idx="7">
                  <c:v>84.643676150496304</c:v>
                </c:pt>
                <c:pt idx="8">
                  <c:v>84.457464418680303</c:v>
                </c:pt>
                <c:pt idx="9">
                  <c:v>87.871230644393293</c:v>
                </c:pt>
                <c:pt idx="10">
                  <c:v>90.816632531611802</c:v>
                </c:pt>
                <c:pt idx="11">
                  <c:v>92.272076573116493</c:v>
                </c:pt>
                <c:pt idx="12">
                  <c:v>93.746618938283902</c:v>
                </c:pt>
                <c:pt idx="13">
                  <c:v>93.235704732828495</c:v>
                </c:pt>
                <c:pt idx="14">
                  <c:v>93.181313103914405</c:v>
                </c:pt>
                <c:pt idx="15">
                  <c:v>94.470605814701798</c:v>
                </c:pt>
                <c:pt idx="16">
                  <c:v>94.6959176105251</c:v>
                </c:pt>
                <c:pt idx="17">
                  <c:v>95.1748690859866</c:v>
                </c:pt>
                <c:pt idx="18">
                  <c:v>97.707116397259597</c:v>
                </c:pt>
                <c:pt idx="19">
                  <c:v>100</c:v>
                </c:pt>
                <c:pt idx="20">
                  <c:v>100.43356352738</c:v>
                </c:pt>
                <c:pt idx="21">
                  <c:v>102.276295570557</c:v>
                </c:pt>
                <c:pt idx="22">
                  <c:v>103.973908716371</c:v>
                </c:pt>
                <c:pt idx="23">
                  <c:v>103.220804565335</c:v>
                </c:pt>
                <c:pt idx="24">
                  <c:v>103.663639007543</c:v>
                </c:pt>
                <c:pt idx="25">
                  <c:v>105.441629088517</c:v>
                </c:pt>
                <c:pt idx="26">
                  <c:v>109.227783154744</c:v>
                </c:pt>
                <c:pt idx="27">
                  <c:v>113.997517364789</c:v>
                </c:pt>
                <c:pt idx="28">
                  <c:v>116.98340748555501</c:v>
                </c:pt>
                <c:pt idx="29">
                  <c:v>121.206691345032</c:v>
                </c:pt>
                <c:pt idx="30">
                  <c:v>125.098993057119</c:v>
                </c:pt>
                <c:pt idx="31">
                  <c:v>127.665756928123</c:v>
                </c:pt>
                <c:pt idx="32">
                  <c:v>133.59613369486601</c:v>
                </c:pt>
                <c:pt idx="33">
                  <c:v>141.33124323630901</c:v>
                </c:pt>
                <c:pt idx="34">
                  <c:v>147.56232180083001</c:v>
                </c:pt>
                <c:pt idx="35">
                  <c:v>150.668778271533</c:v>
                </c:pt>
                <c:pt idx="36">
                  <c:v>153.96534540650501</c:v>
                </c:pt>
                <c:pt idx="37">
                  <c:v>161.94384677911199</c:v>
                </c:pt>
                <c:pt idx="38">
                  <c:v>168.27923497324699</c:v>
                </c:pt>
                <c:pt idx="39">
                  <c:v>170.63836268288301</c:v>
                </c:pt>
                <c:pt idx="40">
                  <c:v>172.61028200642201</c:v>
                </c:pt>
                <c:pt idx="41">
                  <c:v>173.83813543650501</c:v>
                </c:pt>
                <c:pt idx="42">
                  <c:v>174.988000633627</c:v>
                </c:pt>
                <c:pt idx="43">
                  <c:v>176.56953700948</c:v>
                </c:pt>
                <c:pt idx="44">
                  <c:v>178.69675783410301</c:v>
                </c:pt>
                <c:pt idx="45">
                  <c:v>182.40012391799499</c:v>
                </c:pt>
                <c:pt idx="46">
                  <c:v>186.35223364219999</c:v>
                </c:pt>
                <c:pt idx="47">
                  <c:v>185.19462303677901</c:v>
                </c:pt>
                <c:pt idx="48">
                  <c:v>180.427615261597</c:v>
                </c:pt>
                <c:pt idx="49">
                  <c:v>177.022208642702</c:v>
                </c:pt>
                <c:pt idx="50">
                  <c:v>168.6925907143</c:v>
                </c:pt>
                <c:pt idx="51">
                  <c:v>157.26017040207401</c:v>
                </c:pt>
                <c:pt idx="52">
                  <c:v>147.91580097315699</c:v>
                </c:pt>
                <c:pt idx="53">
                  <c:v>139.02767150195001</c:v>
                </c:pt>
                <c:pt idx="54">
                  <c:v>132.136149105307</c:v>
                </c:pt>
                <c:pt idx="55">
                  <c:v>128.94152513859001</c:v>
                </c:pt>
                <c:pt idx="56">
                  <c:v>129.859197384769</c:v>
                </c:pt>
                <c:pt idx="57">
                  <c:v>130.12173449683101</c:v>
                </c:pt>
                <c:pt idx="58">
                  <c:v>128.36001786563199</c:v>
                </c:pt>
                <c:pt idx="59">
                  <c:v>129.632985608171</c:v>
                </c:pt>
                <c:pt idx="60">
                  <c:v>133.364730877841</c:v>
                </c:pt>
                <c:pt idx="61">
                  <c:v>135.39775042810601</c:v>
                </c:pt>
                <c:pt idx="62">
                  <c:v>135.87791797152801</c:v>
                </c:pt>
                <c:pt idx="63">
                  <c:v>137.70594580246299</c:v>
                </c:pt>
                <c:pt idx="64">
                  <c:v>140.14357397678501</c:v>
                </c:pt>
                <c:pt idx="65">
                  <c:v>141.37981156631301</c:v>
                </c:pt>
                <c:pt idx="66">
                  <c:v>142.72309653628</c:v>
                </c:pt>
                <c:pt idx="67">
                  <c:v>142.710900970723</c:v>
                </c:pt>
                <c:pt idx="68">
                  <c:v>145.26864472971999</c:v>
                </c:pt>
                <c:pt idx="69">
                  <c:v>152.045945180979</c:v>
                </c:pt>
                <c:pt idx="70">
                  <c:v>154.90491610635499</c:v>
                </c:pt>
                <c:pt idx="71">
                  <c:v>156.58790631000099</c:v>
                </c:pt>
                <c:pt idx="72">
                  <c:v>160.022963435962</c:v>
                </c:pt>
                <c:pt idx="73">
                  <c:v>161.59872191420399</c:v>
                </c:pt>
                <c:pt idx="74">
                  <c:v>163.34756243615701</c:v>
                </c:pt>
                <c:pt idx="75">
                  <c:v>168.243248991808</c:v>
                </c:pt>
                <c:pt idx="76">
                  <c:v>174.13996003124001</c:v>
                </c:pt>
                <c:pt idx="77">
                  <c:v>176.651535292277</c:v>
                </c:pt>
                <c:pt idx="78">
                  <c:v>177.886896275423</c:v>
                </c:pt>
                <c:pt idx="79">
                  <c:v>179.41980061604099</c:v>
                </c:pt>
                <c:pt idx="80">
                  <c:v>179.89709802226201</c:v>
                </c:pt>
                <c:pt idx="81">
                  <c:v>181.079691978802</c:v>
                </c:pt>
                <c:pt idx="82">
                  <c:v>184.33867426253099</c:v>
                </c:pt>
                <c:pt idx="83">
                  <c:v>188.81974942227899</c:v>
                </c:pt>
                <c:pt idx="84">
                  <c:v>189.66939134036599</c:v>
                </c:pt>
                <c:pt idx="85">
                  <c:v>187.94282240484799</c:v>
                </c:pt>
                <c:pt idx="86">
                  <c:v>187.55873918810599</c:v>
                </c:pt>
                <c:pt idx="87">
                  <c:v>189.29568287955101</c:v>
                </c:pt>
                <c:pt idx="88">
                  <c:v>192.22644910243801</c:v>
                </c:pt>
                <c:pt idx="89">
                  <c:v>192.37284894753401</c:v>
                </c:pt>
                <c:pt idx="90">
                  <c:v>188.81422183879201</c:v>
                </c:pt>
                <c:pt idx="91">
                  <c:v>186.277396924345</c:v>
                </c:pt>
                <c:pt idx="92">
                  <c:v>188.09986122215099</c:v>
                </c:pt>
                <c:pt idx="93">
                  <c:v>190.364841142285</c:v>
                </c:pt>
                <c:pt idx="94">
                  <c:v>190.775449319751</c:v>
                </c:pt>
                <c:pt idx="95">
                  <c:v>191.71113007886899</c:v>
                </c:pt>
                <c:pt idx="96">
                  <c:v>192.713204813624</c:v>
                </c:pt>
                <c:pt idx="97">
                  <c:v>191.37025899391301</c:v>
                </c:pt>
                <c:pt idx="98">
                  <c:v>191.96270618330999</c:v>
                </c:pt>
                <c:pt idx="99">
                  <c:v>194.226809169463</c:v>
                </c:pt>
                <c:pt idx="100">
                  <c:v>199.11246773576099</c:v>
                </c:pt>
                <c:pt idx="101">
                  <c:v>209.382296536458</c:v>
                </c:pt>
                <c:pt idx="102">
                  <c:v>216.60263252235401</c:v>
                </c:pt>
                <c:pt idx="103">
                  <c:v>220.74756720026801</c:v>
                </c:pt>
                <c:pt idx="104">
                  <c:v>224.262382872736</c:v>
                </c:pt>
                <c:pt idx="105">
                  <c:v>224.70859102442199</c:v>
                </c:pt>
                <c:pt idx="106">
                  <c:v>224.582877545488</c:v>
                </c:pt>
                <c:pt idx="107">
                  <c:v>225.35267087976601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81-4A70-8F33-D3B40FD1390F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PropertyType!$Z$7:$Z$114</c:f>
              <c:numCache>
                <c:formatCode>0</c:formatCode>
                <c:ptCount val="108"/>
                <c:pt idx="0">
                  <c:v>67.357609278451505</c:v>
                </c:pt>
                <c:pt idx="1">
                  <c:v>66.372811638113802</c:v>
                </c:pt>
                <c:pt idx="2">
                  <c:v>67.497305412258299</c:v>
                </c:pt>
                <c:pt idx="3">
                  <c:v>68.332864945567295</c:v>
                </c:pt>
                <c:pt idx="4">
                  <c:v>70.148796009431194</c:v>
                </c:pt>
                <c:pt idx="5">
                  <c:v>72.489080122389197</c:v>
                </c:pt>
                <c:pt idx="6">
                  <c:v>74.385333527109594</c:v>
                </c:pt>
                <c:pt idx="7">
                  <c:v>77.143541585055004</c:v>
                </c:pt>
                <c:pt idx="8">
                  <c:v>79.473223414828794</c:v>
                </c:pt>
                <c:pt idx="9">
                  <c:v>80.4877581651687</c:v>
                </c:pt>
                <c:pt idx="10">
                  <c:v>82.087497243068498</c:v>
                </c:pt>
                <c:pt idx="11">
                  <c:v>82.459200827548401</c:v>
                </c:pt>
                <c:pt idx="12">
                  <c:v>81.865936786915498</c:v>
                </c:pt>
                <c:pt idx="13">
                  <c:v>85.587551008324994</c:v>
                </c:pt>
                <c:pt idx="14">
                  <c:v>91.731790832941797</c:v>
                </c:pt>
                <c:pt idx="15">
                  <c:v>94.323298582741302</c:v>
                </c:pt>
                <c:pt idx="16">
                  <c:v>94.463752309631701</c:v>
                </c:pt>
                <c:pt idx="17">
                  <c:v>95.132865264261099</c:v>
                </c:pt>
                <c:pt idx="18">
                  <c:v>97.453382747932693</c:v>
                </c:pt>
                <c:pt idx="19">
                  <c:v>100</c:v>
                </c:pt>
                <c:pt idx="20">
                  <c:v>101.987541342111</c:v>
                </c:pt>
                <c:pt idx="21">
                  <c:v>103.823407364137</c:v>
                </c:pt>
                <c:pt idx="22">
                  <c:v>104.758619783198</c:v>
                </c:pt>
                <c:pt idx="23">
                  <c:v>106.413956755122</c:v>
                </c:pt>
                <c:pt idx="24">
                  <c:v>109.593421693542</c:v>
                </c:pt>
                <c:pt idx="25">
                  <c:v>111.210077899873</c:v>
                </c:pt>
                <c:pt idx="26">
                  <c:v>112.05346354604799</c:v>
                </c:pt>
                <c:pt idx="27">
                  <c:v>115.33998191870199</c:v>
                </c:pt>
                <c:pt idx="28">
                  <c:v>119.066412954169</c:v>
                </c:pt>
                <c:pt idx="29">
                  <c:v>121.48372802809401</c:v>
                </c:pt>
                <c:pt idx="30">
                  <c:v>123.009936954873</c:v>
                </c:pt>
                <c:pt idx="31">
                  <c:v>123.986510837824</c:v>
                </c:pt>
                <c:pt idx="32">
                  <c:v>125.88588763956</c:v>
                </c:pt>
                <c:pt idx="33">
                  <c:v>130.793853929048</c:v>
                </c:pt>
                <c:pt idx="34">
                  <c:v>136.68845038525299</c:v>
                </c:pt>
                <c:pt idx="35">
                  <c:v>140.90417606410301</c:v>
                </c:pt>
                <c:pt idx="36">
                  <c:v>144.66731203116601</c:v>
                </c:pt>
                <c:pt idx="37">
                  <c:v>151.15061528162201</c:v>
                </c:pt>
                <c:pt idx="38">
                  <c:v>160.23389104546101</c:v>
                </c:pt>
                <c:pt idx="39">
                  <c:v>166.54965409893799</c:v>
                </c:pt>
                <c:pt idx="40">
                  <c:v>166.69136448919301</c:v>
                </c:pt>
                <c:pt idx="41">
                  <c:v>164.31688680416499</c:v>
                </c:pt>
                <c:pt idx="42">
                  <c:v>168.75583182281599</c:v>
                </c:pt>
                <c:pt idx="43">
                  <c:v>177.27328346775101</c:v>
                </c:pt>
                <c:pt idx="44">
                  <c:v>176.80665097641699</c:v>
                </c:pt>
                <c:pt idx="45">
                  <c:v>172.26368197363001</c:v>
                </c:pt>
                <c:pt idx="46">
                  <c:v>169.434770875189</c:v>
                </c:pt>
                <c:pt idx="47">
                  <c:v>166.85777795093301</c:v>
                </c:pt>
                <c:pt idx="48">
                  <c:v>163.03456725819299</c:v>
                </c:pt>
                <c:pt idx="49">
                  <c:v>159.21037080027</c:v>
                </c:pt>
                <c:pt idx="50">
                  <c:v>154.71179262902101</c:v>
                </c:pt>
                <c:pt idx="51">
                  <c:v>146.30982851881799</c:v>
                </c:pt>
                <c:pt idx="52">
                  <c:v>135.695207702647</c:v>
                </c:pt>
                <c:pt idx="53">
                  <c:v>126.40354932404399</c:v>
                </c:pt>
                <c:pt idx="54">
                  <c:v>121.443404452582</c:v>
                </c:pt>
                <c:pt idx="55">
                  <c:v>119.53582055828799</c:v>
                </c:pt>
                <c:pt idx="56">
                  <c:v>120.039574424786</c:v>
                </c:pt>
                <c:pt idx="57">
                  <c:v>125.90501278724901</c:v>
                </c:pt>
                <c:pt idx="58">
                  <c:v>135.009730754255</c:v>
                </c:pt>
                <c:pt idx="59">
                  <c:v>140.11016617219801</c:v>
                </c:pt>
                <c:pt idx="60">
                  <c:v>141.19637059643799</c:v>
                </c:pt>
                <c:pt idx="61">
                  <c:v>143.643445747801</c:v>
                </c:pt>
                <c:pt idx="62">
                  <c:v>149.21806757511499</c:v>
                </c:pt>
                <c:pt idx="63">
                  <c:v>152.251307168056</c:v>
                </c:pt>
                <c:pt idx="64">
                  <c:v>150.40553930754001</c:v>
                </c:pt>
                <c:pt idx="65">
                  <c:v>152.79072516268999</c:v>
                </c:pt>
                <c:pt idx="66">
                  <c:v>159.76089346864299</c:v>
                </c:pt>
                <c:pt idx="67">
                  <c:v>163.91038866610401</c:v>
                </c:pt>
                <c:pt idx="68">
                  <c:v>166.48074329116099</c:v>
                </c:pt>
                <c:pt idx="69">
                  <c:v>169.41943462932301</c:v>
                </c:pt>
                <c:pt idx="70">
                  <c:v>173.38347728893001</c:v>
                </c:pt>
                <c:pt idx="71">
                  <c:v>178.09060070885201</c:v>
                </c:pt>
                <c:pt idx="72">
                  <c:v>176.63429002893599</c:v>
                </c:pt>
                <c:pt idx="73">
                  <c:v>176.37950737468299</c:v>
                </c:pt>
                <c:pt idx="74">
                  <c:v>186.68579732692601</c:v>
                </c:pt>
                <c:pt idx="75">
                  <c:v>195.95927627663099</c:v>
                </c:pt>
                <c:pt idx="76">
                  <c:v>200.43216248760399</c:v>
                </c:pt>
                <c:pt idx="77">
                  <c:v>205.59978935757599</c:v>
                </c:pt>
                <c:pt idx="78">
                  <c:v>209.171997976369</c:v>
                </c:pt>
                <c:pt idx="79">
                  <c:v>212.63741062161299</c:v>
                </c:pt>
                <c:pt idx="80">
                  <c:v>217.505612279677</c:v>
                </c:pt>
                <c:pt idx="81">
                  <c:v>222.36163733364901</c:v>
                </c:pt>
                <c:pt idx="82">
                  <c:v>226.79659086421299</c:v>
                </c:pt>
                <c:pt idx="83">
                  <c:v>229.14038827949599</c:v>
                </c:pt>
                <c:pt idx="84">
                  <c:v>230.87381328631801</c:v>
                </c:pt>
                <c:pt idx="85">
                  <c:v>235.068746584335</c:v>
                </c:pt>
                <c:pt idx="86">
                  <c:v>240.629351232038</c:v>
                </c:pt>
                <c:pt idx="87">
                  <c:v>245.99608556402799</c:v>
                </c:pt>
                <c:pt idx="88">
                  <c:v>250.59669872005301</c:v>
                </c:pt>
                <c:pt idx="89">
                  <c:v>255.15245515996699</c:v>
                </c:pt>
                <c:pt idx="90">
                  <c:v>259.50812340381901</c:v>
                </c:pt>
                <c:pt idx="91">
                  <c:v>261.888183296276</c:v>
                </c:pt>
                <c:pt idx="92">
                  <c:v>266.59644343470097</c:v>
                </c:pt>
                <c:pt idx="93">
                  <c:v>273.05864770334802</c:v>
                </c:pt>
                <c:pt idx="94">
                  <c:v>278.39584150929801</c:v>
                </c:pt>
                <c:pt idx="95">
                  <c:v>284.21606267869203</c:v>
                </c:pt>
                <c:pt idx="96">
                  <c:v>287.84391678661302</c:v>
                </c:pt>
                <c:pt idx="97">
                  <c:v>294.16895435740201</c:v>
                </c:pt>
                <c:pt idx="98">
                  <c:v>303.60355442448503</c:v>
                </c:pt>
                <c:pt idx="99">
                  <c:v>309.42697331776498</c:v>
                </c:pt>
                <c:pt idx="100">
                  <c:v>320.05934687221401</c:v>
                </c:pt>
                <c:pt idx="101">
                  <c:v>340.42720649562199</c:v>
                </c:pt>
                <c:pt idx="102">
                  <c:v>364.77672114569401</c:v>
                </c:pt>
                <c:pt idx="103">
                  <c:v>383.17135443043202</c:v>
                </c:pt>
                <c:pt idx="104">
                  <c:v>399.21524181015798</c:v>
                </c:pt>
                <c:pt idx="105">
                  <c:v>416.38960679488099</c:v>
                </c:pt>
                <c:pt idx="106">
                  <c:v>410.95403848630298</c:v>
                </c:pt>
                <c:pt idx="107">
                  <c:v>403.45493347780803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81-4A70-8F33-D3B40FD13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98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PropertyType!$AA$11:$AA$114</c:f>
              <c:numCache>
                <c:formatCode>0%</c:formatCode>
                <c:ptCount val="104"/>
                <c:pt idx="0">
                  <c:v>0.12632636141078901</c:v>
                </c:pt>
                <c:pt idx="1">
                  <c:v>0.12575179625482402</c:v>
                </c:pt>
                <c:pt idx="2">
                  <c:v>0.14320957784854493</c:v>
                </c:pt>
                <c:pt idx="3">
                  <c:v>0.18519467651496146</c:v>
                </c:pt>
                <c:pt idx="4">
                  <c:v>0.18230202470480794</c:v>
                </c:pt>
                <c:pt idx="5">
                  <c:v>0.12359856476351117</c:v>
                </c:pt>
                <c:pt idx="6">
                  <c:v>6.9874111998509569E-2</c:v>
                </c:pt>
                <c:pt idx="7">
                  <c:v>6.6514996484879685E-2</c:v>
                </c:pt>
                <c:pt idx="8">
                  <c:v>9.7681234632756908E-2</c:v>
                </c:pt>
                <c:pt idx="9">
                  <c:v>0.14004032237791808</c:v>
                </c:pt>
                <c:pt idx="10">
                  <c:v>0.13272142276723331</c:v>
                </c:pt>
                <c:pt idx="11">
                  <c:v>9.4444543882372001E-2</c:v>
                </c:pt>
                <c:pt idx="12">
                  <c:v>8.8161192927682652E-2</c:v>
                </c:pt>
                <c:pt idx="13">
                  <c:v>0.10378688695769833</c:v>
                </c:pt>
                <c:pt idx="14">
                  <c:v>0.11817580515748416</c:v>
                </c:pt>
                <c:pt idx="15">
                  <c:v>0.10813891347860638</c:v>
                </c:pt>
                <c:pt idx="16">
                  <c:v>7.6012447204156786E-2</c:v>
                </c:pt>
                <c:pt idx="17">
                  <c:v>3.5238593945742469E-2</c:v>
                </c:pt>
                <c:pt idx="18">
                  <c:v>1.6843364096934765E-2</c:v>
                </c:pt>
                <c:pt idx="19">
                  <c:v>2.4935304327629915E-2</c:v>
                </c:pt>
                <c:pt idx="20">
                  <c:v>3.3172870050666825E-2</c:v>
                </c:pt>
                <c:pt idx="21">
                  <c:v>3.848902007106858E-2</c:v>
                </c:pt>
                <c:pt idx="22">
                  <c:v>5.1856172574838988E-2</c:v>
                </c:pt>
                <c:pt idx="23">
                  <c:v>7.057595685607021E-2</c:v>
                </c:pt>
                <c:pt idx="24">
                  <c:v>8.9285214928237711E-2</c:v>
                </c:pt>
                <c:pt idx="25">
                  <c:v>9.6357826482413644E-2</c:v>
                </c:pt>
                <c:pt idx="26">
                  <c:v>9.1580357780144173E-2</c:v>
                </c:pt>
                <c:pt idx="27">
                  <c:v>9.7613682161791004E-2</c:v>
                </c:pt>
                <c:pt idx="28">
                  <c:v>0.10933259393154393</c:v>
                </c:pt>
                <c:pt idx="29">
                  <c:v>0.11748857128213319</c:v>
                </c:pt>
                <c:pt idx="30">
                  <c:v>0.13556799431442301</c:v>
                </c:pt>
                <c:pt idx="31">
                  <c:v>0.15146590682419614</c:v>
                </c:pt>
                <c:pt idx="32">
                  <c:v>0.15549229943296439</c:v>
                </c:pt>
                <c:pt idx="33">
                  <c:v>0.16514601415195718</c:v>
                </c:pt>
                <c:pt idx="34">
                  <c:v>0.1629056588788651</c:v>
                </c:pt>
                <c:pt idx="35">
                  <c:v>0.14374873072345506</c:v>
                </c:pt>
                <c:pt idx="36">
                  <c:v>0.1199651137491482</c:v>
                </c:pt>
                <c:pt idx="37">
                  <c:v>9.2757296028737057E-2</c:v>
                </c:pt>
                <c:pt idx="38">
                  <c:v>6.1804614610992736E-2</c:v>
                </c:pt>
                <c:pt idx="39">
                  <c:v>3.8005645198351479E-2</c:v>
                </c:pt>
                <c:pt idx="40">
                  <c:v>4.0431208589691403E-2</c:v>
                </c:pt>
                <c:pt idx="41">
                  <c:v>5.7789313381699126E-2</c:v>
                </c:pt>
                <c:pt idx="42">
                  <c:v>4.0545829180203663E-2</c:v>
                </c:pt>
                <c:pt idx="43">
                  <c:v>3.3948561066763361E-3</c:v>
                </c:pt>
                <c:pt idx="44">
                  <c:v>-2.9149152093740249E-2</c:v>
                </c:pt>
                <c:pt idx="45">
                  <c:v>-6.9327324939687296E-2</c:v>
                </c:pt>
                <c:pt idx="46">
                  <c:v>-0.1055357887454047</c:v>
                </c:pt>
                <c:pt idx="47">
                  <c:v>-0.13824529948408992</c:v>
                </c:pt>
                <c:pt idx="48">
                  <c:v>-0.19347220838117474</c:v>
                </c:pt>
                <c:pt idx="49">
                  <c:v>-0.25005925337623114</c:v>
                </c:pt>
                <c:pt idx="50">
                  <c:v>-0.21950969696993927</c:v>
                </c:pt>
                <c:pt idx="51">
                  <c:v>-0.14401724146557071</c:v>
                </c:pt>
                <c:pt idx="52">
                  <c:v>-0.10235948127202088</c:v>
                </c:pt>
                <c:pt idx="53">
                  <c:v>-7.5235885807784064E-2</c:v>
                </c:pt>
                <c:pt idx="54">
                  <c:v>-8.377564605516008E-2</c:v>
                </c:pt>
                <c:pt idx="55">
                  <c:v>-0.10843622306578982</c:v>
                </c:pt>
                <c:pt idx="56">
                  <c:v>-9.4610098567777134E-2</c:v>
                </c:pt>
                <c:pt idx="57">
                  <c:v>-3.964629901249106E-2</c:v>
                </c:pt>
                <c:pt idx="58">
                  <c:v>-8.3042323219353342E-3</c:v>
                </c:pt>
                <c:pt idx="59">
                  <c:v>-7.628053864442208E-3</c:v>
                </c:pt>
                <c:pt idx="60">
                  <c:v>-6.9781903393861811E-4</c:v>
                </c:pt>
                <c:pt idx="61">
                  <c:v>-4.8836819152353605E-3</c:v>
                </c:pt>
                <c:pt idx="62">
                  <c:v>6.2812074412017527E-3</c:v>
                </c:pt>
                <c:pt idx="63">
                  <c:v>3.958597461601987E-2</c:v>
                </c:pt>
                <c:pt idx="64">
                  <c:v>6.7474199355931352E-2</c:v>
                </c:pt>
                <c:pt idx="65">
                  <c:v>8.5859670616545092E-2</c:v>
                </c:pt>
                <c:pt idx="66">
                  <c:v>8.6812692794409063E-2</c:v>
                </c:pt>
                <c:pt idx="67">
                  <c:v>8.287070665801477E-2</c:v>
                </c:pt>
                <c:pt idx="68">
                  <c:v>9.2691263390686451E-2</c:v>
                </c:pt>
                <c:pt idx="69">
                  <c:v>0.11230878400646072</c:v>
                </c:pt>
                <c:pt idx="70">
                  <c:v>0.10680294130936141</c:v>
                </c:pt>
                <c:pt idx="71">
                  <c:v>9.3550487643317748E-2</c:v>
                </c:pt>
                <c:pt idx="72">
                  <c:v>0.10017809759032748</c:v>
                </c:pt>
                <c:pt idx="73">
                  <c:v>0.10031728631973835</c:v>
                </c:pt>
                <c:pt idx="74">
                  <c:v>8.3956885809715498E-2</c:v>
                </c:pt>
                <c:pt idx="75">
                  <c:v>6.7226448719999832E-2</c:v>
                </c:pt>
                <c:pt idx="76">
                  <c:v>5.2247876258346704E-2</c:v>
                </c:pt>
                <c:pt idx="77">
                  <c:v>4.1594575701169534E-2</c:v>
                </c:pt>
                <c:pt idx="78">
                  <c:v>6.9421259261377433E-2</c:v>
                </c:pt>
                <c:pt idx="79">
                  <c:v>0.10539508922257834</c:v>
                </c:pt>
                <c:pt idx="80">
                  <c:v>0.12249271959461838</c:v>
                </c:pt>
                <c:pt idx="81">
                  <c:v>0.13149022725067971</c:v>
                </c:pt>
                <c:pt idx="82">
                  <c:v>9.9694859873279418E-2</c:v>
                </c:pt>
                <c:pt idx="83">
                  <c:v>6.8402487261341793E-2</c:v>
                </c:pt>
                <c:pt idx="84">
                  <c:v>6.2631130977393923E-2</c:v>
                </c:pt>
                <c:pt idx="85">
                  <c:v>5.9169072478121754E-2</c:v>
                </c:pt>
                <c:pt idx="86">
                  <c:v>6.9817960492712494E-2</c:v>
                </c:pt>
                <c:pt idx="87">
                  <c:v>7.4550865287965395E-2</c:v>
                </c:pt>
                <c:pt idx="88">
                  <c:v>5.1891699343081132E-2</c:v>
                </c:pt>
                <c:pt idx="89">
                  <c:v>3.151599633810287E-2</c:v>
                </c:pt>
                <c:pt idx="90">
                  <c:v>3.9499621616468028E-2</c:v>
                </c:pt>
                <c:pt idx="91">
                  <c:v>5.259664116454088E-2</c:v>
                </c:pt>
                <c:pt idx="92">
                  <c:v>4.9161787408457114E-2</c:v>
                </c:pt>
                <c:pt idx="93">
                  <c:v>3.365827356790807E-2</c:v>
                </c:pt>
                <c:pt idx="94">
                  <c:v>4.4665476550486138E-2</c:v>
                </c:pt>
                <c:pt idx="95">
                  <c:v>6.5641399858662464E-2</c:v>
                </c:pt>
                <c:pt idx="96">
                  <c:v>6.3584509497266239E-2</c:v>
                </c:pt>
                <c:pt idx="97">
                  <c:v>8.6002097168306646E-2</c:v>
                </c:pt>
                <c:pt idx="98">
                  <c:v>0.11572980722201986</c:v>
                </c:pt>
                <c:pt idx="99">
                  <c:v>0.12328220085185704</c:v>
                </c:pt>
                <c:pt idx="100">
                  <c:v>0.14398718090383222</c:v>
                </c:pt>
                <c:pt idx="101">
                  <c:v>0.15593267928742782</c:v>
                </c:pt>
                <c:pt idx="102">
                  <c:v>9.0909656943780615E-2</c:v>
                </c:pt>
                <c:pt idx="103">
                  <c:v>3.4903829930954755E-2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PropertyType!$AB$11:$AB$114</c:f>
              <c:numCache>
                <c:formatCode>0%</c:formatCode>
                <c:ptCount val="104"/>
                <c:pt idx="0">
                  <c:v>3.5220695761664755E-2</c:v>
                </c:pt>
                <c:pt idx="1">
                  <c:v>4.4357908033126892E-2</c:v>
                </c:pt>
                <c:pt idx="2">
                  <c:v>7.9324858361877304E-2</c:v>
                </c:pt>
                <c:pt idx="3">
                  <c:v>0.12648821486735762</c:v>
                </c:pt>
                <c:pt idx="4">
                  <c:v>0.12621476562424361</c:v>
                </c:pt>
                <c:pt idx="5">
                  <c:v>7.9738470466992561E-2</c:v>
                </c:pt>
                <c:pt idx="6">
                  <c:v>4.7699871834782748E-2</c:v>
                </c:pt>
                <c:pt idx="7">
                  <c:v>6.3552038204633732E-2</c:v>
                </c:pt>
                <c:pt idx="8">
                  <c:v>9.6790690253813816E-2</c:v>
                </c:pt>
                <c:pt idx="9">
                  <c:v>0.10123567298750902</c:v>
                </c:pt>
                <c:pt idx="10">
                  <c:v>7.8515321545171712E-2</c:v>
                </c:pt>
                <c:pt idx="11">
                  <c:v>7.473823039674321E-2</c:v>
                </c:pt>
                <c:pt idx="12">
                  <c:v>8.8942440189128558E-2</c:v>
                </c:pt>
                <c:pt idx="13">
                  <c:v>0.12089184254433438</c:v>
                </c:pt>
                <c:pt idx="14">
                  <c:v>0.13450958570772298</c:v>
                </c:pt>
                <c:pt idx="15">
                  <c:v>0.10394039871066574</c:v>
                </c:pt>
                <c:pt idx="16">
                  <c:v>7.2766367596430515E-2</c:v>
                </c:pt>
                <c:pt idx="17">
                  <c:v>4.8350352443362388E-2</c:v>
                </c:pt>
                <c:pt idx="18">
                  <c:v>3.1504620658995286E-2</c:v>
                </c:pt>
                <c:pt idx="19">
                  <c:v>2.6309949757369999E-2</c:v>
                </c:pt>
                <c:pt idx="20">
                  <c:v>2.1867759993301483E-2</c:v>
                </c:pt>
                <c:pt idx="21">
                  <c:v>3.7059718551596621E-2</c:v>
                </c:pt>
                <c:pt idx="22">
                  <c:v>7.6200761951138007E-2</c:v>
                </c:pt>
                <c:pt idx="23">
                  <c:v>9.2421387400447808E-2</c:v>
                </c:pt>
                <c:pt idx="24">
                  <c:v>8.296573690705733E-2</c:v>
                </c:pt>
                <c:pt idx="25">
                  <c:v>6.4650585957731543E-2</c:v>
                </c:pt>
                <c:pt idx="26">
                  <c:v>5.4800833113340053E-2</c:v>
                </c:pt>
                <c:pt idx="27">
                  <c:v>7.6047819130053096E-2</c:v>
                </c:pt>
                <c:pt idx="28">
                  <c:v>0.12933929857533322</c:v>
                </c:pt>
                <c:pt idx="29">
                  <c:v>0.17850843569725372</c:v>
                </c:pt>
                <c:pt idx="30">
                  <c:v>0.15855425620561037</c:v>
                </c:pt>
                <c:pt idx="31">
                  <c:v>0.12673827096807688</c:v>
                </c:pt>
                <c:pt idx="32">
                  <c:v>0.13366571342882927</c:v>
                </c:pt>
                <c:pt idx="33">
                  <c:v>0.14241885688772227</c:v>
                </c:pt>
                <c:pt idx="34">
                  <c:v>0.15517323643139469</c:v>
                </c:pt>
                <c:pt idx="35">
                  <c:v>0.16287809879471293</c:v>
                </c:pt>
                <c:pt idx="36">
                  <c:v>0.13680258797541156</c:v>
                </c:pt>
                <c:pt idx="37">
                  <c:v>0.10320772778998233</c:v>
                </c:pt>
                <c:pt idx="38">
                  <c:v>9.8689966344554625E-2</c:v>
                </c:pt>
                <c:pt idx="39">
                  <c:v>9.4855272782380373E-2</c:v>
                </c:pt>
                <c:pt idx="40">
                  <c:v>7.3080834671129136E-2</c:v>
                </c:pt>
                <c:pt idx="41">
                  <c:v>5.8668492164501762E-2</c:v>
                </c:pt>
                <c:pt idx="42">
                  <c:v>4.4967305445732908E-2</c:v>
                </c:pt>
                <c:pt idx="43">
                  <c:v>1.8115280896727315E-2</c:v>
                </c:pt>
                <c:pt idx="44">
                  <c:v>-1.2529840050070851E-2</c:v>
                </c:pt>
                <c:pt idx="45">
                  <c:v>-3.5857072166598281E-2</c:v>
                </c:pt>
                <c:pt idx="46">
                  <c:v>-7.3617245228825512E-2</c:v>
                </c:pt>
                <c:pt idx="47">
                  <c:v>-0.12262424227384516</c:v>
                </c:pt>
                <c:pt idx="48">
                  <c:v>-0.17560490880426272</c:v>
                </c:pt>
                <c:pt idx="49">
                  <c:v>-0.21385515349698903</c:v>
                </c:pt>
                <c:pt idx="50">
                  <c:v>-0.19578147950348224</c:v>
                </c:pt>
                <c:pt idx="51">
                  <c:v>-0.15441850682060299</c:v>
                </c:pt>
                <c:pt idx="52">
                  <c:v>-0.1027852557000446</c:v>
                </c:pt>
                <c:pt idx="53">
                  <c:v>-4.7879376779985439E-2</c:v>
                </c:pt>
                <c:pt idx="54">
                  <c:v>-6.2245014762578599E-2</c:v>
                </c:pt>
                <c:pt idx="55">
                  <c:v>-9.4531010929293391E-2</c:v>
                </c:pt>
                <c:pt idx="56">
                  <c:v>-7.5041565453592751E-2</c:v>
                </c:pt>
                <c:pt idx="57">
                  <c:v>-3.6930809468186609E-2</c:v>
                </c:pt>
                <c:pt idx="58">
                  <c:v>-1.0189513485087676E-2</c:v>
                </c:pt>
                <c:pt idx="59">
                  <c:v>6.8735542627940127E-3</c:v>
                </c:pt>
                <c:pt idx="60">
                  <c:v>6.5753038679106091E-4</c:v>
                </c:pt>
                <c:pt idx="61">
                  <c:v>-2.7131589234322795E-2</c:v>
                </c:pt>
                <c:pt idx="62">
                  <c:v>6.1562659607750092E-4</c:v>
                </c:pt>
                <c:pt idx="63">
                  <c:v>4.8362920809756238E-2</c:v>
                </c:pt>
                <c:pt idx="64">
                  <c:v>5.6011411708579484E-2</c:v>
                </c:pt>
                <c:pt idx="65">
                  <c:v>6.5487843744588714E-2</c:v>
                </c:pt>
                <c:pt idx="66">
                  <c:v>7.5112267731749505E-2</c:v>
                </c:pt>
                <c:pt idx="67">
                  <c:v>8.8953589373139019E-2</c:v>
                </c:pt>
                <c:pt idx="68">
                  <c:v>0.12018931677381994</c:v>
                </c:pt>
                <c:pt idx="69">
                  <c:v>0.14246006112889331</c:v>
                </c:pt>
                <c:pt idx="70">
                  <c:v>0.12933718361121915</c:v>
                </c:pt>
                <c:pt idx="71">
                  <c:v>0.11299188506210123</c:v>
                </c:pt>
                <c:pt idx="72">
                  <c:v>0.10641406367723882</c:v>
                </c:pt>
                <c:pt idx="73">
                  <c:v>0.10258351746445626</c:v>
                </c:pt>
                <c:pt idx="74">
                  <c:v>9.3816579605449757E-2</c:v>
                </c:pt>
                <c:pt idx="75">
                  <c:v>8.3549561110945358E-2</c:v>
                </c:pt>
                <c:pt idx="76">
                  <c:v>9.5925243927946324E-2</c:v>
                </c:pt>
                <c:pt idx="77">
                  <c:v>0.11417651765132408</c:v>
                </c:pt>
                <c:pt idx="78">
                  <c:v>0.10900166501232245</c:v>
                </c:pt>
                <c:pt idx="79">
                  <c:v>0.10148718999990924</c:v>
                </c:pt>
                <c:pt idx="80">
                  <c:v>0.1237570933658152</c:v>
                </c:pt>
                <c:pt idx="81">
                  <c:v>0.15890496721925063</c:v>
                </c:pt>
                <c:pt idx="82">
                  <c:v>0.16793637539674044</c:v>
                </c:pt>
                <c:pt idx="83">
                  <c:v>0.15304952417800055</c:v>
                </c:pt>
                <c:pt idx="84">
                  <c:v>0.10958919098062103</c:v>
                </c:pt>
                <c:pt idx="85">
                  <c:v>4.8465378394302538E-2</c:v>
                </c:pt>
                <c:pt idx="86">
                  <c:v>5.2855247541852668E-2</c:v>
                </c:pt>
                <c:pt idx="87">
                  <c:v>9.5061006107878487E-2</c:v>
                </c:pt>
                <c:pt idx="88">
                  <c:v>9.827494158335881E-2</c:v>
                </c:pt>
                <c:pt idx="89">
                  <c:v>7.7626354025039923E-2</c:v>
                </c:pt>
                <c:pt idx="90">
                  <c:v>6.4705457532779898E-2</c:v>
                </c:pt>
                <c:pt idx="91">
                  <c:v>6.8172480835350546E-2</c:v>
                </c:pt>
                <c:pt idx="92">
                  <c:v>7.7804713630162059E-2</c:v>
                </c:pt>
                <c:pt idx="93">
                  <c:v>8.9448658878338305E-2</c:v>
                </c:pt>
                <c:pt idx="94">
                  <c:v>0.10261560749035548</c:v>
                </c:pt>
                <c:pt idx="95">
                  <c:v>0.11268359621747814</c:v>
                </c:pt>
                <c:pt idx="96">
                  <c:v>0.12987880424578302</c:v>
                </c:pt>
                <c:pt idx="97">
                  <c:v>0.17638095756403649</c:v>
                </c:pt>
                <c:pt idx="98">
                  <c:v>0.20554220074949359</c:v>
                </c:pt>
                <c:pt idx="99">
                  <c:v>0.20129703939620236</c:v>
                </c:pt>
                <c:pt idx="100">
                  <c:v>0.22648152449390579</c:v>
                </c:pt>
                <c:pt idx="101">
                  <c:v>0.26103778575478342</c:v>
                </c:pt>
                <c:pt idx="102">
                  <c:v>0.21588324771974077</c:v>
                </c:pt>
                <c:pt idx="103">
                  <c:v>0.16173481303367554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PropertyType!$AC$11:$AC$114</c:f>
              <c:numCache>
                <c:formatCode>0%</c:formatCode>
                <c:ptCount val="104"/>
                <c:pt idx="0">
                  <c:v>0.10564779006901626</c:v>
                </c:pt>
                <c:pt idx="1">
                  <c:v>0.13678330877543488</c:v>
                </c:pt>
                <c:pt idx="2">
                  <c:v>0.14020997743392583</c:v>
                </c:pt>
                <c:pt idx="3">
                  <c:v>0.10739847310212669</c:v>
                </c:pt>
                <c:pt idx="4">
                  <c:v>9.5861427316441095E-2</c:v>
                </c:pt>
                <c:pt idx="5">
                  <c:v>0.10425532317583319</c:v>
                </c:pt>
                <c:pt idx="6">
                  <c:v>7.4938671285738945E-2</c:v>
                </c:pt>
                <c:pt idx="7">
                  <c:v>4.0111272959104216E-2</c:v>
                </c:pt>
                <c:pt idx="8">
                  <c:v>4.9775032450838363E-2</c:v>
                </c:pt>
                <c:pt idx="9">
                  <c:v>7.8873416813343145E-2</c:v>
                </c:pt>
                <c:pt idx="10">
                  <c:v>0.10705342001768403</c:v>
                </c:pt>
                <c:pt idx="11">
                  <c:v>0.11121494672747545</c:v>
                </c:pt>
                <c:pt idx="12">
                  <c:v>9.4813636014155822E-2</c:v>
                </c:pt>
                <c:pt idx="13">
                  <c:v>7.3064523396481729E-2</c:v>
                </c:pt>
                <c:pt idx="14">
                  <c:v>5.3827759900571426E-2</c:v>
                </c:pt>
                <c:pt idx="15">
                  <c:v>5.3544389567564465E-2</c:v>
                </c:pt>
                <c:pt idx="16">
                  <c:v>6.5623580969328188E-2</c:v>
                </c:pt>
                <c:pt idx="17">
                  <c:v>7.6374168322087099E-2</c:v>
                </c:pt>
                <c:pt idx="18">
                  <c:v>8.5071527260641266E-2</c:v>
                </c:pt>
                <c:pt idx="19">
                  <c:v>8.5274715635949905E-2</c:v>
                </c:pt>
                <c:pt idx="20">
                  <c:v>7.5341317870611491E-2</c:v>
                </c:pt>
                <c:pt idx="21">
                  <c:v>6.6972646983507689E-2</c:v>
                </c:pt>
                <c:pt idx="22">
                  <c:v>8.3712610646004437E-2</c:v>
                </c:pt>
                <c:pt idx="23">
                  <c:v>0.11277322467573736</c:v>
                </c:pt>
                <c:pt idx="24">
                  <c:v>0.13661003803155269</c:v>
                </c:pt>
                <c:pt idx="25">
                  <c:v>0.14629131805022921</c:v>
                </c:pt>
                <c:pt idx="26">
                  <c:v>0.13753990281942619</c:v>
                </c:pt>
                <c:pt idx="27">
                  <c:v>0.14203855134545229</c:v>
                </c:pt>
                <c:pt idx="28">
                  <c:v>0.16274813308816816</c:v>
                </c:pt>
                <c:pt idx="29">
                  <c:v>0.17996931735262267</c:v>
                </c:pt>
                <c:pt idx="30">
                  <c:v>0.17131955859901971</c:v>
                </c:pt>
                <c:pt idx="31">
                  <c:v>0.15409181264172878</c:v>
                </c:pt>
                <c:pt idx="32">
                  <c:v>0.16836419214174958</c:v>
                </c:pt>
                <c:pt idx="33">
                  <c:v>0.19602748132065306</c:v>
                </c:pt>
                <c:pt idx="34">
                  <c:v>0.17643192755588344</c:v>
                </c:pt>
                <c:pt idx="35">
                  <c:v>0.13643782249470449</c:v>
                </c:pt>
                <c:pt idx="36">
                  <c:v>0.10603751303647169</c:v>
                </c:pt>
                <c:pt idx="37">
                  <c:v>6.5597563857443086E-2</c:v>
                </c:pt>
                <c:pt idx="38">
                  <c:v>4.0129429098940017E-2</c:v>
                </c:pt>
                <c:pt idx="39">
                  <c:v>3.6387095862617791E-2</c:v>
                </c:pt>
                <c:pt idx="40">
                  <c:v>3.3795258957310503E-2</c:v>
                </c:pt>
                <c:pt idx="41">
                  <c:v>2.6643479625132027E-2</c:v>
                </c:pt>
                <c:pt idx="42">
                  <c:v>2.0515047136368869E-2</c:v>
                </c:pt>
                <c:pt idx="43">
                  <c:v>-2.1958793581571268E-3</c:v>
                </c:pt>
                <c:pt idx="44">
                  <c:v>-4.848719428129733E-2</c:v>
                </c:pt>
                <c:pt idx="45">
                  <c:v>-8.5178434947872472E-2</c:v>
                </c:pt>
                <c:pt idx="46">
                  <c:v>-0.12402384057674287</c:v>
                </c:pt>
                <c:pt idx="47">
                  <c:v>-0.1605762969866914</c:v>
                </c:pt>
                <c:pt idx="48">
                  <c:v>-0.17775382017323682</c:v>
                </c:pt>
                <c:pt idx="49">
                  <c:v>-0.17983816195669078</c:v>
                </c:pt>
                <c:pt idx="50">
                  <c:v>-0.13970234138363702</c:v>
                </c:pt>
                <c:pt idx="51">
                  <c:v>-9.6580984866903252E-2</c:v>
                </c:pt>
                <c:pt idx="52">
                  <c:v>-9.5874388489030182E-2</c:v>
                </c:pt>
                <c:pt idx="53">
                  <c:v>-0.11549568208955574</c:v>
                </c:pt>
                <c:pt idx="54">
                  <c:v>-9.6814822560833291E-2</c:v>
                </c:pt>
                <c:pt idx="55">
                  <c:v>-5.6224411559807397E-2</c:v>
                </c:pt>
                <c:pt idx="56">
                  <c:v>-3.8504784149548388E-2</c:v>
                </c:pt>
                <c:pt idx="57">
                  <c:v>-1.4955195874218896E-2</c:v>
                </c:pt>
                <c:pt idx="58">
                  <c:v>-1.1047115957337539E-2</c:v>
                </c:pt>
                <c:pt idx="59">
                  <c:v>-2.0335137352678556E-2</c:v>
                </c:pt>
                <c:pt idx="60">
                  <c:v>-5.3495885552439226E-3</c:v>
                </c:pt>
                <c:pt idx="61">
                  <c:v>2.3003305649015093E-2</c:v>
                </c:pt>
                <c:pt idx="62">
                  <c:v>4.3348036789263578E-2</c:v>
                </c:pt>
                <c:pt idx="63">
                  <c:v>5.3234428406335743E-2</c:v>
                </c:pt>
                <c:pt idx="64">
                  <c:v>7.5699020409765394E-2</c:v>
                </c:pt>
                <c:pt idx="65">
                  <c:v>0.11532906556920008</c:v>
                </c:pt>
                <c:pt idx="66">
                  <c:v>0.11377790715330693</c:v>
                </c:pt>
                <c:pt idx="67">
                  <c:v>8.8854810619853675E-2</c:v>
                </c:pt>
                <c:pt idx="68">
                  <c:v>8.4878259416874213E-2</c:v>
                </c:pt>
                <c:pt idx="69">
                  <c:v>7.6929650213255263E-2</c:v>
                </c:pt>
                <c:pt idx="70">
                  <c:v>8.4041867550328719E-2</c:v>
                </c:pt>
                <c:pt idx="71">
                  <c:v>0.10407311869988156</c:v>
                </c:pt>
                <c:pt idx="72">
                  <c:v>0.10354869579449888</c:v>
                </c:pt>
                <c:pt idx="73">
                  <c:v>7.9727023526072083E-2</c:v>
                </c:pt>
                <c:pt idx="74">
                  <c:v>5.7431289137123809E-2</c:v>
                </c:pt>
                <c:pt idx="75">
                  <c:v>5.4642431629549071E-2</c:v>
                </c:pt>
                <c:pt idx="76">
                  <c:v>5.946275353270436E-2</c:v>
                </c:pt>
                <c:pt idx="77">
                  <c:v>6.850843788540173E-2</c:v>
                </c:pt>
                <c:pt idx="78">
                  <c:v>8.8280449045585296E-2</c:v>
                </c:pt>
                <c:pt idx="79">
                  <c:v>0.10457869533149755</c:v>
                </c:pt>
                <c:pt idx="80">
                  <c:v>0.11391348258862388</c:v>
                </c:pt>
                <c:pt idx="81">
                  <c:v>0.12476359262231074</c:v>
                </c:pt>
                <c:pt idx="82">
                  <c:v>0.11078708935341997</c:v>
                </c:pt>
                <c:pt idx="83">
                  <c:v>7.8602231362443264E-2</c:v>
                </c:pt>
                <c:pt idx="84">
                  <c:v>4.4013114955826715E-2</c:v>
                </c:pt>
                <c:pt idx="85">
                  <c:v>8.1522826218525246E-3</c:v>
                </c:pt>
                <c:pt idx="86">
                  <c:v>6.2180291779818653E-3</c:v>
                </c:pt>
                <c:pt idx="87">
                  <c:v>2.2829145159910524E-2</c:v>
                </c:pt>
                <c:pt idx="88">
                  <c:v>2.5070034715887424E-2</c:v>
                </c:pt>
                <c:pt idx="89">
                  <c:v>2.6851527798976704E-2</c:v>
                </c:pt>
                <c:pt idx="90">
                  <c:v>2.6132617599920582E-2</c:v>
                </c:pt>
                <c:pt idx="91">
                  <c:v>2.4749040895738261E-2</c:v>
                </c:pt>
                <c:pt idx="92">
                  <c:v>2.128595499610908E-2</c:v>
                </c:pt>
                <c:pt idx="93">
                  <c:v>-2.509741620189132E-3</c:v>
                </c:pt>
                <c:pt idx="94">
                  <c:v>-9.0841876240133068E-4</c:v>
                </c:pt>
                <c:pt idx="95">
                  <c:v>3.412566738247369E-2</c:v>
                </c:pt>
                <c:pt idx="96">
                  <c:v>8.225883605380746E-2</c:v>
                </c:pt>
                <c:pt idx="97">
                  <c:v>0.16320917959771242</c:v>
                </c:pt>
                <c:pt idx="98">
                  <c:v>0.19531670608368823</c:v>
                </c:pt>
                <c:pt idx="99">
                  <c:v>0.16168110309482575</c:v>
                </c:pt>
                <c:pt idx="100">
                  <c:v>0.1344554841981489</c:v>
                </c:pt>
                <c:pt idx="101">
                  <c:v>0.10602037078589244</c:v>
                </c:pt>
                <c:pt idx="102">
                  <c:v>6.8173732479315241E-2</c:v>
                </c:pt>
                <c:pt idx="103">
                  <c:v>4.8260959751752708E-2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PropertyType!$P$11:$P$114</c:f>
              <c:numCache>
                <c:formatCode>[$-409]mmm\-yy;@</c:formatCode>
                <c:ptCount val="104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</c:numCache>
            </c:numRef>
          </c:xVal>
          <c:yVal>
            <c:numRef>
              <c:f>PropertyType!$AD$11:$AD$114</c:f>
              <c:numCache>
                <c:formatCode>0%</c:formatCode>
                <c:ptCount val="104"/>
                <c:pt idx="0">
                  <c:v>8.7533661676015839E-2</c:v>
                </c:pt>
                <c:pt idx="1">
                  <c:v>0.12761249762871318</c:v>
                </c:pt>
                <c:pt idx="2">
                  <c:v>0.13273340143683199</c:v>
                </c:pt>
                <c:pt idx="3">
                  <c:v>0.12515503667459282</c:v>
                </c:pt>
                <c:pt idx="4">
                  <c:v>0.10549792987370776</c:v>
                </c:pt>
                <c:pt idx="5">
                  <c:v>8.8662714243057827E-2</c:v>
                </c:pt>
                <c:pt idx="6">
                  <c:v>0.10296158671577627</c:v>
                </c:pt>
                <c:pt idx="7">
                  <c:v>0.12470159620111665</c:v>
                </c:pt>
                <c:pt idx="8">
                  <c:v>0.13329791042087713</c:v>
                </c:pt>
                <c:pt idx="9">
                  <c:v>0.12281417685871188</c:v>
                </c:pt>
                <c:pt idx="10">
                  <c:v>0.1073953541774546</c:v>
                </c:pt>
                <c:pt idx="11">
                  <c:v>0.10795632953300438</c:v>
                </c:pt>
                <c:pt idx="12">
                  <c:v>0.12992468133881974</c:v>
                </c:pt>
                <c:pt idx="13">
                  <c:v>0.15784890941167906</c:v>
                </c:pt>
                <c:pt idx="14">
                  <c:v>0.13319676703752181</c:v>
                </c:pt>
                <c:pt idx="15">
                  <c:v>9.3556083935433021E-2</c:v>
                </c:pt>
                <c:pt idx="16">
                  <c:v>8.7593802121765263E-2</c:v>
                </c:pt>
                <c:pt idx="17">
                  <c:v>9.656435922449158E-2</c:v>
                </c:pt>
                <c:pt idx="18">
                  <c:v>0.12181239204252958</c:v>
                </c:pt>
                <c:pt idx="19">
                  <c:v>0.13683111937679993</c:v>
                </c:pt>
                <c:pt idx="20">
                  <c:v>0.12391068716949682</c:v>
                </c:pt>
                <c:pt idx="21">
                  <c:v>0.11248026527734822</c:v>
                </c:pt>
                <c:pt idx="22">
                  <c:v>0.13311816265901011</c:v>
                </c:pt>
                <c:pt idx="23">
                  <c:v>0.15732625726124194</c:v>
                </c:pt>
                <c:pt idx="24">
                  <c:v>0.15809626978778901</c:v>
                </c:pt>
                <c:pt idx="25">
                  <c:v>0.14698795857783953</c:v>
                </c:pt>
                <c:pt idx="26">
                  <c:v>0.12571451458528493</c:v>
                </c:pt>
                <c:pt idx="27">
                  <c:v>0.11794843376295838</c:v>
                </c:pt>
                <c:pt idx="28">
                  <c:v>0.13407228124895854</c:v>
                </c:pt>
                <c:pt idx="29">
                  <c:v>0.15549951006514751</c:v>
                </c:pt>
                <c:pt idx="30">
                  <c:v>0.1586079559916358</c:v>
                </c:pt>
                <c:pt idx="31">
                  <c:v>0.14587840548301156</c:v>
                </c:pt>
                <c:pt idx="32">
                  <c:v>0.13338773466912057</c:v>
                </c:pt>
                <c:pt idx="33">
                  <c:v>0.13263461239719621</c:v>
                </c:pt>
                <c:pt idx="34">
                  <c:v>0.14178062407164238</c:v>
                </c:pt>
                <c:pt idx="35">
                  <c:v>0.13384198468861674</c:v>
                </c:pt>
                <c:pt idx="36">
                  <c:v>9.2174202634297098E-2</c:v>
                </c:pt>
                <c:pt idx="37">
                  <c:v>2.7806589543648785E-2</c:v>
                </c:pt>
                <c:pt idx="38">
                  <c:v>-1.7623460029344895E-2</c:v>
                </c:pt>
                <c:pt idx="39">
                  <c:v>-1.9915360428747642E-2</c:v>
                </c:pt>
                <c:pt idx="40">
                  <c:v>9.1223177883088535E-3</c:v>
                </c:pt>
                <c:pt idx="41">
                  <c:v>4.0860290800915466E-2</c:v>
                </c:pt>
                <c:pt idx="42">
                  <c:v>1.5903020685398284E-2</c:v>
                </c:pt>
                <c:pt idx="43">
                  <c:v>-4.1792209981569295E-2</c:v>
                </c:pt>
                <c:pt idx="44">
                  <c:v>-8.5319668355724243E-2</c:v>
                </c:pt>
                <c:pt idx="45">
                  <c:v>-0.11255518045157831</c:v>
                </c:pt>
                <c:pt idx="46">
                  <c:v>-0.12033562325889402</c:v>
                </c:pt>
                <c:pt idx="47">
                  <c:v>-0.12371378107950259</c:v>
                </c:pt>
                <c:pt idx="48">
                  <c:v>-0.15147043278443684</c:v>
                </c:pt>
                <c:pt idx="49">
                  <c:v>-0.20968700154464615</c:v>
                </c:pt>
                <c:pt idx="50">
                  <c:v>-0.22994954605831586</c:v>
                </c:pt>
                <c:pt idx="51">
                  <c:v>-0.20161279778526886</c:v>
                </c:pt>
                <c:pt idx="52">
                  <c:v>-0.15285468803940361</c:v>
                </c:pt>
                <c:pt idx="53">
                  <c:v>-8.7942022209202775E-2</c:v>
                </c:pt>
                <c:pt idx="54">
                  <c:v>-2.0917001427543047E-2</c:v>
                </c:pt>
                <c:pt idx="55">
                  <c:v>2.1231362563362666E-2</c:v>
                </c:pt>
                <c:pt idx="56">
                  <c:v>4.4088936583700722E-2</c:v>
                </c:pt>
                <c:pt idx="57">
                  <c:v>8.5681411355065462E-2</c:v>
                </c:pt>
                <c:pt idx="58">
                  <c:v>0.12142505344973964</c:v>
                </c:pt>
                <c:pt idx="59">
                  <c:v>0.12411123542196711</c:v>
                </c:pt>
                <c:pt idx="60">
                  <c:v>0.10674747297067877</c:v>
                </c:pt>
                <c:pt idx="61">
                  <c:v>9.4976819497474274E-2</c:v>
                </c:pt>
                <c:pt idx="62">
                  <c:v>0.10050184685964569</c:v>
                </c:pt>
                <c:pt idx="63">
                  <c:v>0.10853251520209439</c:v>
                </c:pt>
                <c:pt idx="64">
                  <c:v>0.11818773859343978</c:v>
                </c:pt>
                <c:pt idx="65">
                  <c:v>0.13611599237806704</c:v>
                </c:pt>
                <c:pt idx="66">
                  <c:v>0.1384887368387151</c:v>
                </c:pt>
                <c:pt idx="67">
                  <c:v>0.13232992718779801</c:v>
                </c:pt>
                <c:pt idx="68">
                  <c:v>0.14576716762674091</c:v>
                </c:pt>
                <c:pt idx="69">
                  <c:v>0.16404574350034817</c:v>
                </c:pt>
                <c:pt idx="70">
                  <c:v>0.15012098110819472</c:v>
                </c:pt>
                <c:pt idx="71">
                  <c:v>0.12476317256965608</c:v>
                </c:pt>
                <c:pt idx="72">
                  <c:v>0.11504021097461581</c:v>
                </c:pt>
                <c:pt idx="73">
                  <c:v>0.1117202738265124</c:v>
                </c:pt>
                <c:pt idx="74">
                  <c:v>0.10949438343072915</c:v>
                </c:pt>
                <c:pt idx="75">
                  <c:v>0.10922404112290751</c:v>
                </c:pt>
                <c:pt idx="76">
                  <c:v>0.1161344218165794</c:v>
                </c:pt>
                <c:pt idx="77">
                  <c:v>0.12435293752577481</c:v>
                </c:pt>
                <c:pt idx="78">
                  <c:v>0.12915125899004032</c:v>
                </c:pt>
                <c:pt idx="79">
                  <c:v>0.13007995411164575</c:v>
                </c:pt>
                <c:pt idx="80">
                  <c:v>0.12792720339158903</c:v>
                </c:pt>
                <c:pt idx="81">
                  <c:v>0.11589401369550378</c:v>
                </c:pt>
                <c:pt idx="82">
                  <c:v>9.8017562484135734E-2</c:v>
                </c:pt>
                <c:pt idx="83">
                  <c:v>9.1147588744667551E-2</c:v>
                </c:pt>
                <c:pt idx="84">
                  <c:v>9.5716795687969425E-2</c:v>
                </c:pt>
                <c:pt idx="85">
                  <c:v>0.10197050255209761</c:v>
                </c:pt>
                <c:pt idx="86">
                  <c:v>0.10317514334357036</c:v>
                </c:pt>
                <c:pt idx="87">
                  <c:v>9.9475851256094261E-2</c:v>
                </c:pt>
                <c:pt idx="88">
                  <c:v>8.2190727039505473E-2</c:v>
                </c:pt>
                <c:pt idx="89">
                  <c:v>6.5260420481956238E-2</c:v>
                </c:pt>
                <c:pt idx="90">
                  <c:v>8.8967842888329152E-2</c:v>
                </c:pt>
                <c:pt idx="91">
                  <c:v>0.11374766300942651</c:v>
                </c:pt>
                <c:pt idx="92">
                  <c:v>9.3468118285169766E-2</c:v>
                </c:pt>
                <c:pt idx="93">
                  <c:v>5.811276369477314E-2</c:v>
                </c:pt>
                <c:pt idx="94">
                  <c:v>6.6259743398432436E-2</c:v>
                </c:pt>
                <c:pt idx="95">
                  <c:v>0.10305784931332784</c:v>
                </c:pt>
                <c:pt idx="96">
                  <c:v>0.14533914196116449</c:v>
                </c:pt>
                <c:pt idx="97">
                  <c:v>0.21643580309575716</c:v>
                </c:pt>
                <c:pt idx="98">
                  <c:v>0.23491283927710627</c:v>
                </c:pt>
                <c:pt idx="99">
                  <c:v>0.20634790225348354</c:v>
                </c:pt>
                <c:pt idx="100">
                  <c:v>0.2107756852139111</c:v>
                </c:pt>
                <c:pt idx="101">
                  <c:v>0.20149325647928262</c:v>
                </c:pt>
                <c:pt idx="102">
                  <c:v>0.1118328816218308</c:v>
                </c:pt>
                <c:pt idx="103">
                  <c:v>6.1726823008974252E-2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985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PropertyType!$AG$7:$AG$114</c:f>
              <c:numCache>
                <c:formatCode>General</c:formatCode>
                <c:ptCount val="108"/>
                <c:pt idx="4" formatCode="0%">
                  <c:v>0.10656598670693174</c:v>
                </c:pt>
                <c:pt idx="5" formatCode="0%">
                  <c:v>0.10608586265207576</c:v>
                </c:pt>
                <c:pt idx="6" formatCode="0%">
                  <c:v>0.14019341054141843</c:v>
                </c:pt>
                <c:pt idx="7" formatCode="0%">
                  <c:v>0.22075299948189797</c:v>
                </c:pt>
                <c:pt idx="8" formatCode="0%">
                  <c:v>0.23038156391371722</c:v>
                </c:pt>
                <c:pt idx="9" formatCode="0%">
                  <c:v>0.25134547680662944</c:v>
                </c:pt>
                <c:pt idx="10" formatCode="0%">
                  <c:v>0.18943743752427578</c:v>
                </c:pt>
                <c:pt idx="11" formatCode="0%">
                  <c:v>6.2963737006352272E-2</c:v>
                </c:pt>
                <c:pt idx="12" formatCode="0%">
                  <c:v>2.8701572585703161E-2</c:v>
                </c:pt>
                <c:pt idx="13" formatCode="0%">
                  <c:v>3.3844316692840826E-2</c:v>
                </c:pt>
                <c:pt idx="14" formatCode="0%">
                  <c:v>3.7541246180681886E-2</c:v>
                </c:pt>
                <c:pt idx="15" formatCode="0%">
                  <c:v>1.7937921118975408E-2</c:v>
                </c:pt>
                <c:pt idx="16" formatCode="0%">
                  <c:v>1.9844812304125714E-2</c:v>
                </c:pt>
                <c:pt idx="17" formatCode="0%">
                  <c:v>6.2702691672740896E-2</c:v>
                </c:pt>
                <c:pt idx="18" formatCode="0%">
                  <c:v>8.9847881465826118E-2</c:v>
                </c:pt>
                <c:pt idx="19" formatCode="0%">
                  <c:v>0.13213486998732438</c:v>
                </c:pt>
                <c:pt idx="20" formatCode="0%">
                  <c:v>0.14726369305150055</c:v>
                </c:pt>
                <c:pt idx="21" formatCode="0%">
                  <c:v>7.961026575124408E-2</c:v>
                </c:pt>
                <c:pt idx="22" formatCode="0%">
                  <c:v>1.1917268507735113E-3</c:v>
                </c:pt>
                <c:pt idx="23" formatCode="0%">
                  <c:v>-1.8735706943087016E-2</c:v>
                </c:pt>
                <c:pt idx="24" formatCode="0%">
                  <c:v>-5.8178594580372556E-3</c:v>
                </c:pt>
                <c:pt idx="25" formatCode="0%">
                  <c:v>-1.1539459661280338E-2</c:v>
                </c:pt>
                <c:pt idx="26" formatCode="0%">
                  <c:v>2.2882034818381136E-3</c:v>
                </c:pt>
                <c:pt idx="27" formatCode="0%">
                  <c:v>3.7048543250078669E-2</c:v>
                </c:pt>
                <c:pt idx="28" formatCode="0%">
                  <c:v>6.561837448462482E-2</c:v>
                </c:pt>
                <c:pt idx="29" formatCode="0%">
                  <c:v>4.808950088335906E-2</c:v>
                </c:pt>
                <c:pt idx="30" formatCode="0%">
                  <c:v>-2.9885532216362698E-3</c:v>
                </c:pt>
                <c:pt idx="31" formatCode="0%">
                  <c:v>-8.8407223270359214E-3</c:v>
                </c:pt>
                <c:pt idx="32" formatCode="0%">
                  <c:v>1.8065087779578937E-2</c:v>
                </c:pt>
                <c:pt idx="33" formatCode="0%">
                  <c:v>8.9668554356947094E-2</c:v>
                </c:pt>
                <c:pt idx="34" formatCode="0%">
                  <c:v>0.18016061199396716</c:v>
                </c:pt>
                <c:pt idx="35" formatCode="0%">
                  <c:v>0.18529053658624606</c:v>
                </c:pt>
                <c:pt idx="36" formatCode="0%">
                  <c:v>0.14415912474202797</c:v>
                </c:pt>
                <c:pt idx="37" formatCode="0%">
                  <c:v>0.10955151947089536</c:v>
                </c:pt>
                <c:pt idx="38" formatCode="0%">
                  <c:v>0.10640115861387622</c:v>
                </c:pt>
                <c:pt idx="39" formatCode="0%">
                  <c:v>0.12213061428051564</c:v>
                </c:pt>
                <c:pt idx="40" formatCode="0%">
                  <c:v>0.12591721489691121</c:v>
                </c:pt>
                <c:pt idx="41" formatCode="0%">
                  <c:v>0.15676195907305202</c:v>
                </c:pt>
                <c:pt idx="42" formatCode="0%">
                  <c:v>0.16910894220537442</c:v>
                </c:pt>
                <c:pt idx="43" formatCode="0%">
                  <c:v>0.15652658575447753</c:v>
                </c:pt>
                <c:pt idx="44" formatCode="0%">
                  <c:v>0.17084316377720388</c:v>
                </c:pt>
                <c:pt idx="45" formatCode="0%">
                  <c:v>0.15609180785206989</c:v>
                </c:pt>
                <c:pt idx="46" formatCode="0%">
                  <c:v>0.13214746738765526</c:v>
                </c:pt>
                <c:pt idx="47" formatCode="0%">
                  <c:v>9.5716471397085723E-2</c:v>
                </c:pt>
                <c:pt idx="48" formatCode="0%">
                  <c:v>-7.716404370546659E-3</c:v>
                </c:pt>
                <c:pt idx="49" formatCode="0%">
                  <c:v>-7.1087808494106008E-2</c:v>
                </c:pt>
                <c:pt idx="50" formatCode="0%">
                  <c:v>-9.8398240528684178E-2</c:v>
                </c:pt>
                <c:pt idx="51" formatCode="0%">
                  <c:v>-0.115424646379782</c:v>
                </c:pt>
                <c:pt idx="52" formatCode="0%">
                  <c:v>-0.16096127107531455</c:v>
                </c:pt>
                <c:pt idx="53" formatCode="0%">
                  <c:v>-0.27869940086036871</c:v>
                </c:pt>
                <c:pt idx="54" formatCode="0%">
                  <c:v>-0.33940760400542613</c:v>
                </c:pt>
                <c:pt idx="55" formatCode="0%">
                  <c:v>-0.33673107102244282</c:v>
                </c:pt>
                <c:pt idx="56" formatCode="0%">
                  <c:v>-0.18950473957407654</c:v>
                </c:pt>
                <c:pt idx="57" formatCode="0%">
                  <c:v>5.1736770568447055E-2</c:v>
                </c:pt>
                <c:pt idx="58" formatCode="0%">
                  <c:v>0.1266226443563141</c:v>
                </c:pt>
                <c:pt idx="59" formatCode="0%">
                  <c:v>0.16128089782402322</c:v>
                </c:pt>
                <c:pt idx="60" formatCode="0%">
                  <c:v>9.820981426288089E-2</c:v>
                </c:pt>
                <c:pt idx="61" formatCode="0%">
                  <c:v>1.7158924573855927E-2</c:v>
                </c:pt>
                <c:pt idx="62" formatCode="0%">
                  <c:v>3.8157502162618817E-2</c:v>
                </c:pt>
                <c:pt idx="63" formatCode="0%">
                  <c:v>4.9663086973726234E-2</c:v>
                </c:pt>
                <c:pt idx="64" formatCode="0%">
                  <c:v>3.9363658335911378E-2</c:v>
                </c:pt>
                <c:pt idx="65" formatCode="0%">
                  <c:v>5.5897229427128048E-2</c:v>
                </c:pt>
                <c:pt idx="66" formatCode="0%">
                  <c:v>7.981992367157309E-2</c:v>
                </c:pt>
                <c:pt idx="67" formatCode="0%">
                  <c:v>6.1510478832141668E-2</c:v>
                </c:pt>
                <c:pt idx="68" formatCode="0%">
                  <c:v>7.9025479389272402E-2</c:v>
                </c:pt>
                <c:pt idx="69" formatCode="0%">
                  <c:v>0.13353943927106871</c:v>
                </c:pt>
                <c:pt idx="70" formatCode="0%">
                  <c:v>0.15509558562832715</c:v>
                </c:pt>
                <c:pt idx="71" formatCode="0%">
                  <c:v>0.14233633696051906</c:v>
                </c:pt>
                <c:pt idx="72" formatCode="0%">
                  <c:v>8.903803207639438E-2</c:v>
                </c:pt>
                <c:pt idx="73" formatCode="0%">
                  <c:v>6.3583949846371501E-2</c:v>
                </c:pt>
                <c:pt idx="74" formatCode="0%">
                  <c:v>6.3187268957535014E-2</c:v>
                </c:pt>
                <c:pt idx="75" formatCode="0%">
                  <c:v>8.6629580602650913E-2</c:v>
                </c:pt>
                <c:pt idx="76" formatCode="0%">
                  <c:v>0.14249339257222715</c:v>
                </c:pt>
                <c:pt idx="77" formatCode="0%">
                  <c:v>0.13596747190865965</c:v>
                </c:pt>
                <c:pt idx="78" formatCode="0%">
                  <c:v>0.10190124835647385</c:v>
                </c:pt>
                <c:pt idx="79" formatCode="0%">
                  <c:v>5.0544321940426018E-2</c:v>
                </c:pt>
                <c:pt idx="80" formatCode="0%">
                  <c:v>-1.3817350282697816E-2</c:v>
                </c:pt>
                <c:pt idx="81" formatCode="0%">
                  <c:v>-1.5544032802091268E-2</c:v>
                </c:pt>
                <c:pt idx="82" formatCode="0%">
                  <c:v>1.7434979635686965E-2</c:v>
                </c:pt>
                <c:pt idx="83" formatCode="0%">
                  <c:v>3.9454036200890163E-2</c:v>
                </c:pt>
                <c:pt idx="84" formatCode="0%">
                  <c:v>5.6327788426744352E-2</c:v>
                </c:pt>
                <c:pt idx="85" formatCode="0%">
                  <c:v>6.6688744486292695E-2</c:v>
                </c:pt>
                <c:pt idx="86" formatCode="0%">
                  <c:v>4.6109014422762717E-2</c:v>
                </c:pt>
                <c:pt idx="87" formatCode="0%">
                  <c:v>4.7047696665523331E-2</c:v>
                </c:pt>
                <c:pt idx="88" formatCode="0%">
                  <c:v>5.5718821769000559E-2</c:v>
                </c:pt>
                <c:pt idx="89" formatCode="0%">
                  <c:v>2.1514939668976218E-2</c:v>
                </c:pt>
                <c:pt idx="90" formatCode="0%">
                  <c:v>1.5948485815293179E-2</c:v>
                </c:pt>
                <c:pt idx="91" formatCode="0%">
                  <c:v>2.4483813860827652E-2</c:v>
                </c:pt>
                <c:pt idx="92" formatCode="0%">
                  <c:v>4.9479610667776841E-2</c:v>
                </c:pt>
                <c:pt idx="93" formatCode="0%">
                  <c:v>8.0631281467025806E-2</c:v>
                </c:pt>
                <c:pt idx="94" formatCode="0%">
                  <c:v>7.4989611644104004E-2</c:v>
                </c:pt>
                <c:pt idx="95" formatCode="0%">
                  <c:v>7.404036748747167E-2</c:v>
                </c:pt>
                <c:pt idx="96" formatCode="0%">
                  <c:v>4.2153363720595305E-2</c:v>
                </c:pt>
                <c:pt idx="97" formatCode="0%">
                  <c:v>-2.8879046115197982E-2</c:v>
                </c:pt>
                <c:pt idx="98" formatCode="0%">
                  <c:v>-4.2984530281555577E-2</c:v>
                </c:pt>
                <c:pt idx="99" formatCode="0%">
                  <c:v>-2.4331757017669542E-2</c:v>
                </c:pt>
                <c:pt idx="100" formatCode="0%">
                  <c:v>-2.7665414181481829E-2</c:v>
                </c:pt>
                <c:pt idx="101" formatCode="0%">
                  <c:v>4.1111227966691866E-2</c:v>
                </c:pt>
                <c:pt idx="102" formatCode="0%">
                  <c:v>0.13029924449634422</c:v>
                </c:pt>
                <c:pt idx="103" formatCode="0%">
                  <c:v>0.13222658476432092</c:v>
                </c:pt>
                <c:pt idx="104" formatCode="0%">
                  <c:v>9.6903403662891519E-2</c:v>
                </c:pt>
                <c:pt idx="105" formatCode="0%">
                  <c:v>1.8655741509987056E-2</c:v>
                </c:pt>
                <c:pt idx="106" formatCode="0%">
                  <c:v>-9.3156870601517339E-2</c:v>
                </c:pt>
                <c:pt idx="107" formatCode="0%">
                  <c:v>-0.13356271191695113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6D-4C69-9309-FF7A1D5DD6A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PropertyType!$AH$7:$AH$114</c:f>
              <c:numCache>
                <c:formatCode>General</c:formatCode>
                <c:ptCount val="108"/>
                <c:pt idx="4" formatCode="0%">
                  <c:v>5.9220604654804498E-2</c:v>
                </c:pt>
                <c:pt idx="5" formatCode="0%">
                  <c:v>6.2661405541087678E-2</c:v>
                </c:pt>
                <c:pt idx="6" formatCode="0%">
                  <c:v>6.6816430263397564E-2</c:v>
                </c:pt>
                <c:pt idx="7" formatCode="0%">
                  <c:v>8.9456382030535853E-2</c:v>
                </c:pt>
                <c:pt idx="8" formatCode="0%">
                  <c:v>0.1092256280907804</c:v>
                </c:pt>
                <c:pt idx="9" formatCode="0%">
                  <c:v>0.11981887559259086</c:v>
                </c:pt>
                <c:pt idx="10" formatCode="0%">
                  <c:v>9.9674762625396207E-2</c:v>
                </c:pt>
                <c:pt idx="11" formatCode="0%">
                  <c:v>4.3384068488030447E-2</c:v>
                </c:pt>
                <c:pt idx="12" formatCode="0%">
                  <c:v>3.3316016398785342E-2</c:v>
                </c:pt>
                <c:pt idx="13" formatCode="0%">
                  <c:v>6.9831994655313867E-2</c:v>
                </c:pt>
                <c:pt idx="14" formatCode="0%">
                  <c:v>9.5008928297270145E-2</c:v>
                </c:pt>
                <c:pt idx="15" formatCode="0%">
                  <c:v>0.10887518704981036</c:v>
                </c:pt>
                <c:pt idx="16" formatCode="0%">
                  <c:v>8.5707930994837422E-2</c:v>
                </c:pt>
                <c:pt idx="17" formatCode="0%">
                  <c:v>7.4031945819875933E-2</c:v>
                </c:pt>
                <c:pt idx="18" formatCode="0%">
                  <c:v>0.10090873653409216</c:v>
                </c:pt>
                <c:pt idx="19" formatCode="0%">
                  <c:v>0.10216110567423775</c:v>
                </c:pt>
                <c:pt idx="20" formatCode="0%">
                  <c:v>9.1910885336282E-2</c:v>
                </c:pt>
                <c:pt idx="21" formatCode="0%">
                  <c:v>7.1750581655945611E-2</c:v>
                </c:pt>
                <c:pt idx="22" formatCode="0%">
                  <c:v>3.2358075277253651E-2</c:v>
                </c:pt>
                <c:pt idx="23" formatCode="0%">
                  <c:v>6.0404913256999482E-3</c:v>
                </c:pt>
                <c:pt idx="24" formatCode="0%">
                  <c:v>-2.1661303738048643E-3</c:v>
                </c:pt>
                <c:pt idx="25" formatCode="0%">
                  <c:v>-1.5001540351632481E-2</c:v>
                </c:pt>
                <c:pt idx="26" formatCode="0%">
                  <c:v>-2.0429847714985239E-2</c:v>
                </c:pt>
                <c:pt idx="27" formatCode="0%">
                  <c:v>1.6069113303667448E-2</c:v>
                </c:pt>
                <c:pt idx="28" formatCode="0%">
                  <c:v>6.3349633718780218E-2</c:v>
                </c:pt>
                <c:pt idx="29" formatCode="0%">
                  <c:v>8.8192687794701241E-2</c:v>
                </c:pt>
                <c:pt idx="30" formatCode="0%">
                  <c:v>9.5821739573577869E-2</c:v>
                </c:pt>
                <c:pt idx="31" formatCode="0%">
                  <c:v>8.6259601331845737E-2</c:v>
                </c:pt>
                <c:pt idx="32" formatCode="0%">
                  <c:v>8.1715035133173908E-2</c:v>
                </c:pt>
                <c:pt idx="33" formatCode="0%">
                  <c:v>9.4312464209657332E-2</c:v>
                </c:pt>
                <c:pt idx="34" formatCode="0%">
                  <c:v>0.11763849220218914</c:v>
                </c:pt>
                <c:pt idx="35" formatCode="0%">
                  <c:v>0.12967421182047612</c:v>
                </c:pt>
                <c:pt idx="36" formatCode="0%">
                  <c:v>0.1374273386138698</c:v>
                </c:pt>
                <c:pt idx="37" formatCode="0%">
                  <c:v>0.14294400329125345</c:v>
                </c:pt>
                <c:pt idx="38" formatCode="0%">
                  <c:v>0.13226138872159909</c:v>
                </c:pt>
                <c:pt idx="39" formatCode="0%">
                  <c:v>0.14171007854438944</c:v>
                </c:pt>
                <c:pt idx="40" formatCode="0%">
                  <c:v>0.15226856552109047</c:v>
                </c:pt>
                <c:pt idx="41" formatCode="0%">
                  <c:v>0.13828898243906385</c:v>
                </c:pt>
                <c:pt idx="42" formatCode="0%">
                  <c:v>0.12622039012708242</c:v>
                </c:pt>
                <c:pt idx="43" formatCode="0%">
                  <c:v>0.10677966599775268</c:v>
                </c:pt>
                <c:pt idx="44" formatCode="0%">
                  <c:v>9.6726412675393947E-2</c:v>
                </c:pt>
                <c:pt idx="45" formatCode="0%">
                  <c:v>0.10613499622172617</c:v>
                </c:pt>
                <c:pt idx="46" formatCode="0%">
                  <c:v>8.9028437309022657E-2</c:v>
                </c:pt>
                <c:pt idx="47" formatCode="0%">
                  <c:v>5.6705238034235439E-2</c:v>
                </c:pt>
                <c:pt idx="48" formatCode="0%">
                  <c:v>2.6908468720244549E-2</c:v>
                </c:pt>
                <c:pt idx="49" formatCode="0%">
                  <c:v>-1.5034491989801224E-2</c:v>
                </c:pt>
                <c:pt idx="50" formatCode="0%">
                  <c:v>-4.2633349885130012E-2</c:v>
                </c:pt>
                <c:pt idx="51" formatCode="0%">
                  <c:v>-5.0602900173245646E-2</c:v>
                </c:pt>
                <c:pt idx="52" formatCode="0%">
                  <c:v>-0.11232613434823813</c:v>
                </c:pt>
                <c:pt idx="53" formatCode="0%">
                  <c:v>-0.199316372245671</c:v>
                </c:pt>
                <c:pt idx="54" formatCode="0%">
                  <c:v>-0.22863372130470716</c:v>
                </c:pt>
                <c:pt idx="55" formatCode="0%">
                  <c:v>-0.22722011645716755</c:v>
                </c:pt>
                <c:pt idx="56" formatCode="0%">
                  <c:v>-0.1970451794311916</c:v>
                </c:pt>
                <c:pt idx="57" formatCode="0%">
                  <c:v>-0.10844504997149695</c:v>
                </c:pt>
                <c:pt idx="58" formatCode="0%">
                  <c:v>-4.2054505845603996E-2</c:v>
                </c:pt>
                <c:pt idx="59" formatCode="0%">
                  <c:v>-2.9637320191561511E-2</c:v>
                </c:pt>
                <c:pt idx="60" formatCode="0%">
                  <c:v>5.114061087831967E-4</c:v>
                </c:pt>
                <c:pt idx="61" formatCode="0%">
                  <c:v>2.2926347619812049E-2</c:v>
                </c:pt>
                <c:pt idx="62" formatCode="0%">
                  <c:v>3.724604176893731E-2</c:v>
                </c:pt>
                <c:pt idx="63" formatCode="0%">
                  <c:v>4.4644341314071134E-2</c:v>
                </c:pt>
                <c:pt idx="64" formatCode="0%">
                  <c:v>4.2035032895451518E-2</c:v>
                </c:pt>
                <c:pt idx="65" formatCode="0%">
                  <c:v>5.3873229695248659E-2</c:v>
                </c:pt>
                <c:pt idx="66" formatCode="0%">
                  <c:v>4.2261772375216333E-2</c:v>
                </c:pt>
                <c:pt idx="67" formatCode="0%">
                  <c:v>3.1502635708666293E-2</c:v>
                </c:pt>
                <c:pt idx="68" formatCode="0%">
                  <c:v>4.4191482296659368E-2</c:v>
                </c:pt>
                <c:pt idx="69" formatCode="0%">
                  <c:v>4.2191483646198291E-2</c:v>
                </c:pt>
                <c:pt idx="70" formatCode="0%">
                  <c:v>5.25065765085444E-2</c:v>
                </c:pt>
                <c:pt idx="71" formatCode="0%">
                  <c:v>9.6127468324993304E-2</c:v>
                </c:pt>
                <c:pt idx="72" formatCode="0%">
                  <c:v>0.12412905257361739</c:v>
                </c:pt>
                <c:pt idx="73" formatCode="0%">
                  <c:v>0.11892305137023529</c:v>
                </c:pt>
                <c:pt idx="74" formatCode="0%">
                  <c:v>0.1161435860010287</c:v>
                </c:pt>
                <c:pt idx="75" formatCode="0%">
                  <c:v>0.11683833875843797</c:v>
                </c:pt>
                <c:pt idx="76" formatCode="0%">
                  <c:v>0.10219774785662872</c:v>
                </c:pt>
                <c:pt idx="77" formatCode="0%">
                  <c:v>0.10158096237647962</c:v>
                </c:pt>
                <c:pt idx="78" formatCode="0%">
                  <c:v>9.0874768880722989E-2</c:v>
                </c:pt>
                <c:pt idx="79" formatCode="0%">
                  <c:v>6.5885143626389642E-2</c:v>
                </c:pt>
                <c:pt idx="80" formatCode="0%">
                  <c:v>6.9261400294588826E-2</c:v>
                </c:pt>
                <c:pt idx="81" formatCode="0%">
                  <c:v>7.6517686648885475E-2</c:v>
                </c:pt>
                <c:pt idx="82" formatCode="0%">
                  <c:v>7.8686249951178233E-2</c:v>
                </c:pt>
                <c:pt idx="83" formatCode="0%">
                  <c:v>8.4607994959769561E-2</c:v>
                </c:pt>
                <c:pt idx="84" formatCode="0%">
                  <c:v>9.0452904234519904E-2</c:v>
                </c:pt>
                <c:pt idx="85" formatCode="0%">
                  <c:v>9.4500528506044956E-2</c:v>
                </c:pt>
                <c:pt idx="86" formatCode="0%">
                  <c:v>0.1003431368543497</c:v>
                </c:pt>
                <c:pt idx="87" formatCode="0%">
                  <c:v>0.11113646222197349</c:v>
                </c:pt>
                <c:pt idx="88" formatCode="0%">
                  <c:v>0.11756958013046237</c:v>
                </c:pt>
                <c:pt idx="89" formatCode="0%">
                  <c:v>0.11714557066471332</c:v>
                </c:pt>
                <c:pt idx="90" formatCode="0%">
                  <c:v>0.10729040540694479</c:v>
                </c:pt>
                <c:pt idx="91" formatCode="0%">
                  <c:v>8.1515445183776292E-2</c:v>
                </c:pt>
                <c:pt idx="92" formatCode="0%">
                  <c:v>6.3718596025742702E-2</c:v>
                </c:pt>
                <c:pt idx="93" formatCode="0%">
                  <c:v>7.0282607173836498E-2</c:v>
                </c:pt>
                <c:pt idx="94" formatCode="0%">
                  <c:v>8.0606752910146406E-2</c:v>
                </c:pt>
                <c:pt idx="95" formatCode="0%">
                  <c:v>0.10559298416242169</c:v>
                </c:pt>
                <c:pt idx="96" formatCode="0%">
                  <c:v>0.11514941389761679</c:v>
                </c:pt>
                <c:pt idx="97" formatCode="0%">
                  <c:v>0.10646329926299236</c:v>
                </c:pt>
                <c:pt idx="98" formatCode="0%">
                  <c:v>0.13568257867863531</c:v>
                </c:pt>
                <c:pt idx="99" formatCode="0%">
                  <c:v>0.15329190453481223</c:v>
                </c:pt>
                <c:pt idx="100" formatCode="0%">
                  <c:v>0.14457568885928662</c:v>
                </c:pt>
                <c:pt idx="101" formatCode="0%">
                  <c:v>0.17320494034201817</c:v>
                </c:pt>
                <c:pt idx="102" formatCode="0%">
                  <c:v>0.22928270589450683</c:v>
                </c:pt>
                <c:pt idx="103" formatCode="0%">
                  <c:v>0.25233844032116726</c:v>
                </c:pt>
                <c:pt idx="104" formatCode="0%">
                  <c:v>0.30137226044298027</c:v>
                </c:pt>
                <c:pt idx="105" formatCode="0%">
                  <c:v>0.34191888576143992</c:v>
                </c:pt>
                <c:pt idx="106" formatCode="0%">
                  <c:v>0.25047630377769692</c:v>
                </c:pt>
                <c:pt idx="107" formatCode="0%">
                  <c:v>0.17453900670086142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6D-4C69-9309-FF7A1D5DD6A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PropertyType!$AI$7:$AI$114</c:f>
              <c:numCache>
                <c:formatCode>General</c:formatCode>
                <c:ptCount val="108"/>
                <c:pt idx="4" formatCode="0%">
                  <c:v>5.611112435942367E-3</c:v>
                </c:pt>
                <c:pt idx="5" formatCode="0%">
                  <c:v>0.14223724595355591</c:v>
                </c:pt>
                <c:pt idx="6" formatCode="0%">
                  <c:v>0.25382112862993589</c:v>
                </c:pt>
                <c:pt idx="7" formatCode="0%">
                  <c:v>0.19869769088978906</c:v>
                </c:pt>
                <c:pt idx="8" formatCode="0%">
                  <c:v>6.645210194927631E-2</c:v>
                </c:pt>
                <c:pt idx="9" formatCode="0%">
                  <c:v>5.2473311285163859E-2</c:v>
                </c:pt>
                <c:pt idx="10" formatCode="0%">
                  <c:v>7.1871489673061895E-2</c:v>
                </c:pt>
                <c:pt idx="11" formatCode="0%">
                  <c:v>9.0123689914612282E-2</c:v>
                </c:pt>
                <c:pt idx="12" formatCode="0%">
                  <c:v>0.109986187526949</c:v>
                </c:pt>
                <c:pt idx="13" formatCode="0%">
                  <c:v>6.1049265488777982E-2</c:v>
                </c:pt>
                <c:pt idx="14" formatCode="0%">
                  <c:v>2.6037968006350498E-2</c:v>
                </c:pt>
                <c:pt idx="15" formatCode="0%">
                  <c:v>2.3826593301421894E-2</c:v>
                </c:pt>
                <c:pt idx="16" formatCode="0%">
                  <c:v>1.012621770248745E-2</c:v>
                </c:pt>
                <c:pt idx="17" formatCode="0%">
                  <c:v>2.0798516606002737E-2</c:v>
                </c:pt>
                <c:pt idx="18" formatCode="0%">
                  <c:v>4.8569859584379094E-2</c:v>
                </c:pt>
                <c:pt idx="19" formatCode="0%">
                  <c:v>5.8530313610391849E-2</c:v>
                </c:pt>
                <c:pt idx="20" formatCode="0%">
                  <c:v>6.0590214041256418E-2</c:v>
                </c:pt>
                <c:pt idx="21" formatCode="0%">
                  <c:v>7.4614512767593677E-2</c:v>
                </c:pt>
                <c:pt idx="22" formatCode="0%">
                  <c:v>6.4138545381195566E-2</c:v>
                </c:pt>
                <c:pt idx="23" formatCode="0%">
                  <c:v>3.2208045653350004E-2</c:v>
                </c:pt>
                <c:pt idx="24" formatCode="0%">
                  <c:v>3.2161315069562546E-2</c:v>
                </c:pt>
                <c:pt idx="25" formatCode="0%">
                  <c:v>3.0948847925141632E-2</c:v>
                </c:pt>
                <c:pt idx="26" formatCode="0%">
                  <c:v>5.0530700473182977E-2</c:v>
                </c:pt>
                <c:pt idx="27" formatCode="0%">
                  <c:v>0.10440446424376337</c:v>
                </c:pt>
                <c:pt idx="28" formatCode="0%">
                  <c:v>0.12849026529970464</c:v>
                </c:pt>
                <c:pt idx="29" formatCode="0%">
                  <c:v>0.14951459298187064</c:v>
                </c:pt>
                <c:pt idx="30" formatCode="0%">
                  <c:v>0.14530378118074694</c:v>
                </c:pt>
                <c:pt idx="31" formatCode="0%">
                  <c:v>0.11989944938534047</c:v>
                </c:pt>
                <c:pt idx="32" formatCode="0%">
                  <c:v>0.1420092521357128</c:v>
                </c:pt>
                <c:pt idx="33" formatCode="0%">
                  <c:v>0.16603499087347928</c:v>
                </c:pt>
                <c:pt idx="34" formatCode="0%">
                  <c:v>0.1795644248987236</c:v>
                </c:pt>
                <c:pt idx="35" formatCode="0%">
                  <c:v>0.18018160779292525</c:v>
                </c:pt>
                <c:pt idx="36" formatCode="0%">
                  <c:v>0.15246857186872154</c:v>
                </c:pt>
                <c:pt idx="37" formatCode="0%">
                  <c:v>0.14584604982451221</c:v>
                </c:pt>
                <c:pt idx="38" formatCode="0%">
                  <c:v>0.14039432911864402</c:v>
                </c:pt>
                <c:pt idx="39" formatCode="0%">
                  <c:v>0.13253963190277629</c:v>
                </c:pt>
                <c:pt idx="40" formatCode="0%">
                  <c:v>0.12109826760489484</c:v>
                </c:pt>
                <c:pt idx="41" formatCode="0%">
                  <c:v>7.3446993473093025E-2</c:v>
                </c:pt>
                <c:pt idx="42" formatCode="0%">
                  <c:v>3.9866865697639753E-2</c:v>
                </c:pt>
                <c:pt idx="43" formatCode="0%">
                  <c:v>3.4758739086236945E-2</c:v>
                </c:pt>
                <c:pt idx="44" formatCode="0%">
                  <c:v>3.5261374681344604E-2</c:v>
                </c:pt>
                <c:pt idx="45" formatCode="0%">
                  <c:v>4.9252647930161819E-2</c:v>
                </c:pt>
                <c:pt idx="46" formatCode="0%">
                  <c:v>6.4942927328864863E-2</c:v>
                </c:pt>
                <c:pt idx="47" formatCode="0%">
                  <c:v>4.8848097884721442E-2</c:v>
                </c:pt>
                <c:pt idx="48" formatCode="0%">
                  <c:v>9.6860035317534177E-3</c:v>
                </c:pt>
                <c:pt idx="49" formatCode="0%">
                  <c:v>-2.9484164592513351E-2</c:v>
                </c:pt>
                <c:pt idx="50" formatCode="0%">
                  <c:v>-9.4764857832650762E-2</c:v>
                </c:pt>
                <c:pt idx="51" formatCode="0%">
                  <c:v>-0.15083835684126379</c:v>
                </c:pt>
                <c:pt idx="52" formatCode="0%">
                  <c:v>-0.18019311645449632</c:v>
                </c:pt>
                <c:pt idx="53" formatCode="0%">
                  <c:v>-0.21463147156546547</c:v>
                </c:pt>
                <c:pt idx="54" formatCode="0%">
                  <c:v>-0.21670448864529845</c:v>
                </c:pt>
                <c:pt idx="55" formatCode="0%">
                  <c:v>-0.18007512767587919</c:v>
                </c:pt>
                <c:pt idx="56" formatCode="0%">
                  <c:v>-0.12207352743649613</c:v>
                </c:pt>
                <c:pt idx="57" formatCode="0%">
                  <c:v>-6.4058736716985809E-2</c:v>
                </c:pt>
                <c:pt idx="58" formatCode="0%">
                  <c:v>-2.8577578998958075E-2</c:v>
                </c:pt>
                <c:pt idx="59" formatCode="0%">
                  <c:v>5.3625895058848627E-3</c:v>
                </c:pt>
                <c:pt idx="60" formatCode="0%">
                  <c:v>2.6994880329386239E-2</c:v>
                </c:pt>
                <c:pt idx="61" formatCode="0%">
                  <c:v>4.0546769159486518E-2</c:v>
                </c:pt>
                <c:pt idx="62" formatCode="0%">
                  <c:v>5.8568861479637579E-2</c:v>
                </c:pt>
                <c:pt idx="63" formatCode="0%">
                  <c:v>6.2275509249577476E-2</c:v>
                </c:pt>
                <c:pt idx="64" formatCode="0%">
                  <c:v>5.0829353865327942E-2</c:v>
                </c:pt>
                <c:pt idx="65" formatCode="0%">
                  <c:v>4.4181392373896067E-2</c:v>
                </c:pt>
                <c:pt idx="66" formatCode="0%">
                  <c:v>5.0377417220849097E-2</c:v>
                </c:pt>
                <c:pt idx="67" formatCode="0%">
                  <c:v>3.6345236504453871E-2</c:v>
                </c:pt>
                <c:pt idx="68" formatCode="0%">
                  <c:v>3.6570144513254466E-2</c:v>
                </c:pt>
                <c:pt idx="69" formatCode="0%">
                  <c:v>7.5443116640901309E-2</c:v>
                </c:pt>
                <c:pt idx="70" formatCode="0%">
                  <c:v>8.5352825616268779E-2</c:v>
                </c:pt>
                <c:pt idx="71" formatCode="0%">
                  <c:v>9.7238579848394568E-2</c:v>
                </c:pt>
                <c:pt idx="72" formatCode="0%">
                  <c:v>0.10156574898659776</c:v>
                </c:pt>
                <c:pt idx="73" formatCode="0%">
                  <c:v>6.2828224204561245E-2</c:v>
                </c:pt>
                <c:pt idx="74" formatCode="0%">
                  <c:v>5.4502120023133704E-2</c:v>
                </c:pt>
                <c:pt idx="75" formatCode="0%">
                  <c:v>7.4433223845094654E-2</c:v>
                </c:pt>
                <c:pt idx="76" formatCode="0%">
                  <c:v>8.8218567461584074E-2</c:v>
                </c:pt>
                <c:pt idx="77" formatCode="0%">
                  <c:v>9.3149334349716284E-2</c:v>
                </c:pt>
                <c:pt idx="78" formatCode="0%">
                  <c:v>8.9008575472000473E-2</c:v>
                </c:pt>
                <c:pt idx="79" formatCode="0%">
                  <c:v>6.6430906982646309E-2</c:v>
                </c:pt>
                <c:pt idx="80" formatCode="0%">
                  <c:v>3.3060407214916099E-2</c:v>
                </c:pt>
                <c:pt idx="81" formatCode="0%">
                  <c:v>2.5067184834812961E-2</c:v>
                </c:pt>
                <c:pt idx="82" formatCode="0%">
                  <c:v>3.6268989578179367E-2</c:v>
                </c:pt>
                <c:pt idx="83" formatCode="0%">
                  <c:v>5.2390810679552091E-2</c:v>
                </c:pt>
                <c:pt idx="84" formatCode="0%">
                  <c:v>5.4321572863252454E-2</c:v>
                </c:pt>
                <c:pt idx="85" formatCode="0%">
                  <c:v>3.7901160262904687E-2</c:v>
                </c:pt>
                <c:pt idx="86" formatCode="0%">
                  <c:v>1.7468200519816346E-2</c:v>
                </c:pt>
                <c:pt idx="87" formatCode="0%">
                  <c:v>2.5205703255524181E-3</c:v>
                </c:pt>
                <c:pt idx="88" formatCode="0%">
                  <c:v>1.3481657446157591E-2</c:v>
                </c:pt>
                <c:pt idx="89" formatCode="0%">
                  <c:v>2.3571139807314845E-2</c:v>
                </c:pt>
                <c:pt idx="90" formatCode="0%">
                  <c:v>6.6938104623686101E-3</c:v>
                </c:pt>
                <c:pt idx="91" formatCode="0%">
                  <c:v>-1.5944821927748598E-2</c:v>
                </c:pt>
                <c:pt idx="92" formatCode="0%">
                  <c:v>-2.1467326164298806E-2</c:v>
                </c:pt>
                <c:pt idx="93" formatCode="0%">
                  <c:v>-1.0438104006021409E-2</c:v>
                </c:pt>
                <c:pt idx="94" formatCode="0%">
                  <c:v>1.0387074987568967E-2</c:v>
                </c:pt>
                <c:pt idx="95" formatCode="0%">
                  <c:v>2.9170115345400038E-2</c:v>
                </c:pt>
                <c:pt idx="96" formatCode="0%">
                  <c:v>2.4526033998635066E-2</c:v>
                </c:pt>
                <c:pt idx="97" formatCode="0%">
                  <c:v>5.2815312197094233E-3</c:v>
                </c:pt>
                <c:pt idx="98" formatCode="0%">
                  <c:v>6.2233210184663434E-3</c:v>
                </c:pt>
                <c:pt idx="99" formatCode="0%">
                  <c:v>1.3122238075374382E-2</c:v>
                </c:pt>
                <c:pt idx="100" formatCode="0%">
                  <c:v>3.3206146555062599E-2</c:v>
                </c:pt>
                <c:pt idx="101" formatCode="0%">
                  <c:v>9.4121404429503785E-2</c:v>
                </c:pt>
                <c:pt idx="102" formatCode="0%">
                  <c:v>0.12835788174143969</c:v>
                </c:pt>
                <c:pt idx="103" formatCode="0%">
                  <c:v>0.13654530053915281</c:v>
                </c:pt>
                <c:pt idx="104" formatCode="0%">
                  <c:v>0.12631009711732899</c:v>
                </c:pt>
                <c:pt idx="105" formatCode="0%">
                  <c:v>7.3197661605050479E-2</c:v>
                </c:pt>
                <c:pt idx="106" formatCode="0%">
                  <c:v>3.684278870576696E-2</c:v>
                </c:pt>
                <c:pt idx="107" formatCode="0%">
                  <c:v>2.0861401726435025E-2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6D-4C69-9309-FF7A1D5DD6A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PropertyType!$P$7:$P$114</c:f>
              <c:numCache>
                <c:formatCode>[$-409]mmm\-yy;@</c:formatCode>
                <c:ptCount val="10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</c:numCache>
            </c:numRef>
          </c:xVal>
          <c:yVal>
            <c:numRef>
              <c:f>PropertyType!$AJ$7:$AJ$114</c:f>
              <c:numCache>
                <c:formatCode>General</c:formatCode>
                <c:ptCount val="108"/>
                <c:pt idx="4" formatCode="0%">
                  <c:v>4.1438328362295662E-2</c:v>
                </c:pt>
                <c:pt idx="5" formatCode="0%">
                  <c:v>9.2150209299905583E-2</c:v>
                </c:pt>
                <c:pt idx="6" formatCode="0%">
                  <c:v>0.10204893473570209</c:v>
                </c:pt>
                <c:pt idx="7" formatCode="0%">
                  <c:v>0.12893761510667123</c:v>
                </c:pt>
                <c:pt idx="8" formatCode="0%">
                  <c:v>0.13292355586750149</c:v>
                </c:pt>
                <c:pt idx="9" formatCode="0%">
                  <c:v>0.1103432134781499</c:v>
                </c:pt>
                <c:pt idx="10" formatCode="0%">
                  <c:v>0.10354411751278714</c:v>
                </c:pt>
                <c:pt idx="11" formatCode="0%">
                  <c:v>6.8906082521925649E-2</c:v>
                </c:pt>
                <c:pt idx="12" formatCode="0%">
                  <c:v>3.0107164014191001E-2</c:v>
                </c:pt>
                <c:pt idx="13" formatCode="0%">
                  <c:v>6.3361099369807494E-2</c:v>
                </c:pt>
                <c:pt idx="14" formatCode="0%">
                  <c:v>0.11748797214898232</c:v>
                </c:pt>
                <c:pt idx="15" formatCode="0%">
                  <c:v>0.14387839848223805</c:v>
                </c:pt>
                <c:pt idx="16" formatCode="0%">
                  <c:v>0.15388348337729751</c:v>
                </c:pt>
                <c:pt idx="17" formatCode="0%">
                  <c:v>0.11152690015639832</c:v>
                </c:pt>
                <c:pt idx="18" formatCode="0%">
                  <c:v>6.237305369313928E-2</c:v>
                </c:pt>
                <c:pt idx="19" formatCode="0%">
                  <c:v>6.0183448867397793E-2</c:v>
                </c:pt>
                <c:pt idx="20" formatCode="0%">
                  <c:v>7.9647365772830492E-2</c:v>
                </c:pt>
                <c:pt idx="21" formatCode="0%">
                  <c:v>9.1351627807437774E-2</c:v>
                </c:pt>
                <c:pt idx="22" formatCode="0%">
                  <c:v>7.4961348998634714E-2</c:v>
                </c:pt>
                <c:pt idx="23" formatCode="0%">
                  <c:v>6.4139567551219967E-2</c:v>
                </c:pt>
                <c:pt idx="24" formatCode="0%">
                  <c:v>7.4576563483548686E-2</c:v>
                </c:pt>
                <c:pt idx="25" formatCode="0%">
                  <c:v>7.1146485395426673E-2</c:v>
                </c:pt>
                <c:pt idx="26" formatCode="0%">
                  <c:v>6.9634783065555483E-2</c:v>
                </c:pt>
                <c:pt idx="27" formatCode="0%">
                  <c:v>8.3880211165537455E-2</c:v>
                </c:pt>
                <c:pt idx="28" formatCode="0%">
                  <c:v>8.6437590087446114E-2</c:v>
                </c:pt>
                <c:pt idx="29" formatCode="0%">
                  <c:v>9.2380567680842685E-2</c:v>
                </c:pt>
                <c:pt idx="30" formatCode="0%">
                  <c:v>9.7778980337564381E-2</c:v>
                </c:pt>
                <c:pt idx="31" formatCode="0%">
                  <c:v>7.4965582405037701E-2</c:v>
                </c:pt>
                <c:pt idx="32" formatCode="0%">
                  <c:v>5.7274545492656648E-2</c:v>
                </c:pt>
                <c:pt idx="33" formatCode="0%">
                  <c:v>7.6636814263725483E-2</c:v>
                </c:pt>
                <c:pt idx="34" formatCode="0%">
                  <c:v>0.11119844273554946</c:v>
                </c:pt>
                <c:pt idx="35" formatCode="0%">
                  <c:v>0.13644762734236093</c:v>
                </c:pt>
                <c:pt idx="36" formatCode="0%">
                  <c:v>0.14919404187212404</c:v>
                </c:pt>
                <c:pt idx="37" formatCode="0%">
                  <c:v>0.15564004531602071</c:v>
                </c:pt>
                <c:pt idx="38" formatCode="0%">
                  <c:v>0.17225625569567704</c:v>
                </c:pt>
                <c:pt idx="39" formatCode="0%">
                  <c:v>0.18200651500327303</c:v>
                </c:pt>
                <c:pt idx="40" formatCode="0%">
                  <c:v>0.15223931480307251</c:v>
                </c:pt>
                <c:pt idx="41" formatCode="0%">
                  <c:v>8.7106966108022377E-2</c:v>
                </c:pt>
                <c:pt idx="42" formatCode="0%">
                  <c:v>5.3184383913744915E-2</c:v>
                </c:pt>
                <c:pt idx="43" formatCode="0%">
                  <c:v>6.4386980728538212E-2</c:v>
                </c:pt>
                <c:pt idx="44" formatCode="0%">
                  <c:v>6.0682726536081422E-2</c:v>
                </c:pt>
                <c:pt idx="45" formatCode="0%">
                  <c:v>4.8362620081380481E-2</c:v>
                </c:pt>
                <c:pt idx="46" formatCode="0%">
                  <c:v>4.02320349489238E-3</c:v>
                </c:pt>
                <c:pt idx="47" formatCode="0%">
                  <c:v>-5.8753949343487877E-2</c:v>
                </c:pt>
                <c:pt idx="48" formatCode="0%">
                  <c:v>-7.7893470874356163E-2</c:v>
                </c:pt>
                <c:pt idx="49" formatCode="0%">
                  <c:v>-7.577517805150713E-2</c:v>
                </c:pt>
                <c:pt idx="50" formatCode="0%">
                  <c:v>-8.6894668491707683E-2</c:v>
                </c:pt>
                <c:pt idx="51" formatCode="0%">
                  <c:v>-0.1231464884912794</c:v>
                </c:pt>
                <c:pt idx="52" formatCode="0%">
                  <c:v>-0.16769057025955403</c:v>
                </c:pt>
                <c:pt idx="53" formatCode="0%">
                  <c:v>-0.20605957583870138</c:v>
                </c:pt>
                <c:pt idx="54" formatCode="0%">
                  <c:v>-0.21503459827533844</c:v>
                </c:pt>
                <c:pt idx="55" formatCode="0%">
                  <c:v>-0.18299527948039662</c:v>
                </c:pt>
                <c:pt idx="56" formatCode="0%">
                  <c:v>-0.11537351644847815</c:v>
                </c:pt>
                <c:pt idx="57" formatCode="0%">
                  <c:v>-3.9440074227421462E-3</c:v>
                </c:pt>
                <c:pt idx="58" formatCode="0%">
                  <c:v>0.11170904144876825</c:v>
                </c:pt>
                <c:pt idx="59" formatCode="0%">
                  <c:v>0.1721186629900413</c:v>
                </c:pt>
                <c:pt idx="60" formatCode="0%">
                  <c:v>0.17624851031863953</c:v>
                </c:pt>
                <c:pt idx="61" formatCode="0%">
                  <c:v>0.14088742431983969</c:v>
                </c:pt>
                <c:pt idx="62" formatCode="0%">
                  <c:v>0.10523935379681659</c:v>
                </c:pt>
                <c:pt idx="63" formatCode="0%">
                  <c:v>8.6654247350876012E-2</c:v>
                </c:pt>
                <c:pt idx="64" formatCode="0%">
                  <c:v>6.5222418056504639E-2</c:v>
                </c:pt>
                <c:pt idx="65" formatCode="0%">
                  <c:v>6.3680451045076802E-2</c:v>
                </c:pt>
                <c:pt idx="66" formatCode="0%">
                  <c:v>7.0653816021446936E-2</c:v>
                </c:pt>
                <c:pt idx="67" formatCode="0%">
                  <c:v>7.6577874534624835E-2</c:v>
                </c:pt>
                <c:pt idx="68" formatCode="0%">
                  <c:v>0.10687906880046083</c:v>
                </c:pt>
                <c:pt idx="69" formatCode="0%">
                  <c:v>0.10883323872523643</c:v>
                </c:pt>
                <c:pt idx="70" formatCode="0%">
                  <c:v>8.5268575585180972E-2</c:v>
                </c:pt>
                <c:pt idx="71" formatCode="0%">
                  <c:v>8.6511978637510367E-2</c:v>
                </c:pt>
                <c:pt idx="72" formatCode="0%">
                  <c:v>6.0989316464170829E-2</c:v>
                </c:pt>
                <c:pt idx="73" formatCode="0%">
                  <c:v>4.1081902796973102E-2</c:v>
                </c:pt>
                <c:pt idx="74" formatCode="0%">
                  <c:v>7.6721959012442165E-2</c:v>
                </c:pt>
                <c:pt idx="75" formatCode="0%">
                  <c:v>0.10033474813750121</c:v>
                </c:pt>
                <c:pt idx="76" formatCode="0%">
                  <c:v>0.13472962953438694</c:v>
                </c:pt>
                <c:pt idx="77" formatCode="0%">
                  <c:v>0.16566710281609054</c:v>
                </c:pt>
                <c:pt idx="78" formatCode="0%">
                  <c:v>0.12044944485018827</c:v>
                </c:pt>
                <c:pt idx="79" formatCode="0%">
                  <c:v>8.5110205864599608E-2</c:v>
                </c:pt>
                <c:pt idx="80" formatCode="0%">
                  <c:v>8.518318407670189E-2</c:v>
                </c:pt>
                <c:pt idx="81" formatCode="0%">
                  <c:v>8.1526581464152592E-2</c:v>
                </c:pt>
                <c:pt idx="82" formatCode="0%">
                  <c:v>8.4258854236479053E-2</c:v>
                </c:pt>
                <c:pt idx="83" formatCode="0%">
                  <c:v>7.7610885166627508E-2</c:v>
                </c:pt>
                <c:pt idx="84" formatCode="0%">
                  <c:v>6.1461407209353558E-2</c:v>
                </c:pt>
                <c:pt idx="85" formatCode="0%">
                  <c:v>5.714613996846607E-2</c:v>
                </c:pt>
                <c:pt idx="86" formatCode="0%">
                  <c:v>6.0991923710647544E-2</c:v>
                </c:pt>
                <c:pt idx="87" formatCode="0%">
                  <c:v>7.3560568746056765E-2</c:v>
                </c:pt>
                <c:pt idx="88" formatCode="0%">
                  <c:v>8.542712208454617E-2</c:v>
                </c:pt>
                <c:pt idx="89" formatCode="0%">
                  <c:v>8.5437595884005013E-2</c:v>
                </c:pt>
                <c:pt idx="90" formatCode="0%">
                  <c:v>7.8455816279769941E-2</c:v>
                </c:pt>
                <c:pt idx="91" formatCode="0%">
                  <c:v>6.4603051287625446E-2</c:v>
                </c:pt>
                <c:pt idx="92" formatCode="0%">
                  <c:v>6.3846590144116755E-2</c:v>
                </c:pt>
                <c:pt idx="93" formatCode="0%">
                  <c:v>7.0178405816847089E-2</c:v>
                </c:pt>
                <c:pt idx="94" formatCode="0%">
                  <c:v>7.2782762472864526E-2</c:v>
                </c:pt>
                <c:pt idx="95" formatCode="0%">
                  <c:v>8.5257299895644234E-2</c:v>
                </c:pt>
                <c:pt idx="96" formatCode="0%">
                  <c:v>7.9699012778151834E-2</c:v>
                </c:pt>
                <c:pt idx="97" formatCode="0%">
                  <c:v>7.7310522232528989E-2</c:v>
                </c:pt>
                <c:pt idx="98" formatCode="0%">
                  <c:v>9.05462983158285E-2</c:v>
                </c:pt>
                <c:pt idx="99" formatCode="0%">
                  <c:v>8.870332802961256E-2</c:v>
                </c:pt>
                <c:pt idx="100" formatCode="0%">
                  <c:v>0.11191978779764589</c:v>
                </c:pt>
                <c:pt idx="101" formatCode="0%">
                  <c:v>0.15725062571361037</c:v>
                </c:pt>
                <c:pt idx="102" formatCode="0%">
                  <c:v>0.2014902850434992</c:v>
                </c:pt>
                <c:pt idx="103" formatCode="0%">
                  <c:v>0.23832563891233716</c:v>
                </c:pt>
                <c:pt idx="104" formatCode="0%">
                  <c:v>0.24731630465254795</c:v>
                </c:pt>
                <c:pt idx="105" formatCode="0%">
                  <c:v>0.22313845324297232</c:v>
                </c:pt>
                <c:pt idx="106" formatCode="0%">
                  <c:v>0.12659063658331826</c:v>
                </c:pt>
                <c:pt idx="107" formatCode="0%">
                  <c:v>5.2936052794256172E-2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6D-4C69-9309-FF7A1D5DD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985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E073E5-567F-4220-9DB1-26B56BDE5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1CC734-BFCD-48C0-85A7-4373FEA4E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10</xdr:col>
      <xdr:colOff>9524</xdr:colOff>
      <xdr:row>65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95F15E-413E-4003-BB0A-5870E0E99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9BC71D-8265-49D6-BD16-E4CC8B310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7A6B19-E555-4CF7-85E0-CBE1FA3E4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9CBF93-E221-4856-96A3-5CA4002EE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CC285B-DA6C-4E07-BC8C-61723D430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AFA1A8-0469-4912-A804-BDED4866B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6DB5B8-5DB8-4759-9E55-FF4B4ACC4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125DC0C-090B-46D8-BF63-4CEF45507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DD8EDC-2576-405E-9323-D3A6173C2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7</xdr:col>
      <xdr:colOff>695325</xdr:colOff>
      <xdr:row>27</xdr:row>
      <xdr:rowOff>171449</xdr:rowOff>
    </xdr:from>
    <xdr:to>
      <xdr:col>14</xdr:col>
      <xdr:colOff>752476</xdr:colOff>
      <xdr:row>45</xdr:row>
      <xdr:rowOff>28574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B93E29D-F363-4290-8594-56A6996C5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657225</xdr:colOff>
      <xdr:row>48</xdr:row>
      <xdr:rowOff>104775</xdr:rowOff>
    </xdr:from>
    <xdr:to>
      <xdr:col>14</xdr:col>
      <xdr:colOff>714376</xdr:colOff>
      <xdr:row>65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AB2118E-67F7-4D18-88D5-7EC6D7E58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4DADC7-D6A8-4F4D-8F11-CDC04371C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4AF5CB-4766-4F48-9FA7-E0916BB0A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94E64A-4D62-4225-B045-7C8D864EA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5D8803-8175-418A-B40C-4FCB70C1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DDEBAF-F2DF-4184-9169-79065F6E2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6D5BA0-E96E-408E-9B0C-C4F87C58E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3A8A79E-3168-41A3-A474-E3148AA26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1C7937-D5BB-457A-A608-989815488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5EDF79-C77E-4995-94D2-8A505C13E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E0AF03-CB17-49B7-99F2-925243AA1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331701-7C53-4217-97CA-EF1D1896E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3FE66DC-5A89-4606-9AF1-E52DECDEE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1D7944-653A-4C34-9439-C722CA22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656D7E-A46F-4D48-9E14-C07DAD839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3862DB-AEEA-40C5-82D6-06D45CFCD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C529EC-5C47-4B4F-BF1E-5414E5BF2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EF5D92B-2DA2-473E-9440-341ABC1B6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C1CF65-5510-4DB8-9C43-A3FD116E8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8EDB6A-F15D-411E-9C08-805C2109F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82A611-67B3-4CA2-B66C-C854DD253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78.316080303230706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44957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F5D4-909D-4E20-A1A1-7D5C11D8170F}">
  <sheetPr codeName="Sheet3"/>
  <dimension ref="A1:R340"/>
  <sheetViews>
    <sheetView topLeftCell="A35" zoomScaleNormal="100" workbookViewId="0">
      <selection activeCell="K42" sqref="K42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23" bestFit="1" customWidth="1"/>
    <col min="13" max="13" width="19.28515625" style="23" customWidth="1"/>
    <col min="14" max="14" width="9.140625" style="23"/>
    <col min="15" max="15" width="16.85546875" style="23" customWidth="1"/>
    <col min="16" max="16" width="15.28515625" style="13" bestFit="1" customWidth="1"/>
    <col min="17" max="17" width="12.28515625" style="13" bestFit="1" customWidth="1"/>
    <col min="18" max="18" width="11" style="13" bestFit="1" customWidth="1"/>
    <col min="19" max="19" width="12" style="13" bestFit="1" customWidth="1"/>
    <col min="20" max="16384" width="9.140625" style="13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2" t="s">
        <v>101</v>
      </c>
      <c r="Q5" s="12" t="s">
        <v>102</v>
      </c>
    </row>
    <row r="6" spans="1:17" x14ac:dyDescent="0.25">
      <c r="L6" s="15">
        <v>35826</v>
      </c>
      <c r="M6" s="16">
        <v>78.344231615855605</v>
      </c>
      <c r="N6" s="17">
        <v>35079.5</v>
      </c>
      <c r="O6" s="18">
        <v>66.080033564676697</v>
      </c>
      <c r="P6" s="16"/>
      <c r="Q6" s="19"/>
    </row>
    <row r="7" spans="1:17" x14ac:dyDescent="0.25">
      <c r="A7" s="134" t="s">
        <v>73</v>
      </c>
      <c r="B7" s="134"/>
      <c r="C7" s="134"/>
      <c r="D7" s="134"/>
      <c r="E7" s="134"/>
      <c r="F7" s="134"/>
      <c r="G7" s="134"/>
      <c r="H7" s="134"/>
      <c r="I7" s="134"/>
      <c r="J7" s="134"/>
      <c r="L7" s="15">
        <v>35854</v>
      </c>
      <c r="M7" s="16">
        <v>77.961451074795406</v>
      </c>
      <c r="N7" s="17">
        <v>35109.5</v>
      </c>
      <c r="O7" s="18">
        <v>65.166626600660706</v>
      </c>
      <c r="P7" s="16"/>
      <c r="Q7" s="19"/>
    </row>
    <row r="8" spans="1:17" x14ac:dyDescent="0.25">
      <c r="A8" s="134" t="s">
        <v>74</v>
      </c>
      <c r="B8" s="134"/>
      <c r="C8" s="134"/>
      <c r="D8" s="134"/>
      <c r="E8" s="134"/>
      <c r="F8" s="134"/>
      <c r="G8" s="134"/>
      <c r="H8" s="134"/>
      <c r="I8" s="134"/>
      <c r="J8" s="134"/>
      <c r="L8" s="15">
        <v>35885</v>
      </c>
      <c r="M8" s="16">
        <v>77.696843911155696</v>
      </c>
      <c r="N8" s="17">
        <v>35139.5</v>
      </c>
      <c r="O8" s="18">
        <v>64.614032164878907</v>
      </c>
      <c r="P8" s="16"/>
      <c r="Q8" s="19"/>
    </row>
    <row r="9" spans="1:17" x14ac:dyDescent="0.25">
      <c r="L9" s="15">
        <v>35915</v>
      </c>
      <c r="M9" s="16">
        <v>78.508553030635397</v>
      </c>
      <c r="N9" s="17">
        <v>35170</v>
      </c>
      <c r="O9" s="18">
        <v>64.383673065567805</v>
      </c>
      <c r="P9" s="16"/>
      <c r="Q9" s="19"/>
    </row>
    <row r="10" spans="1:17" x14ac:dyDescent="0.25">
      <c r="L10" s="15">
        <v>35946</v>
      </c>
      <c r="M10" s="16">
        <v>79.637797485320107</v>
      </c>
      <c r="N10" s="17">
        <v>35200.5</v>
      </c>
      <c r="O10" s="18">
        <v>63.864597057002797</v>
      </c>
      <c r="P10" s="16"/>
      <c r="Q10" s="19"/>
    </row>
    <row r="11" spans="1:17" x14ac:dyDescent="0.25">
      <c r="L11" s="15">
        <v>35976</v>
      </c>
      <c r="M11" s="16">
        <v>80.855924436486603</v>
      </c>
      <c r="N11" s="17">
        <v>35231</v>
      </c>
      <c r="O11" s="18">
        <v>64.165037897226796</v>
      </c>
      <c r="P11" s="16"/>
      <c r="Q11" s="19"/>
    </row>
    <row r="12" spans="1:17" x14ac:dyDescent="0.25">
      <c r="L12" s="15">
        <v>36007</v>
      </c>
      <c r="M12" s="16">
        <v>80.709370386775802</v>
      </c>
      <c r="N12" s="17">
        <v>35261.5</v>
      </c>
      <c r="O12" s="18">
        <v>64.6439382741153</v>
      </c>
      <c r="P12" s="16"/>
      <c r="Q12" s="19"/>
    </row>
    <row r="13" spans="1:17" x14ac:dyDescent="0.25">
      <c r="L13" s="15">
        <v>36038</v>
      </c>
      <c r="M13" s="16">
        <v>79.950082761093597</v>
      </c>
      <c r="N13" s="17">
        <v>35292.5</v>
      </c>
      <c r="O13" s="18">
        <v>65.038724068489302</v>
      </c>
      <c r="P13" s="16"/>
      <c r="Q13" s="19"/>
    </row>
    <row r="14" spans="1:17" x14ac:dyDescent="0.25">
      <c r="L14" s="15">
        <v>36068</v>
      </c>
      <c r="M14" s="16">
        <v>79.528176945265997</v>
      </c>
      <c r="N14" s="17">
        <v>35323</v>
      </c>
      <c r="O14" s="18">
        <v>64.959740906310898</v>
      </c>
      <c r="P14" s="16"/>
      <c r="Q14" s="19"/>
    </row>
    <row r="15" spans="1:17" x14ac:dyDescent="0.25">
      <c r="L15" s="15">
        <v>36099</v>
      </c>
      <c r="M15" s="16">
        <v>80.472604689726893</v>
      </c>
      <c r="N15" s="17">
        <v>35353.5</v>
      </c>
      <c r="O15" s="18">
        <v>64.566143905223598</v>
      </c>
      <c r="P15" s="16"/>
      <c r="Q15" s="19"/>
    </row>
    <row r="16" spans="1:17" x14ac:dyDescent="0.25">
      <c r="L16" s="15">
        <v>36129</v>
      </c>
      <c r="M16" s="16">
        <v>82.350530700264997</v>
      </c>
      <c r="N16" s="17">
        <v>35384</v>
      </c>
      <c r="O16" s="18">
        <v>65.420238995770703</v>
      </c>
      <c r="P16" s="16"/>
      <c r="Q16" s="19"/>
    </row>
    <row r="17" spans="12:17" x14ac:dyDescent="0.25">
      <c r="L17" s="15">
        <v>36160</v>
      </c>
      <c r="M17" s="16">
        <v>83.787145220693503</v>
      </c>
      <c r="N17" s="17">
        <v>35414.5</v>
      </c>
      <c r="O17" s="18">
        <v>67.336918561739395</v>
      </c>
      <c r="P17" s="16"/>
      <c r="Q17" s="19"/>
    </row>
    <row r="18" spans="12:17" x14ac:dyDescent="0.25">
      <c r="L18" s="15">
        <v>36191</v>
      </c>
      <c r="M18" s="16">
        <v>84.161669337673999</v>
      </c>
      <c r="N18" s="17">
        <v>35445.5</v>
      </c>
      <c r="O18" s="18">
        <v>69.690842964869603</v>
      </c>
      <c r="P18" s="120">
        <f t="shared" ref="P18:P81" si="0">M18/M6-1</f>
        <v>7.425483155343171E-2</v>
      </c>
      <c r="Q18" s="121">
        <f>O18/O6-1</f>
        <v>5.4642971642240079E-2</v>
      </c>
    </row>
    <row r="19" spans="12:17" x14ac:dyDescent="0.25">
      <c r="L19" s="15">
        <v>36219</v>
      </c>
      <c r="M19" s="16">
        <v>83.695823862749194</v>
      </c>
      <c r="N19" s="17">
        <v>35475</v>
      </c>
      <c r="O19" s="18">
        <v>70.950804049384203</v>
      </c>
      <c r="P19" s="120">
        <f t="shared" si="0"/>
        <v>7.3553951458039002E-2</v>
      </c>
      <c r="Q19" s="121">
        <f t="shared" ref="Q19:Q82" si="1">O19/O7-1</f>
        <v>8.8759810818024754E-2</v>
      </c>
    </row>
    <row r="20" spans="12:17" x14ac:dyDescent="0.25">
      <c r="L20" s="15">
        <v>36250</v>
      </c>
      <c r="M20" s="16">
        <v>83.8484174959721</v>
      </c>
      <c r="N20" s="17">
        <v>35504.5</v>
      </c>
      <c r="O20" s="18">
        <v>71.004224836248696</v>
      </c>
      <c r="P20" s="120">
        <f t="shared" si="0"/>
        <v>7.9174047170443185E-2</v>
      </c>
      <c r="Q20" s="121">
        <f t="shared" si="1"/>
        <v>9.8897908972212178E-2</v>
      </c>
    </row>
    <row r="21" spans="12:17" x14ac:dyDescent="0.25">
      <c r="L21" s="15">
        <v>36280</v>
      </c>
      <c r="M21" s="16">
        <v>84.878586733013606</v>
      </c>
      <c r="N21" s="17">
        <v>35535</v>
      </c>
      <c r="O21" s="18">
        <v>70.777296413852994</v>
      </c>
      <c r="P21" s="120">
        <f t="shared" si="0"/>
        <v>8.1138085679562932E-2</v>
      </c>
      <c r="Q21" s="121">
        <f t="shared" si="1"/>
        <v>9.9305041850811682E-2</v>
      </c>
    </row>
    <row r="22" spans="12:17" x14ac:dyDescent="0.25">
      <c r="L22" s="15">
        <v>36311</v>
      </c>
      <c r="M22" s="16">
        <v>86.455829421721901</v>
      </c>
      <c r="N22" s="17">
        <v>35565.5</v>
      </c>
      <c r="O22" s="18">
        <v>71.234999943765402</v>
      </c>
      <c r="P22" s="120">
        <f t="shared" si="0"/>
        <v>8.5613014820739908E-2</v>
      </c>
      <c r="Q22" s="121">
        <f t="shared" si="1"/>
        <v>0.11540670772860429</v>
      </c>
    </row>
    <row r="23" spans="12:17" x14ac:dyDescent="0.25">
      <c r="L23" s="15">
        <v>36341</v>
      </c>
      <c r="M23" s="16">
        <v>87.723579473808798</v>
      </c>
      <c r="N23" s="17">
        <v>35596</v>
      </c>
      <c r="O23" s="18">
        <v>72.022489545080703</v>
      </c>
      <c r="P23" s="120">
        <f t="shared" si="0"/>
        <v>8.4936942904126012E-2</v>
      </c>
      <c r="Q23" s="121">
        <f t="shared" si="1"/>
        <v>0.12245690028951906</v>
      </c>
    </row>
    <row r="24" spans="12:17" x14ac:dyDescent="0.25">
      <c r="L24" s="15">
        <v>36372</v>
      </c>
      <c r="M24" s="16">
        <v>88.425046033032103</v>
      </c>
      <c r="N24" s="17">
        <v>35626.5</v>
      </c>
      <c r="O24" s="18">
        <v>73.116909244637597</v>
      </c>
      <c r="P24" s="120">
        <f t="shared" si="0"/>
        <v>9.5598263364975011E-2</v>
      </c>
      <c r="Q24" s="121">
        <f t="shared" si="1"/>
        <v>0.13107139194696993</v>
      </c>
    </row>
    <row r="25" spans="12:17" x14ac:dyDescent="0.25">
      <c r="L25" s="15">
        <v>36403</v>
      </c>
      <c r="M25" s="16">
        <v>88.577947779589906</v>
      </c>
      <c r="N25" s="17">
        <v>35657.5</v>
      </c>
      <c r="O25" s="18">
        <v>73.381371892669605</v>
      </c>
      <c r="P25" s="120">
        <f t="shared" si="0"/>
        <v>0.10791564837122247</v>
      </c>
      <c r="Q25" s="121">
        <f t="shared" si="1"/>
        <v>0.12827200938620886</v>
      </c>
    </row>
    <row r="26" spans="12:17" x14ac:dyDescent="0.25">
      <c r="L26" s="15">
        <v>36433</v>
      </c>
      <c r="M26" s="16">
        <v>88.904054009860303</v>
      </c>
      <c r="N26" s="17">
        <v>35688</v>
      </c>
      <c r="O26" s="18">
        <v>74.868502090423306</v>
      </c>
      <c r="P26" s="120">
        <f t="shared" si="0"/>
        <v>0.11789377582548011</v>
      </c>
      <c r="Q26" s="121">
        <f t="shared" si="1"/>
        <v>0.15253695667295619</v>
      </c>
    </row>
    <row r="27" spans="12:17" x14ac:dyDescent="0.25">
      <c r="L27" s="15">
        <v>36464</v>
      </c>
      <c r="M27" s="16">
        <v>89.402542147309703</v>
      </c>
      <c r="N27" s="17">
        <v>35718.5</v>
      </c>
      <c r="O27" s="18">
        <v>75.754378384171105</v>
      </c>
      <c r="P27" s="120">
        <f t="shared" si="0"/>
        <v>0.110968664330096</v>
      </c>
      <c r="Q27" s="121">
        <f t="shared" si="1"/>
        <v>0.17328329991908253</v>
      </c>
    </row>
    <row r="28" spans="12:17" x14ac:dyDescent="0.25">
      <c r="L28" s="15">
        <v>36494</v>
      </c>
      <c r="M28" s="16">
        <v>90.535216119143897</v>
      </c>
      <c r="N28" s="17">
        <v>35749</v>
      </c>
      <c r="O28" s="18">
        <v>78.635642245243503</v>
      </c>
      <c r="P28" s="120">
        <f t="shared" si="0"/>
        <v>9.9388374905185151E-2</v>
      </c>
      <c r="Q28" s="121">
        <f t="shared" si="1"/>
        <v>0.20200787175857227</v>
      </c>
    </row>
    <row r="29" spans="12:17" x14ac:dyDescent="0.25">
      <c r="L29" s="15">
        <v>36525</v>
      </c>
      <c r="M29" s="16">
        <v>91.170773116501493</v>
      </c>
      <c r="N29" s="17">
        <v>35779.5</v>
      </c>
      <c r="O29" s="18">
        <v>80.361394295476302</v>
      </c>
      <c r="P29" s="120">
        <f t="shared" si="0"/>
        <v>8.8123636106226977E-2</v>
      </c>
      <c r="Q29" s="121">
        <f t="shared" si="1"/>
        <v>0.19342250895836766</v>
      </c>
    </row>
    <row r="30" spans="12:17" x14ac:dyDescent="0.25">
      <c r="L30" s="15">
        <v>36556</v>
      </c>
      <c r="M30" s="16">
        <v>92.263480855318306</v>
      </c>
      <c r="N30" s="17">
        <v>35810.5</v>
      </c>
      <c r="O30" s="18">
        <v>83.640985586126504</v>
      </c>
      <c r="P30" s="120">
        <f t="shared" si="0"/>
        <v>9.626486239404497E-2</v>
      </c>
      <c r="Q30" s="121">
        <f t="shared" si="1"/>
        <v>0.20017181637893255</v>
      </c>
    </row>
    <row r="31" spans="12:17" x14ac:dyDescent="0.25">
      <c r="L31" s="15">
        <v>36585</v>
      </c>
      <c r="M31" s="16">
        <v>92.578454972135305</v>
      </c>
      <c r="N31" s="17">
        <v>35840</v>
      </c>
      <c r="O31" s="18">
        <v>83.036755896258001</v>
      </c>
      <c r="P31" s="120">
        <f t="shared" si="0"/>
        <v>0.10612992022101997</v>
      </c>
      <c r="Q31" s="121">
        <f t="shared" si="1"/>
        <v>0.17034270448100286</v>
      </c>
    </row>
    <row r="32" spans="12:17" x14ac:dyDescent="0.25">
      <c r="L32" s="15">
        <v>36616</v>
      </c>
      <c r="M32" s="16">
        <v>93.145730882379894</v>
      </c>
      <c r="N32" s="17">
        <v>35869.5</v>
      </c>
      <c r="O32" s="18">
        <v>82.046951347016204</v>
      </c>
      <c r="P32" s="120">
        <f t="shared" si="0"/>
        <v>0.11088239544717005</v>
      </c>
      <c r="Q32" s="121">
        <f t="shared" si="1"/>
        <v>0.15552210500480013</v>
      </c>
    </row>
    <row r="33" spans="12:17" x14ac:dyDescent="0.25">
      <c r="L33" s="15">
        <v>36646</v>
      </c>
      <c r="M33" s="16">
        <v>93.807197797900798</v>
      </c>
      <c r="N33" s="17">
        <v>35900</v>
      </c>
      <c r="O33" s="18">
        <v>80.493761657725798</v>
      </c>
      <c r="P33" s="120">
        <f t="shared" si="0"/>
        <v>0.10519273951829833</v>
      </c>
      <c r="Q33" s="121">
        <f t="shared" si="1"/>
        <v>0.13728223224377123</v>
      </c>
    </row>
    <row r="34" spans="12:17" x14ac:dyDescent="0.25">
      <c r="L34" s="15">
        <v>36677</v>
      </c>
      <c r="M34" s="16">
        <v>95.584084270701794</v>
      </c>
      <c r="N34" s="17">
        <v>35930.5</v>
      </c>
      <c r="O34" s="18">
        <v>81.597393228949599</v>
      </c>
      <c r="P34" s="120">
        <f t="shared" si="0"/>
        <v>0.10558287289632351</v>
      </c>
      <c r="Q34" s="121">
        <f t="shared" si="1"/>
        <v>0.14546772363816274</v>
      </c>
    </row>
    <row r="35" spans="12:17" x14ac:dyDescent="0.25">
      <c r="L35" s="15">
        <v>36707</v>
      </c>
      <c r="M35" s="16">
        <v>97.589669590095397</v>
      </c>
      <c r="N35" s="17">
        <v>35961</v>
      </c>
      <c r="O35" s="18">
        <v>83.582947318539993</v>
      </c>
      <c r="P35" s="120">
        <f t="shared" si="0"/>
        <v>0.11246793821531487</v>
      </c>
      <c r="Q35" s="121">
        <f t="shared" si="1"/>
        <v>0.16051177689745511</v>
      </c>
    </row>
    <row r="36" spans="12:17" x14ac:dyDescent="0.25">
      <c r="L36" s="15">
        <v>36738</v>
      </c>
      <c r="M36" s="16">
        <v>98.021931104569902</v>
      </c>
      <c r="N36" s="17">
        <v>35991.5</v>
      </c>
      <c r="O36" s="18">
        <v>84.305073489472704</v>
      </c>
      <c r="P36" s="120">
        <f t="shared" si="0"/>
        <v>0.1085312985639022</v>
      </c>
      <c r="Q36" s="121">
        <f t="shared" si="1"/>
        <v>0.15301746696378093</v>
      </c>
    </row>
    <row r="37" spans="12:17" x14ac:dyDescent="0.25">
      <c r="L37" s="15">
        <v>36769</v>
      </c>
      <c r="M37" s="16">
        <v>97.600684325658804</v>
      </c>
      <c r="N37" s="17">
        <v>36022.5</v>
      </c>
      <c r="O37" s="18">
        <v>85.226337415987402</v>
      </c>
      <c r="P37" s="120">
        <f t="shared" si="0"/>
        <v>0.10186210871040191</v>
      </c>
      <c r="Q37" s="121">
        <f t="shared" si="1"/>
        <v>0.16141651781384914</v>
      </c>
    </row>
    <row r="38" spans="12:17" x14ac:dyDescent="0.25">
      <c r="L38" s="15">
        <v>36799</v>
      </c>
      <c r="M38" s="16">
        <v>97.051177716425897</v>
      </c>
      <c r="N38" s="17">
        <v>36053</v>
      </c>
      <c r="O38" s="18">
        <v>85.706170201409904</v>
      </c>
      <c r="P38" s="120">
        <f t="shared" si="0"/>
        <v>9.1639507301455536E-2</v>
      </c>
      <c r="Q38" s="121">
        <f t="shared" si="1"/>
        <v>0.14475604304060052</v>
      </c>
    </row>
    <row r="39" spans="12:17" x14ac:dyDescent="0.25">
      <c r="L39" s="15">
        <v>36830</v>
      </c>
      <c r="M39" s="16">
        <v>98.187851780072407</v>
      </c>
      <c r="N39" s="17">
        <v>36083.5</v>
      </c>
      <c r="O39" s="18">
        <v>86.926415516605104</v>
      </c>
      <c r="P39" s="120">
        <f t="shared" si="0"/>
        <v>9.8266888410030173E-2</v>
      </c>
      <c r="Q39" s="121">
        <f t="shared" si="1"/>
        <v>0.14747711446825629</v>
      </c>
    </row>
    <row r="40" spans="12:17" x14ac:dyDescent="0.25">
      <c r="L40" s="15">
        <v>36860</v>
      </c>
      <c r="M40" s="16">
        <v>99.2695899028882</v>
      </c>
      <c r="N40" s="17">
        <v>36114</v>
      </c>
      <c r="O40" s="18">
        <v>87.252425436703504</v>
      </c>
      <c r="P40" s="120">
        <f t="shared" si="0"/>
        <v>9.6474876386774211E-2</v>
      </c>
      <c r="Q40" s="121">
        <f t="shared" si="1"/>
        <v>0.10957859496570976</v>
      </c>
    </row>
    <row r="41" spans="12:17" x14ac:dyDescent="0.25">
      <c r="L41" s="15">
        <v>36891</v>
      </c>
      <c r="M41" s="16">
        <v>100</v>
      </c>
      <c r="N41" s="17">
        <v>36144.5</v>
      </c>
      <c r="O41" s="18">
        <v>87.162553880067094</v>
      </c>
      <c r="P41" s="120">
        <f t="shared" si="0"/>
        <v>9.6842733495483113E-2</v>
      </c>
      <c r="Q41" s="121">
        <f t="shared" si="1"/>
        <v>8.4632174991688069E-2</v>
      </c>
    </row>
    <row r="42" spans="12:17" x14ac:dyDescent="0.25">
      <c r="L42" s="15">
        <v>36922</v>
      </c>
      <c r="M42" s="16">
        <v>100.113722622615</v>
      </c>
      <c r="N42" s="17">
        <v>36175.5</v>
      </c>
      <c r="O42" s="18">
        <v>86.991437487442198</v>
      </c>
      <c r="P42" s="120">
        <f t="shared" si="0"/>
        <v>8.5085037920983542E-2</v>
      </c>
      <c r="Q42" s="121">
        <f t="shared" si="1"/>
        <v>4.0057537316626535E-2</v>
      </c>
    </row>
    <row r="43" spans="12:17" x14ac:dyDescent="0.25">
      <c r="L43" s="15">
        <v>36950</v>
      </c>
      <c r="M43" s="16">
        <v>100.25868424523</v>
      </c>
      <c r="N43" s="17">
        <v>36205</v>
      </c>
      <c r="O43" s="18">
        <v>85.864019400512504</v>
      </c>
      <c r="P43" s="120">
        <f t="shared" si="0"/>
        <v>8.2959142874077241E-2</v>
      </c>
      <c r="Q43" s="121">
        <f t="shared" si="1"/>
        <v>3.4048337675748552E-2</v>
      </c>
    </row>
    <row r="44" spans="12:17" x14ac:dyDescent="0.25">
      <c r="L44" s="15">
        <v>36981</v>
      </c>
      <c r="M44" s="16">
        <v>100.318357375029</v>
      </c>
      <c r="N44" s="17">
        <v>36234.5</v>
      </c>
      <c r="O44" s="18">
        <v>84.537897989312199</v>
      </c>
      <c r="P44" s="120">
        <f t="shared" si="0"/>
        <v>7.700435033041253E-2</v>
      </c>
      <c r="Q44" s="121">
        <f t="shared" si="1"/>
        <v>3.0360014618466158E-2</v>
      </c>
    </row>
    <row r="45" spans="12:17" x14ac:dyDescent="0.25">
      <c r="L45" s="15">
        <v>37011</v>
      </c>
      <c r="M45" s="16">
        <v>100.40389837994201</v>
      </c>
      <c r="N45" s="17">
        <v>36265</v>
      </c>
      <c r="O45" s="18">
        <v>83.437664218194101</v>
      </c>
      <c r="P45" s="120">
        <f t="shared" si="0"/>
        <v>7.0321902123685831E-2</v>
      </c>
      <c r="Q45" s="121">
        <f t="shared" si="1"/>
        <v>3.657305236878261E-2</v>
      </c>
    </row>
    <row r="46" spans="12:17" x14ac:dyDescent="0.25">
      <c r="L46" s="15">
        <v>37042</v>
      </c>
      <c r="M46" s="16">
        <v>100.76624205864</v>
      </c>
      <c r="N46" s="17">
        <v>36295.5</v>
      </c>
      <c r="O46" s="18">
        <v>83.378932976893594</v>
      </c>
      <c r="P46" s="120">
        <f t="shared" si="0"/>
        <v>5.4215697388091622E-2</v>
      </c>
      <c r="Q46" s="121">
        <f t="shared" si="1"/>
        <v>2.1833292430620599E-2</v>
      </c>
    </row>
    <row r="47" spans="12:17" x14ac:dyDescent="0.25">
      <c r="L47" s="15">
        <v>37072</v>
      </c>
      <c r="M47" s="16">
        <v>102.06280422461499</v>
      </c>
      <c r="N47" s="17">
        <v>36326</v>
      </c>
      <c r="O47" s="18">
        <v>84.527146259748605</v>
      </c>
      <c r="P47" s="120">
        <f t="shared" si="0"/>
        <v>4.5836148982858926E-2</v>
      </c>
      <c r="Q47" s="121">
        <f t="shared" si="1"/>
        <v>1.1296549972211523E-2</v>
      </c>
    </row>
    <row r="48" spans="12:17" x14ac:dyDescent="0.25">
      <c r="L48" s="15">
        <v>37103</v>
      </c>
      <c r="M48" s="16">
        <v>103.714649637634</v>
      </c>
      <c r="N48" s="17">
        <v>36356.5</v>
      </c>
      <c r="O48" s="18">
        <v>85.977216311249506</v>
      </c>
      <c r="P48" s="120">
        <f t="shared" si="0"/>
        <v>5.8075967989154265E-2</v>
      </c>
      <c r="Q48" s="121">
        <f t="shared" si="1"/>
        <v>1.9834426951606865E-2</v>
      </c>
    </row>
    <row r="49" spans="12:17" x14ac:dyDescent="0.25">
      <c r="L49" s="15">
        <v>37134</v>
      </c>
      <c r="M49" s="16">
        <v>105.637175161497</v>
      </c>
      <c r="N49" s="17">
        <v>36387.5</v>
      </c>
      <c r="O49" s="18">
        <v>88.396424644330295</v>
      </c>
      <c r="P49" s="120">
        <f t="shared" si="0"/>
        <v>8.2340517296203286E-2</v>
      </c>
      <c r="Q49" s="121">
        <f t="shared" si="1"/>
        <v>3.7196098347741735E-2</v>
      </c>
    </row>
    <row r="50" spans="12:17" x14ac:dyDescent="0.25">
      <c r="L50" s="15">
        <v>37164</v>
      </c>
      <c r="M50" s="16">
        <v>106.66193151248299</v>
      </c>
      <c r="N50" s="17">
        <v>36418</v>
      </c>
      <c r="O50" s="18">
        <v>90.079395111036206</v>
      </c>
      <c r="P50" s="120">
        <f t="shared" si="0"/>
        <v>9.9027688506148737E-2</v>
      </c>
      <c r="Q50" s="121">
        <f t="shared" si="1"/>
        <v>5.1025788450810516E-2</v>
      </c>
    </row>
    <row r="51" spans="12:17" x14ac:dyDescent="0.25">
      <c r="L51" s="15">
        <v>37195</v>
      </c>
      <c r="M51" s="16">
        <v>106.34268576624299</v>
      </c>
      <c r="N51" s="17">
        <v>36448.5</v>
      </c>
      <c r="O51" s="18">
        <v>91.424837200126206</v>
      </c>
      <c r="P51" s="120">
        <f t="shared" si="0"/>
        <v>8.3053390397381577E-2</v>
      </c>
      <c r="Q51" s="121">
        <f t="shared" si="1"/>
        <v>5.174976624524219E-2</v>
      </c>
    </row>
    <row r="52" spans="12:17" x14ac:dyDescent="0.25">
      <c r="L52" s="15">
        <v>37225</v>
      </c>
      <c r="M52" s="16">
        <v>105.25752324202099</v>
      </c>
      <c r="N52" s="17">
        <v>36479</v>
      </c>
      <c r="O52" s="18">
        <v>91.388042876732001</v>
      </c>
      <c r="P52" s="120">
        <f t="shared" si="0"/>
        <v>6.0319916149452979E-2</v>
      </c>
      <c r="Q52" s="121">
        <f t="shared" si="1"/>
        <v>4.7398309208362965E-2</v>
      </c>
    </row>
    <row r="53" spans="12:17" x14ac:dyDescent="0.25">
      <c r="L53" s="15">
        <v>37256</v>
      </c>
      <c r="M53" s="16">
        <v>103.98849976954099</v>
      </c>
      <c r="N53" s="17">
        <v>36509.5</v>
      </c>
      <c r="O53" s="18">
        <v>91.176278466571304</v>
      </c>
      <c r="P53" s="120">
        <f t="shared" si="0"/>
        <v>3.9884997695409874E-2</v>
      </c>
      <c r="Q53" s="121">
        <f t="shared" si="1"/>
        <v>4.6048726291647801E-2</v>
      </c>
    </row>
    <row r="54" spans="12:17" x14ac:dyDescent="0.25">
      <c r="L54" s="15">
        <v>37287</v>
      </c>
      <c r="M54" s="16">
        <v>104.37676514091</v>
      </c>
      <c r="N54" s="17">
        <v>36540.5</v>
      </c>
      <c r="O54" s="18">
        <v>91.405948023657103</v>
      </c>
      <c r="P54" s="120">
        <f t="shared" si="0"/>
        <v>4.2581999815997307E-2</v>
      </c>
      <c r="Q54" s="121">
        <f t="shared" si="1"/>
        <v>5.07464948702816E-2</v>
      </c>
    </row>
    <row r="55" spans="12:17" x14ac:dyDescent="0.25">
      <c r="L55" s="15">
        <v>37315</v>
      </c>
      <c r="M55" s="16">
        <v>105.667510055395</v>
      </c>
      <c r="N55" s="17">
        <v>36570.5</v>
      </c>
      <c r="O55" s="18">
        <v>89.724217881029304</v>
      </c>
      <c r="P55" s="120">
        <f t="shared" si="0"/>
        <v>5.3948701310852609E-2</v>
      </c>
      <c r="Q55" s="121">
        <f t="shared" si="1"/>
        <v>4.4957113671920235E-2</v>
      </c>
    </row>
    <row r="56" spans="12:17" x14ac:dyDescent="0.25">
      <c r="L56" s="15">
        <v>37346</v>
      </c>
      <c r="M56" s="16">
        <v>107.512631719547</v>
      </c>
      <c r="N56" s="17">
        <v>36600.5</v>
      </c>
      <c r="O56" s="18">
        <v>88.490265112195701</v>
      </c>
      <c r="P56" s="120">
        <f t="shared" si="0"/>
        <v>7.1714435251596154E-2</v>
      </c>
      <c r="Q56" s="121">
        <f t="shared" si="1"/>
        <v>4.6752607018726522E-2</v>
      </c>
    </row>
    <row r="57" spans="12:17" x14ac:dyDescent="0.25">
      <c r="L57" s="15">
        <v>37376</v>
      </c>
      <c r="M57" s="16">
        <v>108.423214177962</v>
      </c>
      <c r="N57" s="17">
        <v>36631</v>
      </c>
      <c r="O57" s="18">
        <v>87.409701821988193</v>
      </c>
      <c r="P57" s="120">
        <f t="shared" si="0"/>
        <v>7.9870562073932616E-2</v>
      </c>
      <c r="Q57" s="121">
        <f t="shared" si="1"/>
        <v>4.7604851370323553E-2</v>
      </c>
    </row>
    <row r="58" spans="12:17" x14ac:dyDescent="0.25">
      <c r="L58" s="15">
        <v>37407</v>
      </c>
      <c r="M58" s="16">
        <v>109.01978901653101</v>
      </c>
      <c r="N58" s="17">
        <v>36661.5</v>
      </c>
      <c r="O58" s="18">
        <v>90.069563853885199</v>
      </c>
      <c r="P58" s="120">
        <f t="shared" si="0"/>
        <v>8.190785712826254E-2</v>
      </c>
      <c r="Q58" s="121">
        <f t="shared" si="1"/>
        <v>8.0243661535531308E-2</v>
      </c>
    </row>
    <row r="59" spans="12:17" x14ac:dyDescent="0.25">
      <c r="L59" s="15">
        <v>37437</v>
      </c>
      <c r="M59" s="16">
        <v>109.466083807966</v>
      </c>
      <c r="N59" s="17">
        <v>36692</v>
      </c>
      <c r="O59" s="18">
        <v>93.077449498382293</v>
      </c>
      <c r="P59" s="120">
        <f t="shared" si="0"/>
        <v>7.2536509648100767E-2</v>
      </c>
      <c r="Q59" s="121">
        <f t="shared" si="1"/>
        <v>0.10115452392488145</v>
      </c>
    </row>
    <row r="60" spans="12:17" x14ac:dyDescent="0.25">
      <c r="L60" s="15">
        <v>37468</v>
      </c>
      <c r="M60" s="16">
        <v>110.518044500412</v>
      </c>
      <c r="N60" s="17">
        <v>36722.5</v>
      </c>
      <c r="O60" s="18">
        <v>95.427706755080294</v>
      </c>
      <c r="P60" s="120">
        <f t="shared" si="0"/>
        <v>6.5597240954370584E-2</v>
      </c>
      <c r="Q60" s="121">
        <f t="shared" si="1"/>
        <v>0.10991854411311364</v>
      </c>
    </row>
    <row r="61" spans="12:17" x14ac:dyDescent="0.25">
      <c r="L61" s="15">
        <v>37499</v>
      </c>
      <c r="M61" s="16">
        <v>111.761547849626</v>
      </c>
      <c r="N61" s="17">
        <v>36753.5</v>
      </c>
      <c r="O61" s="18">
        <v>96.5735684199677</v>
      </c>
      <c r="P61" s="120">
        <f t="shared" si="0"/>
        <v>5.7975543919705608E-2</v>
      </c>
      <c r="Q61" s="121">
        <f t="shared" si="1"/>
        <v>9.2505367819329276E-2</v>
      </c>
    </row>
    <row r="62" spans="12:17" x14ac:dyDescent="0.25">
      <c r="L62" s="15">
        <v>37529</v>
      </c>
      <c r="M62" s="16">
        <v>113.24860619253</v>
      </c>
      <c r="N62" s="17">
        <v>36784</v>
      </c>
      <c r="O62" s="18">
        <v>97.705796897849893</v>
      </c>
      <c r="P62" s="120">
        <f t="shared" si="0"/>
        <v>6.1752816460820981E-2</v>
      </c>
      <c r="Q62" s="121">
        <f t="shared" si="1"/>
        <v>8.4663110552785303E-2</v>
      </c>
    </row>
    <row r="63" spans="12:17" x14ac:dyDescent="0.25">
      <c r="L63" s="15">
        <v>37560</v>
      </c>
      <c r="M63" s="16">
        <v>114.965775031314</v>
      </c>
      <c r="N63" s="17">
        <v>36814.5</v>
      </c>
      <c r="O63" s="18">
        <v>98.955720711868906</v>
      </c>
      <c r="P63" s="120">
        <f t="shared" si="0"/>
        <v>8.1087751385420459E-2</v>
      </c>
      <c r="Q63" s="121">
        <f t="shared" si="1"/>
        <v>8.2372402755914287E-2</v>
      </c>
    </row>
    <row r="64" spans="12:17" x14ac:dyDescent="0.25">
      <c r="L64" s="15">
        <v>37590</v>
      </c>
      <c r="M64" s="16">
        <v>116.68149432157701</v>
      </c>
      <c r="N64" s="17">
        <v>36845</v>
      </c>
      <c r="O64" s="18">
        <v>99.725339012600998</v>
      </c>
      <c r="P64" s="120">
        <f t="shared" si="0"/>
        <v>0.10853353496916918</v>
      </c>
      <c r="Q64" s="121">
        <f t="shared" si="1"/>
        <v>9.1229616845112771E-2</v>
      </c>
    </row>
    <row r="65" spans="12:17" x14ac:dyDescent="0.25">
      <c r="L65" s="15">
        <v>37621</v>
      </c>
      <c r="M65" s="16">
        <v>117.64262445153101</v>
      </c>
      <c r="N65" s="17">
        <v>36875.5</v>
      </c>
      <c r="O65" s="18">
        <v>100</v>
      </c>
      <c r="P65" s="120">
        <f t="shared" si="0"/>
        <v>0.13130417990691523</v>
      </c>
      <c r="Q65" s="121">
        <f t="shared" si="1"/>
        <v>9.6776504610942338E-2</v>
      </c>
    </row>
    <row r="66" spans="12:17" x14ac:dyDescent="0.25">
      <c r="L66" s="15">
        <v>37652</v>
      </c>
      <c r="M66" s="16">
        <v>117.537780558642</v>
      </c>
      <c r="N66" s="17">
        <v>36906.5</v>
      </c>
      <c r="O66" s="18">
        <v>100.227209059675</v>
      </c>
      <c r="P66" s="120">
        <f t="shared" si="0"/>
        <v>0.12609142848951538</v>
      </c>
      <c r="Q66" s="121">
        <f t="shared" si="1"/>
        <v>9.6506422467549147E-2</v>
      </c>
    </row>
    <row r="67" spans="12:17" x14ac:dyDescent="0.25">
      <c r="L67" s="15">
        <v>37680</v>
      </c>
      <c r="M67" s="16">
        <v>117.423560417651</v>
      </c>
      <c r="N67" s="17">
        <v>36936</v>
      </c>
      <c r="O67" s="18">
        <v>100.201996281204</v>
      </c>
      <c r="P67" s="120">
        <f t="shared" si="0"/>
        <v>0.11125510912571923</v>
      </c>
      <c r="Q67" s="121">
        <f t="shared" si="1"/>
        <v>0.11677759525380105</v>
      </c>
    </row>
    <row r="68" spans="12:17" x14ac:dyDescent="0.25">
      <c r="L68" s="15">
        <v>37711</v>
      </c>
      <c r="M68" s="16">
        <v>118.342169271271</v>
      </c>
      <c r="N68" s="17">
        <v>36965.5</v>
      </c>
      <c r="O68" s="18">
        <v>100.006036602791</v>
      </c>
      <c r="P68" s="120">
        <f t="shared" si="0"/>
        <v>0.10072804821645032</v>
      </c>
      <c r="Q68" s="121">
        <f t="shared" si="1"/>
        <v>0.13013602655608048</v>
      </c>
    </row>
    <row r="69" spans="12:17" x14ac:dyDescent="0.25">
      <c r="L69" s="15">
        <v>37741</v>
      </c>
      <c r="M69" s="16">
        <v>120.13609132584401</v>
      </c>
      <c r="N69" s="17">
        <v>36996</v>
      </c>
      <c r="O69" s="18">
        <v>99.620424935336203</v>
      </c>
      <c r="P69" s="120">
        <f t="shared" si="0"/>
        <v>0.10802923743486259</v>
      </c>
      <c r="Q69" s="121">
        <f t="shared" si="1"/>
        <v>0.13969528391957464</v>
      </c>
    </row>
    <row r="70" spans="12:17" x14ac:dyDescent="0.25">
      <c r="L70" s="15">
        <v>37772</v>
      </c>
      <c r="M70" s="16">
        <v>121.76830145107699</v>
      </c>
      <c r="N70" s="17">
        <v>37026.5</v>
      </c>
      <c r="O70" s="18">
        <v>99.814669884302404</v>
      </c>
      <c r="P70" s="120">
        <f t="shared" si="0"/>
        <v>0.11693759958215377</v>
      </c>
      <c r="Q70" s="121">
        <f t="shared" si="1"/>
        <v>0.10819532829343048</v>
      </c>
    </row>
    <row r="71" spans="12:17" x14ac:dyDescent="0.25">
      <c r="L71" s="15">
        <v>37802</v>
      </c>
      <c r="M71" s="16">
        <v>122.636451323879</v>
      </c>
      <c r="N71" s="17">
        <v>37057</v>
      </c>
      <c r="O71" s="18">
        <v>100.26566689662199</v>
      </c>
      <c r="P71" s="120">
        <f t="shared" si="0"/>
        <v>0.12031459478369122</v>
      </c>
      <c r="Q71" s="121">
        <f t="shared" si="1"/>
        <v>7.7228345178975255E-2</v>
      </c>
    </row>
    <row r="72" spans="12:17" x14ac:dyDescent="0.25">
      <c r="L72" s="15">
        <v>37833</v>
      </c>
      <c r="M72" s="16">
        <v>123.533777075091</v>
      </c>
      <c r="N72" s="17">
        <v>37087.5</v>
      </c>
      <c r="O72" s="18">
        <v>101.142385970486</v>
      </c>
      <c r="P72" s="120">
        <f t="shared" si="0"/>
        <v>0.11777020335019106</v>
      </c>
      <c r="Q72" s="121">
        <f t="shared" si="1"/>
        <v>5.9884905649809861E-2</v>
      </c>
    </row>
    <row r="73" spans="12:17" x14ac:dyDescent="0.25">
      <c r="L73" s="15">
        <v>37864</v>
      </c>
      <c r="M73" s="16">
        <v>124.709216474912</v>
      </c>
      <c r="N73" s="17">
        <v>37118.5</v>
      </c>
      <c r="O73" s="18">
        <v>101.10332469688301</v>
      </c>
      <c r="P73" s="120">
        <f t="shared" si="0"/>
        <v>0.11585083487486192</v>
      </c>
      <c r="Q73" s="121">
        <f t="shared" si="1"/>
        <v>4.6904720939966005E-2</v>
      </c>
    </row>
    <row r="74" spans="12:17" x14ac:dyDescent="0.25">
      <c r="L74" s="15">
        <v>37894</v>
      </c>
      <c r="M74" s="16">
        <v>126.285951486135</v>
      </c>
      <c r="N74" s="17">
        <v>37149</v>
      </c>
      <c r="O74" s="18">
        <v>100.936646010533</v>
      </c>
      <c r="P74" s="120">
        <f t="shared" si="0"/>
        <v>0.11512146358287767</v>
      </c>
      <c r="Q74" s="121">
        <f t="shared" si="1"/>
        <v>3.3067117973162974E-2</v>
      </c>
    </row>
    <row r="75" spans="12:17" x14ac:dyDescent="0.25">
      <c r="L75" s="15">
        <v>37925</v>
      </c>
      <c r="M75" s="16">
        <v>127.42075189613099</v>
      </c>
      <c r="N75" s="17">
        <v>37179.5</v>
      </c>
      <c r="O75" s="18">
        <v>99.551203415609606</v>
      </c>
      <c r="P75" s="120">
        <f t="shared" si="0"/>
        <v>0.10833638847234806</v>
      </c>
      <c r="Q75" s="121">
        <f t="shared" si="1"/>
        <v>6.0176683011039511E-3</v>
      </c>
    </row>
    <row r="76" spans="12:17" x14ac:dyDescent="0.25">
      <c r="L76" s="15">
        <v>37955</v>
      </c>
      <c r="M76" s="16">
        <v>127.92649282209101</v>
      </c>
      <c r="N76" s="17">
        <v>37210</v>
      </c>
      <c r="O76" s="18">
        <v>98.641778310214306</v>
      </c>
      <c r="P76" s="120">
        <f t="shared" si="0"/>
        <v>9.6373452927526859E-2</v>
      </c>
      <c r="Q76" s="121">
        <f t="shared" si="1"/>
        <v>-1.0865450176607339E-2</v>
      </c>
    </row>
    <row r="77" spans="12:17" x14ac:dyDescent="0.25">
      <c r="L77" s="15">
        <v>37986</v>
      </c>
      <c r="M77" s="16">
        <v>128.473031450185</v>
      </c>
      <c r="N77" s="17">
        <v>37240.5</v>
      </c>
      <c r="O77" s="18">
        <v>97.733955431762098</v>
      </c>
      <c r="P77" s="120">
        <f t="shared" si="0"/>
        <v>9.2061929501718653E-2</v>
      </c>
      <c r="Q77" s="121">
        <f t="shared" si="1"/>
        <v>-2.2660445682379016E-2</v>
      </c>
    </row>
    <row r="78" spans="12:17" x14ac:dyDescent="0.25">
      <c r="L78" s="15">
        <v>38017</v>
      </c>
      <c r="M78" s="16">
        <v>129.527585576099</v>
      </c>
      <c r="N78" s="17">
        <v>37271.5</v>
      </c>
      <c r="O78" s="18">
        <v>98.742312583164903</v>
      </c>
      <c r="P78" s="120">
        <f t="shared" si="0"/>
        <v>0.10200809442266978</v>
      </c>
      <c r="Q78" s="121">
        <f t="shared" si="1"/>
        <v>-1.4815303054343198E-2</v>
      </c>
    </row>
    <row r="79" spans="12:17" x14ac:dyDescent="0.25">
      <c r="L79" s="15">
        <v>38046</v>
      </c>
      <c r="M79" s="16">
        <v>131.969532531363</v>
      </c>
      <c r="N79" s="17">
        <v>37301</v>
      </c>
      <c r="O79" s="18">
        <v>100.061480352391</v>
      </c>
      <c r="P79" s="120">
        <f t="shared" si="0"/>
        <v>0.12387609489931162</v>
      </c>
      <c r="Q79" s="121">
        <f t="shared" si="1"/>
        <v>-1.4023266404659118E-3</v>
      </c>
    </row>
    <row r="80" spans="12:17" x14ac:dyDescent="0.25">
      <c r="L80" s="15">
        <v>38077</v>
      </c>
      <c r="M80" s="16">
        <v>134.47976512425799</v>
      </c>
      <c r="N80" s="17">
        <v>37330.5</v>
      </c>
      <c r="O80" s="18">
        <v>101.251358021041</v>
      </c>
      <c r="P80" s="120">
        <f t="shared" si="0"/>
        <v>0.1363638671857994</v>
      </c>
      <c r="Q80" s="121">
        <f t="shared" si="1"/>
        <v>1.2452462476802539E-2</v>
      </c>
    </row>
    <row r="81" spans="12:17" x14ac:dyDescent="0.25">
      <c r="L81" s="15">
        <v>38107</v>
      </c>
      <c r="M81" s="16">
        <v>137.16702333831199</v>
      </c>
      <c r="N81" s="17">
        <v>37361</v>
      </c>
      <c r="O81" s="18">
        <v>101.38861424707</v>
      </c>
      <c r="P81" s="120">
        <f t="shared" si="0"/>
        <v>0.1417636600667751</v>
      </c>
      <c r="Q81" s="121">
        <f t="shared" si="1"/>
        <v>1.7749264901063544E-2</v>
      </c>
    </row>
    <row r="82" spans="12:17" x14ac:dyDescent="0.25">
      <c r="L82" s="15">
        <v>38138</v>
      </c>
      <c r="M82" s="16">
        <v>138.75473364460299</v>
      </c>
      <c r="N82" s="17">
        <v>37391.5</v>
      </c>
      <c r="O82" s="18">
        <v>101.273864693045</v>
      </c>
      <c r="P82" s="120">
        <f t="shared" ref="P82:P145" si="2">M82/M70-1</f>
        <v>0.13949798092856414</v>
      </c>
      <c r="Q82" s="121">
        <f t="shared" si="1"/>
        <v>1.4619041574088998E-2</v>
      </c>
    </row>
    <row r="83" spans="12:17" x14ac:dyDescent="0.25">
      <c r="L83" s="15">
        <v>38168</v>
      </c>
      <c r="M83" s="16">
        <v>140.84447003381999</v>
      </c>
      <c r="N83" s="17">
        <v>37422</v>
      </c>
      <c r="O83" s="18">
        <v>101.442950164541</v>
      </c>
      <c r="P83" s="120">
        <f t="shared" si="2"/>
        <v>0.14847150674520249</v>
      </c>
      <c r="Q83" s="121">
        <f t="shared" ref="Q83:Q146" si="3">O83/O71-1</f>
        <v>1.1741639031163542E-2</v>
      </c>
    </row>
    <row r="84" spans="12:17" x14ac:dyDescent="0.25">
      <c r="L84" s="15">
        <v>38199</v>
      </c>
      <c r="M84" s="16">
        <v>142.75873545179701</v>
      </c>
      <c r="N84" s="17">
        <v>37452.5</v>
      </c>
      <c r="O84" s="18">
        <v>101.509586503254</v>
      </c>
      <c r="P84" s="120">
        <f t="shared" si="2"/>
        <v>0.15562511591481543</v>
      </c>
      <c r="Q84" s="121">
        <f t="shared" si="3"/>
        <v>3.6305306548249927E-3</v>
      </c>
    </row>
    <row r="85" spans="12:17" x14ac:dyDescent="0.25">
      <c r="L85" s="15">
        <v>38230</v>
      </c>
      <c r="M85" s="16">
        <v>145.00479691416601</v>
      </c>
      <c r="N85" s="17">
        <v>37483.5</v>
      </c>
      <c r="O85" s="18">
        <v>101.662271814465</v>
      </c>
      <c r="P85" s="120">
        <f t="shared" si="2"/>
        <v>0.16274322790999896</v>
      </c>
      <c r="Q85" s="121">
        <f t="shared" si="3"/>
        <v>5.5284741551058225E-3</v>
      </c>
    </row>
    <row r="86" spans="12:17" x14ac:dyDescent="0.25">
      <c r="L86" s="15">
        <v>38260</v>
      </c>
      <c r="M86" s="16">
        <v>145.81922097602401</v>
      </c>
      <c r="N86" s="17">
        <v>37514</v>
      </c>
      <c r="O86" s="18">
        <v>101.80731347170401</v>
      </c>
      <c r="P86" s="120">
        <f t="shared" si="2"/>
        <v>0.15467492036937758</v>
      </c>
      <c r="Q86" s="121">
        <f t="shared" si="3"/>
        <v>8.6258806447774283E-3</v>
      </c>
    </row>
    <row r="87" spans="12:17" x14ac:dyDescent="0.25">
      <c r="L87" s="15">
        <v>38291</v>
      </c>
      <c r="M87" s="16">
        <v>145.39900166189599</v>
      </c>
      <c r="N87" s="17">
        <v>37544.5</v>
      </c>
      <c r="O87" s="18">
        <v>102.499102968253</v>
      </c>
      <c r="P87" s="120">
        <f t="shared" si="2"/>
        <v>0.14109357775898435</v>
      </c>
      <c r="Q87" s="121">
        <f t="shared" si="3"/>
        <v>2.9611892689397346E-2</v>
      </c>
    </row>
    <row r="88" spans="12:17" x14ac:dyDescent="0.25">
      <c r="L88" s="15">
        <v>38321</v>
      </c>
      <c r="M88" s="16">
        <v>145.10980958264699</v>
      </c>
      <c r="N88" s="17">
        <v>37575</v>
      </c>
      <c r="O88" s="18">
        <v>104.106291808604</v>
      </c>
      <c r="P88" s="120">
        <f t="shared" si="2"/>
        <v>0.13432179982025327</v>
      </c>
      <c r="Q88" s="121">
        <f t="shared" si="3"/>
        <v>5.5397556613431931E-2</v>
      </c>
    </row>
    <row r="89" spans="12:17" x14ac:dyDescent="0.25">
      <c r="L89" s="15">
        <v>38352</v>
      </c>
      <c r="M89" s="16">
        <v>146.32218025927099</v>
      </c>
      <c r="N89" s="17">
        <v>37605.5</v>
      </c>
      <c r="O89" s="18">
        <v>106.282579399927</v>
      </c>
      <c r="P89" s="120">
        <f t="shared" si="2"/>
        <v>0.13893303993536521</v>
      </c>
      <c r="Q89" s="121">
        <f t="shared" si="3"/>
        <v>8.7468310582534015E-2</v>
      </c>
    </row>
    <row r="90" spans="12:17" x14ac:dyDescent="0.25">
      <c r="L90" s="15">
        <v>38383</v>
      </c>
      <c r="M90" s="16">
        <v>149.57575582194499</v>
      </c>
      <c r="N90" s="17">
        <v>37636.5</v>
      </c>
      <c r="O90" s="18">
        <v>108.666089833257</v>
      </c>
      <c r="P90" s="120">
        <f t="shared" si="2"/>
        <v>0.15477915500916573</v>
      </c>
      <c r="Q90" s="121">
        <f t="shared" si="3"/>
        <v>0.10050177062375232</v>
      </c>
    </row>
    <row r="91" spans="12:17" x14ac:dyDescent="0.25">
      <c r="L91" s="15">
        <v>38411</v>
      </c>
      <c r="M91" s="16">
        <v>153.46061661326101</v>
      </c>
      <c r="N91" s="17">
        <v>37666</v>
      </c>
      <c r="O91" s="18">
        <v>109.655013854302</v>
      </c>
      <c r="P91" s="120">
        <f t="shared" si="2"/>
        <v>0.16284883086018809</v>
      </c>
      <c r="Q91" s="121">
        <f t="shared" si="3"/>
        <v>9.5876389876754065E-2</v>
      </c>
    </row>
    <row r="92" spans="12:17" x14ac:dyDescent="0.25">
      <c r="L92" s="15">
        <v>38442</v>
      </c>
      <c r="M92" s="16">
        <v>156.849834814476</v>
      </c>
      <c r="N92" s="17">
        <v>37695.5</v>
      </c>
      <c r="O92" s="18">
        <v>109.821357813199</v>
      </c>
      <c r="P92" s="120">
        <f t="shared" si="2"/>
        <v>0.16634524658448258</v>
      </c>
      <c r="Q92" s="121">
        <f t="shared" si="3"/>
        <v>8.4640838006114105E-2</v>
      </c>
    </row>
    <row r="93" spans="12:17" x14ac:dyDescent="0.25">
      <c r="L93" s="15">
        <v>38472</v>
      </c>
      <c r="M93" s="16">
        <v>159.074313706628</v>
      </c>
      <c r="N93" s="17">
        <v>37726</v>
      </c>
      <c r="O93" s="18">
        <v>109.042586720054</v>
      </c>
      <c r="P93" s="120">
        <f t="shared" si="2"/>
        <v>0.15971251569907841</v>
      </c>
      <c r="Q93" s="121">
        <f t="shared" si="3"/>
        <v>7.5491439840891239E-2</v>
      </c>
    </row>
    <row r="94" spans="12:17" x14ac:dyDescent="0.25">
      <c r="L94" s="15">
        <v>38503</v>
      </c>
      <c r="M94" s="16">
        <v>160.75678868595801</v>
      </c>
      <c r="N94" s="17">
        <v>37756.5</v>
      </c>
      <c r="O94" s="18">
        <v>109.53472209860701</v>
      </c>
      <c r="P94" s="120">
        <f t="shared" si="2"/>
        <v>0.15856795990621553</v>
      </c>
      <c r="Q94" s="121">
        <f t="shared" si="3"/>
        <v>8.1569489133254347E-2</v>
      </c>
    </row>
    <row r="95" spans="12:17" x14ac:dyDescent="0.25">
      <c r="L95" s="15">
        <v>38533</v>
      </c>
      <c r="M95" s="16">
        <v>162.14107919267801</v>
      </c>
      <c r="N95" s="17">
        <v>37787</v>
      </c>
      <c r="O95" s="18">
        <v>109.90733277868399</v>
      </c>
      <c r="P95" s="120">
        <f t="shared" si="2"/>
        <v>0.15120656958519008</v>
      </c>
      <c r="Q95" s="121">
        <f t="shared" si="3"/>
        <v>8.3439830963252914E-2</v>
      </c>
    </row>
    <row r="96" spans="12:17" x14ac:dyDescent="0.25">
      <c r="L96" s="15">
        <v>38564</v>
      </c>
      <c r="M96" s="16">
        <v>163.872028266272</v>
      </c>
      <c r="N96" s="17">
        <v>37817.5</v>
      </c>
      <c r="O96" s="18">
        <v>110.498722632015</v>
      </c>
      <c r="P96" s="120">
        <f t="shared" si="2"/>
        <v>0.14789492739380528</v>
      </c>
      <c r="Q96" s="121">
        <f t="shared" si="3"/>
        <v>8.8554553696983618E-2</v>
      </c>
    </row>
    <row r="97" spans="12:17" x14ac:dyDescent="0.25">
      <c r="L97" s="15">
        <v>38595</v>
      </c>
      <c r="M97" s="16">
        <v>166.12090766740801</v>
      </c>
      <c r="N97" s="17">
        <v>37848.5</v>
      </c>
      <c r="O97" s="18">
        <v>108.958209933966</v>
      </c>
      <c r="P97" s="120">
        <f t="shared" si="2"/>
        <v>0.14562353248038717</v>
      </c>
      <c r="Q97" s="121">
        <f t="shared" si="3"/>
        <v>7.1766428088644307E-2</v>
      </c>
    </row>
    <row r="98" spans="12:17" x14ac:dyDescent="0.25">
      <c r="L98" s="15">
        <v>38625</v>
      </c>
      <c r="M98" s="16">
        <v>167.905911257431</v>
      </c>
      <c r="N98" s="17">
        <v>37879</v>
      </c>
      <c r="O98" s="18">
        <v>107.75967721596599</v>
      </c>
      <c r="P98" s="120">
        <f t="shared" si="2"/>
        <v>0.15146624795806951</v>
      </c>
      <c r="Q98" s="121">
        <f t="shared" si="3"/>
        <v>5.8466956265537551E-2</v>
      </c>
    </row>
    <row r="99" spans="12:17" x14ac:dyDescent="0.25">
      <c r="L99" s="15">
        <v>38656</v>
      </c>
      <c r="M99" s="16">
        <v>169.10248062362299</v>
      </c>
      <c r="N99" s="17">
        <v>37909.5</v>
      </c>
      <c r="O99" s="18">
        <v>107.23243820638299</v>
      </c>
      <c r="P99" s="120">
        <f t="shared" si="2"/>
        <v>0.16302367066347512</v>
      </c>
      <c r="Q99" s="121">
        <f t="shared" si="3"/>
        <v>4.6179284511358665E-2</v>
      </c>
    </row>
    <row r="100" spans="12:17" x14ac:dyDescent="0.25">
      <c r="L100" s="15">
        <v>38686</v>
      </c>
      <c r="M100" s="16">
        <v>169.05100821104801</v>
      </c>
      <c r="N100" s="17">
        <v>37940</v>
      </c>
      <c r="O100" s="18">
        <v>107.90281047376</v>
      </c>
      <c r="P100" s="120">
        <f t="shared" si="2"/>
        <v>0.16498676896661046</v>
      </c>
      <c r="Q100" s="121">
        <f t="shared" si="3"/>
        <v>3.6467715823898184E-2</v>
      </c>
    </row>
    <row r="101" spans="12:17" x14ac:dyDescent="0.25">
      <c r="L101" s="15">
        <v>38717</v>
      </c>
      <c r="M101" s="16">
        <v>170.46366575507699</v>
      </c>
      <c r="N101" s="17">
        <v>37970.5</v>
      </c>
      <c r="O101" s="18">
        <v>109.24437432696401</v>
      </c>
      <c r="P101" s="120">
        <f t="shared" si="2"/>
        <v>0.1649885578046284</v>
      </c>
      <c r="Q101" s="121">
        <f t="shared" si="3"/>
        <v>2.786717205923428E-2</v>
      </c>
    </row>
    <row r="102" spans="12:17" x14ac:dyDescent="0.25">
      <c r="L102" s="15">
        <v>38748</v>
      </c>
      <c r="M102" s="16">
        <v>172.16557840634701</v>
      </c>
      <c r="N102" s="17">
        <v>38001.5</v>
      </c>
      <c r="O102" s="18">
        <v>109.98254305923901</v>
      </c>
      <c r="P102" s="120">
        <f t="shared" si="2"/>
        <v>0.15102596313330974</v>
      </c>
      <c r="Q102" s="121">
        <f t="shared" si="3"/>
        <v>1.2114664547165033E-2</v>
      </c>
    </row>
    <row r="103" spans="12:17" x14ac:dyDescent="0.25">
      <c r="L103" s="15">
        <v>38776</v>
      </c>
      <c r="M103" s="16">
        <v>174.90066465729399</v>
      </c>
      <c r="N103" s="17">
        <v>38031.5</v>
      </c>
      <c r="O103" s="18">
        <v>112.80989225605499</v>
      </c>
      <c r="P103" s="120">
        <f t="shared" si="2"/>
        <v>0.13971042549675428</v>
      </c>
      <c r="Q103" s="121">
        <f t="shared" si="3"/>
        <v>2.8770945266076708E-2</v>
      </c>
    </row>
    <row r="104" spans="12:17" x14ac:dyDescent="0.25">
      <c r="L104" s="15">
        <v>38807</v>
      </c>
      <c r="M104" s="16">
        <v>175.60952623628299</v>
      </c>
      <c r="N104" s="17">
        <v>38061.5</v>
      </c>
      <c r="O104" s="18">
        <v>114.381434032413</v>
      </c>
      <c r="P104" s="120">
        <f t="shared" si="2"/>
        <v>0.11960287649646673</v>
      </c>
      <c r="Q104" s="121">
        <f t="shared" si="3"/>
        <v>4.1522672001292005E-2</v>
      </c>
    </row>
    <row r="105" spans="12:17" x14ac:dyDescent="0.25">
      <c r="L105" s="15">
        <v>38837</v>
      </c>
      <c r="M105" s="16">
        <v>176.82909762615901</v>
      </c>
      <c r="N105" s="17">
        <v>38092</v>
      </c>
      <c r="O105" s="18">
        <v>116.75910243647201</v>
      </c>
      <c r="P105" s="120">
        <f t="shared" si="2"/>
        <v>0.11161314171862569</v>
      </c>
      <c r="Q105" s="121">
        <f t="shared" si="3"/>
        <v>7.0766073591308709E-2</v>
      </c>
    </row>
    <row r="106" spans="12:17" x14ac:dyDescent="0.25">
      <c r="L106" s="15">
        <v>38868</v>
      </c>
      <c r="M106" s="16">
        <v>177.409418553026</v>
      </c>
      <c r="N106" s="17">
        <v>38122.5</v>
      </c>
      <c r="O106" s="18">
        <v>117.41681511957999</v>
      </c>
      <c r="P106" s="120">
        <f t="shared" si="2"/>
        <v>0.10358896817477037</v>
      </c>
      <c r="Q106" s="121">
        <f t="shared" si="3"/>
        <v>7.1959766455400809E-2</v>
      </c>
    </row>
    <row r="107" spans="12:17" x14ac:dyDescent="0.25">
      <c r="L107" s="15">
        <v>38898</v>
      </c>
      <c r="M107" s="16">
        <v>179.03694712443101</v>
      </c>
      <c r="N107" s="17">
        <v>38153</v>
      </c>
      <c r="O107" s="18">
        <v>119.957327740312</v>
      </c>
      <c r="P107" s="120">
        <f t="shared" si="2"/>
        <v>0.10420473340796654</v>
      </c>
      <c r="Q107" s="121">
        <f t="shared" si="3"/>
        <v>9.1440622818727446E-2</v>
      </c>
    </row>
    <row r="108" spans="12:17" x14ac:dyDescent="0.25">
      <c r="L108" s="15">
        <v>38929</v>
      </c>
      <c r="M108" s="16">
        <v>178.84372662754299</v>
      </c>
      <c r="N108" s="17">
        <v>38183.5</v>
      </c>
      <c r="O108" s="18">
        <v>122.685665608067</v>
      </c>
      <c r="P108" s="120">
        <f t="shared" si="2"/>
        <v>9.1362134951694207E-2</v>
      </c>
      <c r="Q108" s="121">
        <f t="shared" si="3"/>
        <v>0.11029035165082579</v>
      </c>
    </row>
    <row r="109" spans="12:17" x14ac:dyDescent="0.25">
      <c r="L109" s="15">
        <v>38960</v>
      </c>
      <c r="M109" s="16">
        <v>178.23440605782699</v>
      </c>
      <c r="N109" s="17">
        <v>38214.5</v>
      </c>
      <c r="O109" s="18">
        <v>125.540822992278</v>
      </c>
      <c r="P109" s="120">
        <f t="shared" si="2"/>
        <v>7.2919770066941281E-2</v>
      </c>
      <c r="Q109" s="121">
        <f t="shared" si="3"/>
        <v>0.15219241458135069</v>
      </c>
    </row>
    <row r="110" spans="12:17" x14ac:dyDescent="0.25">
      <c r="L110" s="15">
        <v>38990</v>
      </c>
      <c r="M110" s="16">
        <v>176.279993662035</v>
      </c>
      <c r="N110" s="17">
        <v>38245</v>
      </c>
      <c r="O110" s="18">
        <v>127.45481154077299</v>
      </c>
      <c r="P110" s="120">
        <f t="shared" si="2"/>
        <v>4.9873660444062384E-2</v>
      </c>
      <c r="Q110" s="121">
        <f t="shared" si="3"/>
        <v>0.18276905456328629</v>
      </c>
    </row>
    <row r="111" spans="12:17" x14ac:dyDescent="0.25">
      <c r="L111" s="15">
        <v>39021</v>
      </c>
      <c r="M111" s="16">
        <v>174.94252645802899</v>
      </c>
      <c r="N111" s="17">
        <v>38275.5</v>
      </c>
      <c r="O111" s="18">
        <v>128.377132123444</v>
      </c>
      <c r="P111" s="120">
        <f t="shared" si="2"/>
        <v>3.4535542074065617E-2</v>
      </c>
      <c r="Q111" s="121">
        <f t="shared" si="3"/>
        <v>0.1971856116557309</v>
      </c>
    </row>
    <row r="112" spans="12:17" x14ac:dyDescent="0.25">
      <c r="L112" s="15">
        <v>39051</v>
      </c>
      <c r="M112" s="16">
        <v>175.149019536201</v>
      </c>
      <c r="N112" s="17">
        <v>38306</v>
      </c>
      <c r="O112" s="18">
        <v>128.00957694515299</v>
      </c>
      <c r="P112" s="120">
        <f t="shared" si="2"/>
        <v>3.6072019857699145E-2</v>
      </c>
      <c r="Q112" s="121">
        <f t="shared" si="3"/>
        <v>0.18634145286032733</v>
      </c>
    </row>
    <row r="113" spans="12:17" x14ac:dyDescent="0.25">
      <c r="L113" s="15">
        <v>39082</v>
      </c>
      <c r="M113" s="16">
        <v>176.78355266941799</v>
      </c>
      <c r="N113" s="17">
        <v>38336.5</v>
      </c>
      <c r="O113" s="18">
        <v>127.341796538011</v>
      </c>
      <c r="P113" s="120">
        <f t="shared" si="2"/>
        <v>3.70746861880904E-2</v>
      </c>
      <c r="Q113" s="121">
        <f t="shared" si="3"/>
        <v>0.16565999231120254</v>
      </c>
    </row>
    <row r="114" spans="12:17" x14ac:dyDescent="0.25">
      <c r="L114" s="15">
        <v>39113</v>
      </c>
      <c r="M114" s="16">
        <v>179.64472994957299</v>
      </c>
      <c r="N114" s="17">
        <v>38367.5</v>
      </c>
      <c r="O114" s="18">
        <v>127.21348934188001</v>
      </c>
      <c r="P114" s="120">
        <f t="shared" si="2"/>
        <v>4.3441619471539239E-2</v>
      </c>
      <c r="Q114" s="121">
        <f t="shared" si="3"/>
        <v>0.15666982962341613</v>
      </c>
    </row>
    <row r="115" spans="12:17" x14ac:dyDescent="0.25">
      <c r="L115" s="15">
        <v>39141</v>
      </c>
      <c r="M115" s="16">
        <v>182.04797069205301</v>
      </c>
      <c r="N115" s="17">
        <v>38397</v>
      </c>
      <c r="O115" s="18">
        <v>129.92483466585799</v>
      </c>
      <c r="P115" s="120">
        <f t="shared" si="2"/>
        <v>4.0864944960407712E-2</v>
      </c>
      <c r="Q115" s="121">
        <f t="shared" si="3"/>
        <v>0.1517149078642468</v>
      </c>
    </row>
    <row r="116" spans="12:17" x14ac:dyDescent="0.25">
      <c r="L116" s="15">
        <v>39172</v>
      </c>
      <c r="M116" s="16">
        <v>183.654293703908</v>
      </c>
      <c r="N116" s="17">
        <v>38426.5</v>
      </c>
      <c r="O116" s="18">
        <v>132.31093669041701</v>
      </c>
      <c r="P116" s="120">
        <f t="shared" si="2"/>
        <v>4.5810541375760794E-2</v>
      </c>
      <c r="Q116" s="121">
        <f t="shared" si="3"/>
        <v>0.15675186108370709</v>
      </c>
    </row>
    <row r="117" spans="12:17" x14ac:dyDescent="0.25">
      <c r="L117" s="15">
        <v>39202</v>
      </c>
      <c r="M117" s="16">
        <v>185.14175051164</v>
      </c>
      <c r="N117" s="17">
        <v>38457</v>
      </c>
      <c r="O117" s="18">
        <v>134.185712106707</v>
      </c>
      <c r="P117" s="120">
        <f t="shared" si="2"/>
        <v>4.7009530654593235E-2</v>
      </c>
      <c r="Q117" s="121">
        <f t="shared" si="3"/>
        <v>0.14925268614253628</v>
      </c>
    </row>
    <row r="118" spans="12:17" x14ac:dyDescent="0.25">
      <c r="L118" s="15">
        <v>39233</v>
      </c>
      <c r="M118" s="16">
        <v>185.22367630443699</v>
      </c>
      <c r="N118" s="17">
        <v>38487.5</v>
      </c>
      <c r="O118" s="18">
        <v>134.23929602075799</v>
      </c>
      <c r="P118" s="120">
        <f t="shared" si="2"/>
        <v>4.4046465036327254E-2</v>
      </c>
      <c r="Q118" s="121">
        <f t="shared" si="3"/>
        <v>0.14327148018829838</v>
      </c>
    </row>
    <row r="119" spans="12:17" x14ac:dyDescent="0.25">
      <c r="L119" s="15">
        <v>39263</v>
      </c>
      <c r="M119" s="16">
        <v>186.30154756668901</v>
      </c>
      <c r="N119" s="17">
        <v>38518</v>
      </c>
      <c r="O119" s="18">
        <v>135.37392125032301</v>
      </c>
      <c r="P119" s="120">
        <f t="shared" si="2"/>
        <v>4.0575984783794983E-2</v>
      </c>
      <c r="Q119" s="121">
        <f t="shared" si="3"/>
        <v>0.12851731361826779</v>
      </c>
    </row>
    <row r="120" spans="12:17" x14ac:dyDescent="0.25">
      <c r="L120" s="15">
        <v>39294</v>
      </c>
      <c r="M120" s="16">
        <v>186.14096359987099</v>
      </c>
      <c r="N120" s="17">
        <v>38548.5</v>
      </c>
      <c r="O120" s="18">
        <v>137.37386580735199</v>
      </c>
      <c r="P120" s="120">
        <f t="shared" si="2"/>
        <v>4.0802308864459569E-2</v>
      </c>
      <c r="Q120" s="121">
        <f t="shared" si="3"/>
        <v>0.11972221959660789</v>
      </c>
    </row>
    <row r="121" spans="12:17" x14ac:dyDescent="0.25">
      <c r="L121" s="15">
        <v>39325</v>
      </c>
      <c r="M121" s="16">
        <v>187.266993565891</v>
      </c>
      <c r="N121" s="17">
        <v>38579.5</v>
      </c>
      <c r="O121" s="18">
        <v>139.81799607061399</v>
      </c>
      <c r="P121" s="120">
        <f t="shared" si="2"/>
        <v>5.0678136213125224E-2</v>
      </c>
      <c r="Q121" s="121">
        <f t="shared" si="3"/>
        <v>0.11372534238694754</v>
      </c>
    </row>
    <row r="122" spans="12:17" x14ac:dyDescent="0.25">
      <c r="L122" s="15">
        <v>39355</v>
      </c>
      <c r="M122" s="16">
        <v>185.342308492858</v>
      </c>
      <c r="N122" s="17">
        <v>38610</v>
      </c>
      <c r="O122" s="18">
        <v>142.482091377015</v>
      </c>
      <c r="P122" s="120">
        <f t="shared" si="2"/>
        <v>5.1408640552808915E-2</v>
      </c>
      <c r="Q122" s="121">
        <f t="shared" si="3"/>
        <v>0.1179028053517992</v>
      </c>
    </row>
    <row r="123" spans="12:17" x14ac:dyDescent="0.25">
      <c r="L123" s="15">
        <v>39386</v>
      </c>
      <c r="M123" s="16">
        <v>182.07062555316901</v>
      </c>
      <c r="N123" s="17">
        <v>38640.5</v>
      </c>
      <c r="O123" s="18">
        <v>145.32236562849201</v>
      </c>
      <c r="P123" s="120">
        <f t="shared" si="2"/>
        <v>4.0745376435672664E-2</v>
      </c>
      <c r="Q123" s="121">
        <f t="shared" si="3"/>
        <v>0.13199573183138202</v>
      </c>
    </row>
    <row r="124" spans="12:17" x14ac:dyDescent="0.25">
      <c r="L124" s="15">
        <v>39416</v>
      </c>
      <c r="M124" s="16">
        <v>178.86567713439101</v>
      </c>
      <c r="N124" s="17">
        <v>38671</v>
      </c>
      <c r="O124" s="18">
        <v>147.41398533273599</v>
      </c>
      <c r="P124" s="120">
        <f t="shared" si="2"/>
        <v>2.1219973757385713E-2</v>
      </c>
      <c r="Q124" s="121">
        <f t="shared" si="3"/>
        <v>0.15158559891106438</v>
      </c>
    </row>
    <row r="125" spans="12:17" x14ac:dyDescent="0.25">
      <c r="L125" s="15">
        <v>39447</v>
      </c>
      <c r="M125" s="16">
        <v>178.375624130316</v>
      </c>
      <c r="N125" s="17">
        <v>38701.5</v>
      </c>
      <c r="O125" s="18">
        <v>148.04350294289699</v>
      </c>
      <c r="P125" s="120">
        <f t="shared" si="2"/>
        <v>9.0057668649479172E-3</v>
      </c>
      <c r="Q125" s="121">
        <f t="shared" si="3"/>
        <v>0.16256804103361788</v>
      </c>
    </row>
    <row r="126" spans="12:17" x14ac:dyDescent="0.25">
      <c r="L126" s="15">
        <v>39478</v>
      </c>
      <c r="M126" s="16">
        <v>180.14873202128999</v>
      </c>
      <c r="N126" s="17">
        <v>38732.5</v>
      </c>
      <c r="O126" s="18">
        <v>147.90686305650701</v>
      </c>
      <c r="P126" s="120">
        <f t="shared" si="2"/>
        <v>2.8055488845037946E-3</v>
      </c>
      <c r="Q126" s="121">
        <f t="shared" si="3"/>
        <v>0.16266650511420666</v>
      </c>
    </row>
    <row r="127" spans="12:17" x14ac:dyDescent="0.25">
      <c r="L127" s="15">
        <v>39507</v>
      </c>
      <c r="M127" s="16">
        <v>180.44621879321701</v>
      </c>
      <c r="N127" s="17">
        <v>38762</v>
      </c>
      <c r="O127" s="18">
        <v>148.715667455979</v>
      </c>
      <c r="P127" s="120">
        <f t="shared" si="2"/>
        <v>-8.798515538223084E-3</v>
      </c>
      <c r="Q127" s="121">
        <f t="shared" si="3"/>
        <v>0.14462849106906672</v>
      </c>
    </row>
    <row r="128" spans="12:17" x14ac:dyDescent="0.25">
      <c r="L128" s="15">
        <v>39538</v>
      </c>
      <c r="M128" s="16">
        <v>178.57085349776099</v>
      </c>
      <c r="N128" s="17">
        <v>38791.5</v>
      </c>
      <c r="O128" s="18">
        <v>150.553550039773</v>
      </c>
      <c r="P128" s="120">
        <f t="shared" si="2"/>
        <v>-2.7679397544294049E-2</v>
      </c>
      <c r="Q128" s="121">
        <f t="shared" si="3"/>
        <v>0.13787683622889246</v>
      </c>
    </row>
    <row r="129" spans="12:17" x14ac:dyDescent="0.25">
      <c r="L129" s="15">
        <v>39568</v>
      </c>
      <c r="M129" s="16">
        <v>175.33907661827001</v>
      </c>
      <c r="N129" s="17">
        <v>38822</v>
      </c>
      <c r="O129" s="18">
        <v>152.30750136065899</v>
      </c>
      <c r="P129" s="120">
        <f t="shared" si="2"/>
        <v>-5.2946857563354821E-2</v>
      </c>
      <c r="Q129" s="121">
        <f t="shared" si="3"/>
        <v>0.13505006583369483</v>
      </c>
    </row>
    <row r="130" spans="12:17" x14ac:dyDescent="0.25">
      <c r="L130" s="15">
        <v>39599</v>
      </c>
      <c r="M130" s="16">
        <v>173.615889224688</v>
      </c>
      <c r="N130" s="17">
        <v>38852.5</v>
      </c>
      <c r="O130" s="18">
        <v>153.27463404283199</v>
      </c>
      <c r="P130" s="120">
        <f t="shared" si="2"/>
        <v>-6.2669024345841318E-2</v>
      </c>
      <c r="Q130" s="121">
        <f t="shared" si="3"/>
        <v>0.14180153342826296</v>
      </c>
    </row>
    <row r="131" spans="12:17" x14ac:dyDescent="0.25">
      <c r="L131" s="15">
        <v>39629</v>
      </c>
      <c r="M131" s="16">
        <v>173.08770695159001</v>
      </c>
      <c r="N131" s="17">
        <v>38883</v>
      </c>
      <c r="O131" s="18">
        <v>154.10330202166799</v>
      </c>
      <c r="P131" s="120">
        <f t="shared" si="2"/>
        <v>-7.092716505947938E-2</v>
      </c>
      <c r="Q131" s="121">
        <f t="shared" si="3"/>
        <v>0.13835294566604195</v>
      </c>
    </row>
    <row r="132" spans="12:17" x14ac:dyDescent="0.25">
      <c r="L132" s="15">
        <v>39660</v>
      </c>
      <c r="M132" s="16">
        <v>172.95407102119199</v>
      </c>
      <c r="N132" s="17">
        <v>38913.5</v>
      </c>
      <c r="O132" s="18">
        <v>155.478668680358</v>
      </c>
      <c r="P132" s="120">
        <f t="shared" si="2"/>
        <v>-7.0843581786895427E-2</v>
      </c>
      <c r="Q132" s="121">
        <f t="shared" si="3"/>
        <v>0.13179219181613133</v>
      </c>
    </row>
    <row r="133" spans="12:17" x14ac:dyDescent="0.25">
      <c r="L133" s="15">
        <v>39691</v>
      </c>
      <c r="M133" s="16">
        <v>172.12047566484</v>
      </c>
      <c r="N133" s="17">
        <v>38944.5</v>
      </c>
      <c r="O133" s="18">
        <v>156.59020788446699</v>
      </c>
      <c r="P133" s="120">
        <f t="shared" si="2"/>
        <v>-8.0881940872947311E-2</v>
      </c>
      <c r="Q133" s="121">
        <f t="shared" si="3"/>
        <v>0.11995746102227312</v>
      </c>
    </row>
    <row r="134" spans="12:17" x14ac:dyDescent="0.25">
      <c r="L134" s="15">
        <v>39721</v>
      </c>
      <c r="M134" s="16">
        <v>168.51997628065399</v>
      </c>
      <c r="N134" s="17">
        <v>38975</v>
      </c>
      <c r="O134" s="18">
        <v>156.63521250919999</v>
      </c>
      <c r="P134" s="120">
        <f t="shared" si="2"/>
        <v>-9.0763584143294662E-2</v>
      </c>
      <c r="Q134" s="121">
        <f t="shared" si="3"/>
        <v>9.9332631879574862E-2</v>
      </c>
    </row>
    <row r="135" spans="12:17" x14ac:dyDescent="0.25">
      <c r="L135" s="15">
        <v>39752</v>
      </c>
      <c r="M135" s="16">
        <v>164.21797029394401</v>
      </c>
      <c r="N135" s="17">
        <v>39005.5</v>
      </c>
      <c r="O135" s="18">
        <v>158.11436913441199</v>
      </c>
      <c r="P135" s="120">
        <f t="shared" si="2"/>
        <v>-9.8053462523044921E-2</v>
      </c>
      <c r="Q135" s="121">
        <f t="shared" si="3"/>
        <v>8.8025015630573966E-2</v>
      </c>
    </row>
    <row r="136" spans="12:17" x14ac:dyDescent="0.25">
      <c r="L136" s="15">
        <v>39782</v>
      </c>
      <c r="M136" s="16">
        <v>158.20849671471001</v>
      </c>
      <c r="N136" s="17">
        <v>39036</v>
      </c>
      <c r="O136" s="18">
        <v>160.04136943262</v>
      </c>
      <c r="P136" s="120">
        <f t="shared" si="2"/>
        <v>-0.11548990701083583</v>
      </c>
      <c r="Q136" s="121">
        <f t="shared" si="3"/>
        <v>8.5659335994356711E-2</v>
      </c>
    </row>
    <row r="137" spans="12:17" x14ac:dyDescent="0.25">
      <c r="L137" s="15">
        <v>39813</v>
      </c>
      <c r="M137" s="16">
        <v>155.284676152374</v>
      </c>
      <c r="N137" s="17">
        <v>39066.5</v>
      </c>
      <c r="O137" s="18">
        <v>163.538459008122</v>
      </c>
      <c r="P137" s="120">
        <f t="shared" si="2"/>
        <v>-0.12945125260541446</v>
      </c>
      <c r="Q137" s="121">
        <f t="shared" si="3"/>
        <v>0.10466488401859619</v>
      </c>
    </row>
    <row r="138" spans="12:17" x14ac:dyDescent="0.25">
      <c r="L138" s="15">
        <v>39844</v>
      </c>
      <c r="M138" s="16">
        <v>151.55724313764301</v>
      </c>
      <c r="N138" s="17">
        <v>39097.5</v>
      </c>
      <c r="O138" s="18">
        <v>163.83630297874399</v>
      </c>
      <c r="P138" s="120">
        <f t="shared" si="2"/>
        <v>-0.15871046419726131</v>
      </c>
      <c r="Q138" s="121">
        <f t="shared" si="3"/>
        <v>0.10769912628159273</v>
      </c>
    </row>
    <row r="139" spans="12:17" x14ac:dyDescent="0.25">
      <c r="L139" s="15">
        <v>39872</v>
      </c>
      <c r="M139" s="16">
        <v>149.08337954739801</v>
      </c>
      <c r="N139" s="17">
        <v>39127</v>
      </c>
      <c r="O139" s="18">
        <v>164.77982585784301</v>
      </c>
      <c r="P139" s="120">
        <f t="shared" si="2"/>
        <v>-0.17380712910232476</v>
      </c>
      <c r="Q139" s="121">
        <f t="shared" si="3"/>
        <v>0.10801927380394627</v>
      </c>
    </row>
    <row r="140" spans="12:17" x14ac:dyDescent="0.25">
      <c r="L140" s="15">
        <v>39903</v>
      </c>
      <c r="M140" s="16">
        <v>144.29067033783301</v>
      </c>
      <c r="N140" s="17">
        <v>39156.5</v>
      </c>
      <c r="O140" s="18">
        <v>164.51717727537601</v>
      </c>
      <c r="P140" s="120">
        <f t="shared" si="2"/>
        <v>-0.19196964391704496</v>
      </c>
      <c r="Q140" s="121">
        <f t="shared" si="3"/>
        <v>9.2748575054617532E-2</v>
      </c>
    </row>
    <row r="141" spans="12:17" x14ac:dyDescent="0.25">
      <c r="L141" s="15">
        <v>39933</v>
      </c>
      <c r="M141" s="16">
        <v>141.14258389827299</v>
      </c>
      <c r="N141" s="17">
        <v>39187</v>
      </c>
      <c r="O141" s="18">
        <v>166.44237530613199</v>
      </c>
      <c r="P141" s="120">
        <f t="shared" si="2"/>
        <v>-0.1950306422249849</v>
      </c>
      <c r="Q141" s="121">
        <f t="shared" si="3"/>
        <v>9.2804844273573162E-2</v>
      </c>
    </row>
    <row r="142" spans="12:17" x14ac:dyDescent="0.25">
      <c r="L142" s="15">
        <v>39964</v>
      </c>
      <c r="M142" s="16">
        <v>139.136447984201</v>
      </c>
      <c r="N142" s="17">
        <v>39217.5</v>
      </c>
      <c r="O142" s="18">
        <v>167.98241707611399</v>
      </c>
      <c r="P142" s="120">
        <f t="shared" si="2"/>
        <v>-0.19859611579597325</v>
      </c>
      <c r="Q142" s="121">
        <f t="shared" si="3"/>
        <v>9.5957058551331853E-2</v>
      </c>
    </row>
    <row r="143" spans="12:17" x14ac:dyDescent="0.25">
      <c r="L143" s="15">
        <v>39994</v>
      </c>
      <c r="M143" s="16">
        <v>139.622038344087</v>
      </c>
      <c r="N143" s="17">
        <v>39248</v>
      </c>
      <c r="O143" s="18">
        <v>169.99080174588201</v>
      </c>
      <c r="P143" s="120">
        <f t="shared" si="2"/>
        <v>-0.19334514967526173</v>
      </c>
      <c r="Q143" s="121">
        <f t="shared" si="3"/>
        <v>0.10309642633082672</v>
      </c>
    </row>
    <row r="144" spans="12:17" x14ac:dyDescent="0.25">
      <c r="L144" s="15">
        <v>40025</v>
      </c>
      <c r="M144" s="16">
        <v>140.07349525440301</v>
      </c>
      <c r="N144" s="17">
        <v>39278.5</v>
      </c>
      <c r="O144" s="18">
        <v>171.29234843470601</v>
      </c>
      <c r="P144" s="120">
        <f t="shared" si="2"/>
        <v>-0.19011160346008937</v>
      </c>
      <c r="Q144" s="121">
        <f t="shared" si="3"/>
        <v>0.10170964215585543</v>
      </c>
    </row>
    <row r="145" spans="12:17" x14ac:dyDescent="0.25">
      <c r="L145" s="15">
        <v>40056</v>
      </c>
      <c r="M145" s="16">
        <v>139.158236700506</v>
      </c>
      <c r="N145" s="17">
        <v>39309.5</v>
      </c>
      <c r="O145" s="18">
        <v>171.429056748465</v>
      </c>
      <c r="P145" s="120">
        <f t="shared" si="2"/>
        <v>-0.19150678521548725</v>
      </c>
      <c r="Q145" s="121">
        <f t="shared" si="3"/>
        <v>9.4762303878836329E-2</v>
      </c>
    </row>
    <row r="146" spans="12:17" x14ac:dyDescent="0.25">
      <c r="L146" s="15">
        <v>40086</v>
      </c>
      <c r="M146" s="16">
        <v>135.29031697350399</v>
      </c>
      <c r="N146" s="17">
        <v>39340</v>
      </c>
      <c r="O146" s="18">
        <v>171.46561774538699</v>
      </c>
      <c r="P146" s="120">
        <f t="shared" ref="P146:P209" si="4">M146/M134-1</f>
        <v>-0.19718528355243281</v>
      </c>
      <c r="Q146" s="121">
        <f t="shared" si="3"/>
        <v>9.4681170335922715E-2</v>
      </c>
    </row>
    <row r="147" spans="12:17" x14ac:dyDescent="0.25">
      <c r="L147" s="15">
        <v>40117</v>
      </c>
      <c r="M147" s="16">
        <v>130.61859272430701</v>
      </c>
      <c r="N147" s="17">
        <v>39370.5</v>
      </c>
      <c r="O147" s="18">
        <v>170.531829947067</v>
      </c>
      <c r="P147" s="120">
        <f t="shared" si="4"/>
        <v>-0.20460231915846583</v>
      </c>
      <c r="Q147" s="121">
        <f t="shared" ref="Q147:Q210" si="5">O147/O135-1</f>
        <v>7.8534676390474178E-2</v>
      </c>
    </row>
    <row r="148" spans="12:17" x14ac:dyDescent="0.25">
      <c r="L148" s="15">
        <v>40147</v>
      </c>
      <c r="M148" s="16">
        <v>128.67050352942201</v>
      </c>
      <c r="N148" s="17">
        <v>39401</v>
      </c>
      <c r="O148" s="18">
        <v>170.71992947371101</v>
      </c>
      <c r="P148" s="120">
        <f t="shared" si="4"/>
        <v>-0.18670295084436894</v>
      </c>
      <c r="Q148" s="121">
        <f t="shared" si="5"/>
        <v>6.6723748234276625E-2</v>
      </c>
    </row>
    <row r="149" spans="12:17" x14ac:dyDescent="0.25">
      <c r="L149" s="15">
        <v>40178</v>
      </c>
      <c r="M149" s="16">
        <v>129.21187684862701</v>
      </c>
      <c r="N149" s="17">
        <v>39431.5</v>
      </c>
      <c r="O149" s="18">
        <v>169.544178368551</v>
      </c>
      <c r="P149" s="120">
        <f t="shared" si="4"/>
        <v>-0.16790323391706019</v>
      </c>
      <c r="Q149" s="121">
        <f t="shared" si="5"/>
        <v>3.6723590260384631E-2</v>
      </c>
    </row>
    <row r="150" spans="12:17" x14ac:dyDescent="0.25">
      <c r="L150" s="15">
        <v>40209</v>
      </c>
      <c r="M150" s="16">
        <v>131.36667164869101</v>
      </c>
      <c r="N150" s="17">
        <v>39462.5</v>
      </c>
      <c r="O150" s="18">
        <v>168.41028344339</v>
      </c>
      <c r="P150" s="120">
        <f t="shared" si="4"/>
        <v>-0.13322076247200598</v>
      </c>
      <c r="Q150" s="121">
        <f t="shared" si="5"/>
        <v>2.7917991199053249E-2</v>
      </c>
    </row>
    <row r="151" spans="12:17" x14ac:dyDescent="0.25">
      <c r="L151" s="15">
        <v>40237</v>
      </c>
      <c r="M151" s="16">
        <v>132.49831637173</v>
      </c>
      <c r="N151" s="17">
        <v>39492.5</v>
      </c>
      <c r="O151" s="18">
        <v>163.44124201049601</v>
      </c>
      <c r="P151" s="120">
        <f t="shared" si="4"/>
        <v>-0.11124689570372348</v>
      </c>
      <c r="Q151" s="121">
        <f t="shared" si="5"/>
        <v>-8.1234692437519573E-3</v>
      </c>
    </row>
    <row r="152" spans="12:17" x14ac:dyDescent="0.25">
      <c r="L152" s="15">
        <v>40268</v>
      </c>
      <c r="M152" s="16">
        <v>131.79613101767299</v>
      </c>
      <c r="N152" s="17">
        <v>39522.5</v>
      </c>
      <c r="O152" s="18">
        <v>159.44640574279401</v>
      </c>
      <c r="P152" s="120">
        <f t="shared" si="4"/>
        <v>-8.6592842703593353E-2</v>
      </c>
      <c r="Q152" s="121">
        <f t="shared" si="5"/>
        <v>-3.0822140378048979E-2</v>
      </c>
    </row>
    <row r="153" spans="12:17" x14ac:dyDescent="0.25">
      <c r="L153" s="15">
        <v>40298</v>
      </c>
      <c r="M153" s="16">
        <v>129.33416675794001</v>
      </c>
      <c r="N153" s="17">
        <v>39553</v>
      </c>
      <c r="O153" s="18">
        <v>155.220706021583</v>
      </c>
      <c r="P153" s="120">
        <f t="shared" si="4"/>
        <v>-8.366303644294748E-2</v>
      </c>
      <c r="Q153" s="121">
        <f t="shared" si="5"/>
        <v>-6.7420747053803742E-2</v>
      </c>
    </row>
    <row r="154" spans="12:17" x14ac:dyDescent="0.25">
      <c r="L154" s="15">
        <v>40329</v>
      </c>
      <c r="M154" s="16">
        <v>126.035476529758</v>
      </c>
      <c r="N154" s="17">
        <v>39583.5</v>
      </c>
      <c r="O154" s="18">
        <v>157.12136953274401</v>
      </c>
      <c r="P154" s="120">
        <f t="shared" si="4"/>
        <v>-9.4159162780485972E-2</v>
      </c>
      <c r="Q154" s="121">
        <f t="shared" si="5"/>
        <v>-6.4655859419196049E-2</v>
      </c>
    </row>
    <row r="155" spans="12:17" x14ac:dyDescent="0.25">
      <c r="L155" s="15">
        <v>40359</v>
      </c>
      <c r="M155" s="16">
        <v>124.15458176304899</v>
      </c>
      <c r="N155" s="17">
        <v>39614</v>
      </c>
      <c r="O155" s="18">
        <v>159.480580338745</v>
      </c>
      <c r="P155" s="120">
        <f t="shared" si="4"/>
        <v>-0.11078091083958919</v>
      </c>
      <c r="Q155" s="121">
        <f t="shared" si="5"/>
        <v>-6.1828177167189691E-2</v>
      </c>
    </row>
    <row r="156" spans="12:17" x14ac:dyDescent="0.25">
      <c r="L156" s="15">
        <v>40390</v>
      </c>
      <c r="M156" s="16">
        <v>123.97570149015399</v>
      </c>
      <c r="N156" s="17">
        <v>39644.5</v>
      </c>
      <c r="O156" s="18">
        <v>162.33835586139401</v>
      </c>
      <c r="P156" s="120">
        <f t="shared" si="4"/>
        <v>-0.11492391001603863</v>
      </c>
      <c r="Q156" s="121">
        <f t="shared" si="5"/>
        <v>-5.2273161382483613E-2</v>
      </c>
    </row>
    <row r="157" spans="12:17" x14ac:dyDescent="0.25">
      <c r="L157" s="15">
        <v>40421</v>
      </c>
      <c r="M157" s="16">
        <v>124.79246755245001</v>
      </c>
      <c r="N157" s="17">
        <v>39675.5</v>
      </c>
      <c r="O157" s="18">
        <v>159.75631054219801</v>
      </c>
      <c r="P157" s="120">
        <f t="shared" si="4"/>
        <v>-0.10323333701743975</v>
      </c>
      <c r="Q157" s="121">
        <f t="shared" si="5"/>
        <v>-6.809082676919942E-2</v>
      </c>
    </row>
    <row r="158" spans="12:17" x14ac:dyDescent="0.25">
      <c r="L158" s="15">
        <v>40451</v>
      </c>
      <c r="M158" s="16">
        <v>124.236864477963</v>
      </c>
      <c r="N158" s="17">
        <v>39706</v>
      </c>
      <c r="O158" s="18">
        <v>157.33608292305499</v>
      </c>
      <c r="P158" s="120">
        <f t="shared" si="4"/>
        <v>-8.1701726648373274E-2</v>
      </c>
      <c r="Q158" s="121">
        <f t="shared" si="5"/>
        <v>-8.2404478566153405E-2</v>
      </c>
    </row>
    <row r="159" spans="12:17" x14ac:dyDescent="0.25">
      <c r="L159" s="15">
        <v>40482</v>
      </c>
      <c r="M159" s="16">
        <v>123.101643709569</v>
      </c>
      <c r="N159" s="17">
        <v>39736.5</v>
      </c>
      <c r="O159" s="18">
        <v>154.67244767026901</v>
      </c>
      <c r="P159" s="120">
        <f t="shared" si="4"/>
        <v>-5.7548843988878495E-2</v>
      </c>
      <c r="Q159" s="121">
        <f t="shared" si="5"/>
        <v>-9.2999543145234176E-2</v>
      </c>
    </row>
    <row r="160" spans="12:17" x14ac:dyDescent="0.25">
      <c r="L160" s="15">
        <v>40512</v>
      </c>
      <c r="M160" s="16">
        <v>122.32347765420199</v>
      </c>
      <c r="N160" s="17">
        <v>39767</v>
      </c>
      <c r="O160" s="18">
        <v>152.08888952042</v>
      </c>
      <c r="P160" s="120">
        <f t="shared" si="4"/>
        <v>-4.9327745684687452E-2</v>
      </c>
      <c r="Q160" s="121">
        <f t="shared" si="5"/>
        <v>-0.1091321910144063</v>
      </c>
    </row>
    <row r="161" spans="12:18" x14ac:dyDescent="0.25">
      <c r="L161" s="15">
        <v>40543</v>
      </c>
      <c r="M161" s="16">
        <v>122.954570238927</v>
      </c>
      <c r="N161" s="17">
        <v>39797.5</v>
      </c>
      <c r="O161" s="18">
        <v>148.05185846719499</v>
      </c>
      <c r="P161" s="120">
        <f t="shared" si="4"/>
        <v>-4.8426714032104856E-2</v>
      </c>
      <c r="Q161" s="121">
        <f t="shared" si="5"/>
        <v>-0.12676530747423564</v>
      </c>
    </row>
    <row r="162" spans="12:18" x14ac:dyDescent="0.25">
      <c r="L162" s="15">
        <v>40574</v>
      </c>
      <c r="M162" s="16">
        <v>122.30794327751499</v>
      </c>
      <c r="N162" s="17">
        <v>39828.5</v>
      </c>
      <c r="O162" s="18">
        <v>145.03887438174999</v>
      </c>
      <c r="P162" s="120">
        <f t="shared" si="4"/>
        <v>-6.8957584579758868E-2</v>
      </c>
      <c r="Q162" s="121">
        <f t="shared" si="5"/>
        <v>-0.1387766149654166</v>
      </c>
    </row>
    <row r="163" spans="12:18" x14ac:dyDescent="0.25">
      <c r="L163" s="15">
        <v>40602</v>
      </c>
      <c r="M163" s="16">
        <v>120.901904537134</v>
      </c>
      <c r="N163" s="17">
        <v>39858</v>
      </c>
      <c r="O163" s="18">
        <v>143.91975141100801</v>
      </c>
      <c r="P163" s="120">
        <f t="shared" si="4"/>
        <v>-8.7521201417093741E-2</v>
      </c>
      <c r="Q163" s="121">
        <f t="shared" si="5"/>
        <v>-0.11944042005159483</v>
      </c>
    </row>
    <row r="164" spans="12:18" x14ac:dyDescent="0.25">
      <c r="L164" s="15">
        <v>40633</v>
      </c>
      <c r="M164" s="16">
        <v>119.511914358468</v>
      </c>
      <c r="N164" s="17">
        <v>39887.5</v>
      </c>
      <c r="O164" s="18">
        <v>140.940084700711</v>
      </c>
      <c r="P164" s="120">
        <f t="shared" si="4"/>
        <v>-9.3206200852419263E-2</v>
      </c>
      <c r="Q164" s="121">
        <f t="shared" si="5"/>
        <v>-0.11606609102205734</v>
      </c>
    </row>
    <row r="165" spans="12:18" x14ac:dyDescent="0.25">
      <c r="L165" s="15">
        <v>40663</v>
      </c>
      <c r="M165" s="16">
        <v>120.04044738210401</v>
      </c>
      <c r="N165" s="17">
        <v>39918</v>
      </c>
      <c r="O165" s="18">
        <v>135.68883498606101</v>
      </c>
      <c r="P165" s="120">
        <f t="shared" si="4"/>
        <v>-7.1858191913278358E-2</v>
      </c>
      <c r="Q165" s="121">
        <f t="shared" si="5"/>
        <v>-0.12583289650032992</v>
      </c>
    </row>
    <row r="166" spans="12:18" x14ac:dyDescent="0.25">
      <c r="L166" s="15">
        <v>40694</v>
      </c>
      <c r="M166" s="16">
        <v>120.87012357073</v>
      </c>
      <c r="N166" s="17">
        <v>39948.5</v>
      </c>
      <c r="O166" s="18">
        <v>126.284968898182</v>
      </c>
      <c r="P166" s="120">
        <f t="shared" si="4"/>
        <v>-4.0983325498899603E-2</v>
      </c>
      <c r="Q166" s="121">
        <f t="shared" si="5"/>
        <v>-0.19625847665575324</v>
      </c>
    </row>
    <row r="167" spans="12:18" x14ac:dyDescent="0.25">
      <c r="L167" s="15">
        <v>40724</v>
      </c>
      <c r="M167" s="16">
        <v>120.847122367951</v>
      </c>
      <c r="N167" s="17">
        <v>39979</v>
      </c>
      <c r="O167" s="18">
        <v>119.587819738783</v>
      </c>
      <c r="P167" s="120">
        <f t="shared" si="4"/>
        <v>-2.6639849678768424E-2</v>
      </c>
      <c r="Q167" s="121">
        <f t="shared" si="5"/>
        <v>-0.25014180732994395</v>
      </c>
    </row>
    <row r="168" spans="12:18" x14ac:dyDescent="0.25">
      <c r="L168" s="15">
        <v>40755</v>
      </c>
      <c r="M168" s="16">
        <v>120.618232434419</v>
      </c>
      <c r="N168" s="17">
        <v>40009</v>
      </c>
      <c r="O168" s="18">
        <v>114.246213212641</v>
      </c>
      <c r="P168" s="120">
        <f t="shared" si="4"/>
        <v>-2.7081670161000382E-2</v>
      </c>
      <c r="Q168" s="121">
        <f t="shared" si="5"/>
        <v>-0.29624633312052595</v>
      </c>
    </row>
    <row r="169" spans="12:18" x14ac:dyDescent="0.25">
      <c r="L169" s="15">
        <v>40786</v>
      </c>
      <c r="M169" s="16">
        <v>121.414326504766</v>
      </c>
      <c r="N169" s="17">
        <v>40040</v>
      </c>
      <c r="O169" s="18">
        <v>114.72781881127101</v>
      </c>
      <c r="P169" s="120">
        <f t="shared" si="4"/>
        <v>-2.7070071727399614E-2</v>
      </c>
      <c r="Q169" s="121">
        <f t="shared" si="5"/>
        <v>-0.2818573587365939</v>
      </c>
    </row>
    <row r="170" spans="12:18" x14ac:dyDescent="0.25">
      <c r="L170" s="15">
        <v>40816</v>
      </c>
      <c r="M170" s="16">
        <v>122.945806774787</v>
      </c>
      <c r="N170" s="17">
        <v>40071</v>
      </c>
      <c r="O170" s="18">
        <v>114.89051443773</v>
      </c>
      <c r="P170" s="120">
        <f t="shared" si="4"/>
        <v>-1.0391905080677555E-2</v>
      </c>
      <c r="Q170" s="121">
        <f t="shared" si="5"/>
        <v>-0.26977644095844777</v>
      </c>
    </row>
    <row r="171" spans="12:18" x14ac:dyDescent="0.25">
      <c r="L171" s="15">
        <v>40847</v>
      </c>
      <c r="M171" s="16">
        <v>124.08291704592401</v>
      </c>
      <c r="N171" s="17">
        <v>40101</v>
      </c>
      <c r="O171" s="18">
        <v>114.612901159362</v>
      </c>
      <c r="P171" s="120">
        <f t="shared" si="4"/>
        <v>7.9712447923936391E-3</v>
      </c>
      <c r="Q171" s="121">
        <f t="shared" si="5"/>
        <v>-0.25899600810808932</v>
      </c>
    </row>
    <row r="172" spans="12:18" x14ac:dyDescent="0.25">
      <c r="L172" s="15">
        <v>40877</v>
      </c>
      <c r="M172" s="16">
        <v>124.097513433426</v>
      </c>
      <c r="N172" s="17">
        <v>40132</v>
      </c>
      <c r="O172" s="18">
        <v>111.56548585337001</v>
      </c>
      <c r="P172" s="120">
        <f t="shared" si="4"/>
        <v>1.450282327844743E-2</v>
      </c>
      <c r="Q172" s="121">
        <f t="shared" si="5"/>
        <v>-0.26644552271261845</v>
      </c>
    </row>
    <row r="173" spans="12:18" x14ac:dyDescent="0.25">
      <c r="L173" s="15">
        <v>40908</v>
      </c>
      <c r="M173" s="16">
        <v>123.597092825711</v>
      </c>
      <c r="N173" s="17">
        <v>40162</v>
      </c>
      <c r="O173" s="18">
        <v>109.027690435803</v>
      </c>
      <c r="P173" s="120">
        <f t="shared" si="4"/>
        <v>5.2256909648453753E-3</v>
      </c>
      <c r="Q173" s="121">
        <f t="shared" si="5"/>
        <v>-0.26358445233592853</v>
      </c>
    </row>
    <row r="174" spans="12:18" x14ac:dyDescent="0.25">
      <c r="L174" s="15">
        <v>40939</v>
      </c>
      <c r="M174" s="16">
        <v>122.11968617160601</v>
      </c>
      <c r="N174" s="17">
        <v>40193</v>
      </c>
      <c r="O174" s="18">
        <v>108.089687774334</v>
      </c>
      <c r="P174" s="120">
        <f t="shared" si="4"/>
        <v>-1.539205883642647E-3</v>
      </c>
      <c r="Q174" s="121">
        <f t="shared" si="5"/>
        <v>-0.25475367734972754</v>
      </c>
    </row>
    <row r="175" spans="12:18" x14ac:dyDescent="0.25">
      <c r="L175" s="15">
        <v>40968</v>
      </c>
      <c r="M175" s="16">
        <v>120.37028686014899</v>
      </c>
      <c r="N175" s="17">
        <v>40224</v>
      </c>
      <c r="O175" s="18">
        <v>109.22564010490601</v>
      </c>
      <c r="P175" s="120">
        <f t="shared" si="4"/>
        <v>-4.3970992766431127E-3</v>
      </c>
      <c r="Q175" s="121">
        <f t="shared" si="5"/>
        <v>-0.24106567004150858</v>
      </c>
      <c r="R175" s="21"/>
    </row>
    <row r="176" spans="12:18" x14ac:dyDescent="0.25">
      <c r="L176" s="15">
        <v>40999</v>
      </c>
      <c r="M176" s="16">
        <v>120.380919643019</v>
      </c>
      <c r="N176" s="17">
        <v>40252</v>
      </c>
      <c r="O176" s="18">
        <v>111.548371780648</v>
      </c>
      <c r="P176" s="120">
        <f t="shared" si="4"/>
        <v>7.2712857895027572E-3</v>
      </c>
      <c r="Q176" s="121">
        <f t="shared" si="5"/>
        <v>-0.20854048003786052</v>
      </c>
      <c r="R176" s="21"/>
    </row>
    <row r="177" spans="12:18" x14ac:dyDescent="0.25">
      <c r="L177" s="15">
        <v>41029</v>
      </c>
      <c r="M177" s="16">
        <v>121.096210030587</v>
      </c>
      <c r="N177" s="17">
        <v>40283</v>
      </c>
      <c r="O177" s="18">
        <v>114.706757634022</v>
      </c>
      <c r="P177" s="120">
        <f t="shared" si="4"/>
        <v>8.7950575952318033E-3</v>
      </c>
      <c r="Q177" s="121">
        <f t="shared" si="5"/>
        <v>-0.15463377922136667</v>
      </c>
      <c r="R177" s="21"/>
    </row>
    <row r="178" spans="12:18" x14ac:dyDescent="0.25">
      <c r="L178" s="15">
        <v>41060</v>
      </c>
      <c r="M178" s="16">
        <v>122.597729330658</v>
      </c>
      <c r="N178" s="17">
        <v>40313</v>
      </c>
      <c r="O178" s="18">
        <v>117.10740815422599</v>
      </c>
      <c r="P178" s="120">
        <f t="shared" si="4"/>
        <v>1.4293075152827628E-2</v>
      </c>
      <c r="Q178" s="121">
        <f t="shared" si="5"/>
        <v>-7.2673421263265814E-2</v>
      </c>
      <c r="R178" s="21"/>
    </row>
    <row r="179" spans="12:18" x14ac:dyDescent="0.25">
      <c r="L179" s="15">
        <v>41090</v>
      </c>
      <c r="M179" s="16">
        <v>123.248683303946</v>
      </c>
      <c r="N179" s="17">
        <v>40344</v>
      </c>
      <c r="O179" s="18">
        <v>118.338242263712</v>
      </c>
      <c r="P179" s="120">
        <f t="shared" si="4"/>
        <v>1.987271925832701E-2</v>
      </c>
      <c r="Q179" s="121">
        <f t="shared" si="5"/>
        <v>-1.0449036346681928E-2</v>
      </c>
      <c r="R179" s="21"/>
    </row>
    <row r="180" spans="12:18" x14ac:dyDescent="0.25">
      <c r="L180" s="15">
        <v>41121</v>
      </c>
      <c r="M180" s="16">
        <v>124.248098414399</v>
      </c>
      <c r="N180" s="17">
        <v>40374</v>
      </c>
      <c r="O180" s="18">
        <v>118.35123137405</v>
      </c>
      <c r="P180" s="120">
        <f t="shared" si="4"/>
        <v>3.0093841591930071E-2</v>
      </c>
      <c r="Q180" s="121">
        <f t="shared" si="5"/>
        <v>3.5931328014947361E-2</v>
      </c>
      <c r="R180" s="21"/>
    </row>
    <row r="181" spans="12:18" x14ac:dyDescent="0.25">
      <c r="L181" s="15">
        <v>41152</v>
      </c>
      <c r="M181" s="16">
        <v>125.35988345314</v>
      </c>
      <c r="N181" s="17">
        <v>40405</v>
      </c>
      <c r="O181" s="18">
        <v>119.69809055900301</v>
      </c>
      <c r="P181" s="120">
        <f t="shared" si="4"/>
        <v>3.2496634144893344E-2</v>
      </c>
      <c r="Q181" s="121">
        <f t="shared" si="5"/>
        <v>4.332228921660386E-2</v>
      </c>
      <c r="R181" s="21"/>
    </row>
    <row r="182" spans="12:18" x14ac:dyDescent="0.25">
      <c r="L182" s="15">
        <v>41182</v>
      </c>
      <c r="M182" s="16">
        <v>126.38317723726099</v>
      </c>
      <c r="N182" s="17">
        <v>40436</v>
      </c>
      <c r="O182" s="18">
        <v>121.819197839563</v>
      </c>
      <c r="P182" s="120">
        <f t="shared" si="4"/>
        <v>2.7958419669981804E-2</v>
      </c>
      <c r="Q182" s="121">
        <f t="shared" si="5"/>
        <v>6.0306835910185708E-2</v>
      </c>
      <c r="R182" s="21"/>
    </row>
    <row r="183" spans="12:18" x14ac:dyDescent="0.25">
      <c r="L183" s="15">
        <v>41213</v>
      </c>
      <c r="M183" s="16">
        <v>128.16590561988201</v>
      </c>
      <c r="N183" s="17">
        <v>40466</v>
      </c>
      <c r="O183" s="18">
        <v>124.05249569555799</v>
      </c>
      <c r="P183" s="120">
        <f t="shared" si="4"/>
        <v>3.2905323884728332E-2</v>
      </c>
      <c r="Q183" s="121">
        <f t="shared" si="5"/>
        <v>8.2360663072919227E-2</v>
      </c>
      <c r="R183" s="21"/>
    </row>
    <row r="184" spans="12:18" x14ac:dyDescent="0.25">
      <c r="L184" s="15">
        <v>41243</v>
      </c>
      <c r="M184" s="16">
        <v>129.341186721859</v>
      </c>
      <c r="N184" s="17">
        <v>40497</v>
      </c>
      <c r="O184" s="18">
        <v>124.024492039466</v>
      </c>
      <c r="P184" s="120">
        <f t="shared" si="4"/>
        <v>4.2254458960179431E-2</v>
      </c>
      <c r="Q184" s="121">
        <f t="shared" si="5"/>
        <v>0.11167437752631493</v>
      </c>
      <c r="R184" s="21"/>
    </row>
    <row r="185" spans="12:18" x14ac:dyDescent="0.25">
      <c r="L185" s="15">
        <v>41274</v>
      </c>
      <c r="M185" s="16">
        <v>130.358284394218</v>
      </c>
      <c r="N185" s="17">
        <v>40527</v>
      </c>
      <c r="O185" s="18">
        <v>124.48460300948901</v>
      </c>
      <c r="P185" s="120">
        <f t="shared" si="4"/>
        <v>5.4703483827416743E-2</v>
      </c>
      <c r="Q185" s="121">
        <f t="shared" si="5"/>
        <v>0.14177052189129191</v>
      </c>
      <c r="R185" s="21"/>
    </row>
    <row r="186" spans="12:18" x14ac:dyDescent="0.25">
      <c r="L186" s="15">
        <v>41305</v>
      </c>
      <c r="M186" s="16">
        <v>129.06189239437001</v>
      </c>
      <c r="N186" s="17">
        <v>40558</v>
      </c>
      <c r="O186" s="18">
        <v>125.665384706954</v>
      </c>
      <c r="P186" s="120">
        <f t="shared" si="4"/>
        <v>5.6847560294321475E-2</v>
      </c>
      <c r="Q186" s="121">
        <f t="shared" si="5"/>
        <v>0.16260290222425233</v>
      </c>
      <c r="R186" s="20"/>
    </row>
    <row r="187" spans="12:18" x14ac:dyDescent="0.25">
      <c r="L187" s="15">
        <v>41333</v>
      </c>
      <c r="M187" s="16">
        <v>127.469624610957</v>
      </c>
      <c r="N187" s="17">
        <v>40589</v>
      </c>
      <c r="O187" s="18">
        <v>127.156575377434</v>
      </c>
      <c r="P187" s="120">
        <f t="shared" si="4"/>
        <v>5.8979154540491407E-2</v>
      </c>
      <c r="Q187" s="121">
        <f t="shared" si="5"/>
        <v>0.16416415829933495</v>
      </c>
      <c r="R187" s="20"/>
    </row>
    <row r="188" spans="12:18" x14ac:dyDescent="0.25">
      <c r="L188" s="15">
        <v>41364</v>
      </c>
      <c r="M188" s="16">
        <v>127.16956186054399</v>
      </c>
      <c r="N188" s="17">
        <v>40617</v>
      </c>
      <c r="O188" s="18">
        <v>126.77116797045601</v>
      </c>
      <c r="P188" s="120">
        <f t="shared" si="4"/>
        <v>5.6393008440674963E-2</v>
      </c>
      <c r="Q188" s="121">
        <f t="shared" si="5"/>
        <v>0.1364681164485535</v>
      </c>
      <c r="R188" s="20"/>
    </row>
    <row r="189" spans="12:18" x14ac:dyDescent="0.25">
      <c r="L189" s="15">
        <v>41394</v>
      </c>
      <c r="M189" s="16">
        <v>129.28474452350699</v>
      </c>
      <c r="N189" s="17">
        <v>40648</v>
      </c>
      <c r="O189" s="18">
        <v>125.444401804512</v>
      </c>
      <c r="P189" s="120">
        <f t="shared" si="4"/>
        <v>6.762007242713608E-2</v>
      </c>
      <c r="Q189" s="121">
        <f t="shared" si="5"/>
        <v>9.3609516927930514E-2</v>
      </c>
      <c r="R189" s="20"/>
    </row>
    <row r="190" spans="12:18" x14ac:dyDescent="0.25">
      <c r="L190" s="15">
        <v>41425</v>
      </c>
      <c r="M190" s="16">
        <v>131.997460229719</v>
      </c>
      <c r="N190" s="17">
        <v>40678</v>
      </c>
      <c r="O190" s="18">
        <v>124.982250491458</v>
      </c>
      <c r="P190" s="120">
        <f t="shared" si="4"/>
        <v>7.667132948041E-2</v>
      </c>
      <c r="Q190" s="121">
        <f t="shared" si="5"/>
        <v>6.7244612969840079E-2</v>
      </c>
      <c r="R190" s="20"/>
    </row>
    <row r="191" spans="12:18" x14ac:dyDescent="0.25">
      <c r="L191" s="15">
        <v>41455</v>
      </c>
      <c r="M191" s="16">
        <v>134.36351753299101</v>
      </c>
      <c r="N191" s="17">
        <v>40709</v>
      </c>
      <c r="O191" s="18">
        <v>125.35301961640801</v>
      </c>
      <c r="P191" s="120">
        <f t="shared" si="4"/>
        <v>9.0182174211423494E-2</v>
      </c>
      <c r="Q191" s="121">
        <f t="shared" si="5"/>
        <v>5.9277349557583126E-2</v>
      </c>
      <c r="R191" s="20"/>
    </row>
    <row r="192" spans="12:18" x14ac:dyDescent="0.25">
      <c r="L192" s="15">
        <v>41486</v>
      </c>
      <c r="M192" s="16">
        <v>135.35083067163399</v>
      </c>
      <c r="N192" s="17">
        <v>40739</v>
      </c>
      <c r="O192" s="18">
        <v>125.319881715853</v>
      </c>
      <c r="P192" s="120">
        <f t="shared" si="4"/>
        <v>8.9359373696042965E-2</v>
      </c>
      <c r="Q192" s="121">
        <f t="shared" si="5"/>
        <v>5.8881097060820009E-2</v>
      </c>
      <c r="R192" s="20"/>
    </row>
    <row r="193" spans="12:18" x14ac:dyDescent="0.25">
      <c r="L193" s="15">
        <v>41517</v>
      </c>
      <c r="M193" s="16">
        <v>136.196782381785</v>
      </c>
      <c r="N193" s="17">
        <v>40770</v>
      </c>
      <c r="O193" s="18">
        <v>125.84872013704999</v>
      </c>
      <c r="P193" s="120">
        <f t="shared" si="4"/>
        <v>8.644630666632569E-2</v>
      </c>
      <c r="Q193" s="121">
        <f t="shared" si="5"/>
        <v>5.1384525428291195E-2</v>
      </c>
      <c r="R193" s="20"/>
    </row>
    <row r="194" spans="12:18" x14ac:dyDescent="0.25">
      <c r="L194" s="15">
        <v>41547</v>
      </c>
      <c r="M194" s="16">
        <v>136.93544185095899</v>
      </c>
      <c r="N194" s="17">
        <v>40801</v>
      </c>
      <c r="O194" s="18">
        <v>127.714603003668</v>
      </c>
      <c r="P194" s="120">
        <f t="shared" si="4"/>
        <v>8.3494218489918781E-2</v>
      </c>
      <c r="Q194" s="121">
        <f t="shared" si="5"/>
        <v>4.8394713383922427E-2</v>
      </c>
      <c r="R194" s="20"/>
    </row>
    <row r="195" spans="12:18" x14ac:dyDescent="0.25">
      <c r="L195" s="15">
        <v>41578</v>
      </c>
      <c r="M195" s="16">
        <v>137.66015057565701</v>
      </c>
      <c r="N195" s="17">
        <v>40831</v>
      </c>
      <c r="O195" s="18">
        <v>130.394617273628</v>
      </c>
      <c r="P195" s="120">
        <f t="shared" si="4"/>
        <v>7.4077773725044205E-2</v>
      </c>
      <c r="Q195" s="121">
        <f t="shared" si="5"/>
        <v>5.1124498080509895E-2</v>
      </c>
      <c r="R195" s="20"/>
    </row>
    <row r="196" spans="12:18" x14ac:dyDescent="0.25">
      <c r="L196" s="15">
        <v>41608</v>
      </c>
      <c r="M196" s="16">
        <v>138.53824255254401</v>
      </c>
      <c r="N196" s="17">
        <v>40862</v>
      </c>
      <c r="O196" s="18">
        <v>132.64384833652699</v>
      </c>
      <c r="P196" s="120">
        <f t="shared" si="4"/>
        <v>7.1106938661872343E-2</v>
      </c>
      <c r="Q196" s="121">
        <f t="shared" si="5"/>
        <v>6.949721103730222E-2</v>
      </c>
      <c r="R196" s="20"/>
    </row>
    <row r="197" spans="12:18" x14ac:dyDescent="0.25">
      <c r="L197" s="15">
        <v>41639</v>
      </c>
      <c r="M197" s="16">
        <v>139.81165067102901</v>
      </c>
      <c r="N197" s="17">
        <v>40892</v>
      </c>
      <c r="O197" s="18">
        <v>133.58928396863499</v>
      </c>
      <c r="P197" s="120">
        <f t="shared" si="4"/>
        <v>7.2518339135416721E-2</v>
      </c>
      <c r="Q197" s="121">
        <f t="shared" si="5"/>
        <v>7.3139012689400262E-2</v>
      </c>
      <c r="R197" s="20"/>
    </row>
    <row r="198" spans="12:18" x14ac:dyDescent="0.25">
      <c r="L198" s="15">
        <v>41670</v>
      </c>
      <c r="M198" s="16">
        <v>141.90275358437</v>
      </c>
      <c r="N198" s="17">
        <v>40923</v>
      </c>
      <c r="O198" s="18">
        <v>133.87095692220001</v>
      </c>
      <c r="P198" s="120">
        <f t="shared" si="4"/>
        <v>9.949382386833916E-2</v>
      </c>
      <c r="Q198" s="121">
        <f t="shared" si="5"/>
        <v>6.5296996737653989E-2</v>
      </c>
      <c r="R198" s="20"/>
    </row>
    <row r="199" spans="12:18" x14ac:dyDescent="0.25">
      <c r="L199" s="15">
        <v>41698</v>
      </c>
      <c r="M199" s="16">
        <v>142.65389370635</v>
      </c>
      <c r="N199" s="17">
        <v>40954</v>
      </c>
      <c r="O199" s="18">
        <v>132.97463248914599</v>
      </c>
      <c r="P199" s="120">
        <f t="shared" si="4"/>
        <v>0.11912068574561263</v>
      </c>
      <c r="Q199" s="121">
        <f t="shared" si="5"/>
        <v>4.5755062956378545E-2</v>
      </c>
      <c r="R199" s="20"/>
    </row>
    <row r="200" spans="12:18" x14ac:dyDescent="0.25">
      <c r="L200" s="15">
        <v>41729</v>
      </c>
      <c r="M200" s="16">
        <v>143.18148967367901</v>
      </c>
      <c r="N200" s="17">
        <v>40983</v>
      </c>
      <c r="O200" s="18">
        <v>131.45295257900401</v>
      </c>
      <c r="P200" s="120">
        <f t="shared" si="4"/>
        <v>0.12591006510421043</v>
      </c>
      <c r="Q200" s="121">
        <f t="shared" si="5"/>
        <v>3.6930988989855251E-2</v>
      </c>
      <c r="R200" s="20"/>
    </row>
    <row r="201" spans="12:18" x14ac:dyDescent="0.25">
      <c r="L201" s="15">
        <v>41759</v>
      </c>
      <c r="M201" s="16">
        <v>143.40287595772301</v>
      </c>
      <c r="N201" s="17">
        <v>41014</v>
      </c>
      <c r="O201" s="18">
        <v>130.853903924978</v>
      </c>
      <c r="P201" s="120">
        <f t="shared" si="4"/>
        <v>0.10920183573282327</v>
      </c>
      <c r="Q201" s="121">
        <f t="shared" si="5"/>
        <v>4.3122706495073215E-2</v>
      </c>
      <c r="R201" s="20"/>
    </row>
    <row r="202" spans="12:18" x14ac:dyDescent="0.25">
      <c r="L202" s="15">
        <v>41790</v>
      </c>
      <c r="M202" s="16">
        <v>145.55016509796101</v>
      </c>
      <c r="N202" s="17">
        <v>41044</v>
      </c>
      <c r="O202" s="18">
        <v>130.80217442864401</v>
      </c>
      <c r="P202" s="120">
        <f t="shared" si="4"/>
        <v>0.10267398209523004</v>
      </c>
      <c r="Q202" s="121">
        <f t="shared" si="5"/>
        <v>4.6566003686929758E-2</v>
      </c>
      <c r="R202" s="20"/>
    </row>
    <row r="203" spans="12:18" x14ac:dyDescent="0.25">
      <c r="L203" s="15">
        <v>41820</v>
      </c>
      <c r="M203" s="16">
        <v>147.79985462854299</v>
      </c>
      <c r="N203" s="17">
        <v>41075</v>
      </c>
      <c r="O203" s="18">
        <v>131.87738869956601</v>
      </c>
      <c r="P203" s="120">
        <f t="shared" si="4"/>
        <v>9.999989090976924E-2</v>
      </c>
      <c r="Q203" s="121">
        <f t="shared" si="5"/>
        <v>5.2047961055291525E-2</v>
      </c>
      <c r="R203" s="20"/>
    </row>
    <row r="204" spans="12:18" x14ac:dyDescent="0.25">
      <c r="L204" s="15">
        <v>41851</v>
      </c>
      <c r="M204" s="16">
        <v>150.31429520289799</v>
      </c>
      <c r="N204" s="17">
        <v>41105</v>
      </c>
      <c r="O204" s="18">
        <v>133.345983928598</v>
      </c>
      <c r="P204" s="120">
        <f t="shared" si="4"/>
        <v>0.11055317841059953</v>
      </c>
      <c r="Q204" s="121">
        <f t="shared" si="5"/>
        <v>6.4044923302299051E-2</v>
      </c>
      <c r="R204" s="20"/>
    </row>
    <row r="205" spans="12:18" x14ac:dyDescent="0.25">
      <c r="L205" s="15">
        <v>41882</v>
      </c>
      <c r="M205" s="16">
        <v>151.701702744031</v>
      </c>
      <c r="N205" s="17">
        <v>41136</v>
      </c>
      <c r="O205" s="18">
        <v>135.37205078399001</v>
      </c>
      <c r="P205" s="120">
        <f t="shared" si="4"/>
        <v>0.11384204598007908</v>
      </c>
      <c r="Q205" s="121">
        <f t="shared" si="5"/>
        <v>7.5672844638936754E-2</v>
      </c>
      <c r="R205" s="20"/>
    </row>
    <row r="206" spans="12:18" x14ac:dyDescent="0.25">
      <c r="L206" s="15">
        <v>41912</v>
      </c>
      <c r="M206" s="16">
        <v>153.118866947057</v>
      </c>
      <c r="N206" s="17">
        <v>41167</v>
      </c>
      <c r="O206" s="18">
        <v>137.05977868664601</v>
      </c>
      <c r="P206" s="120">
        <f t="shared" si="4"/>
        <v>0.11818288149033096</v>
      </c>
      <c r="Q206" s="121">
        <f t="shared" si="5"/>
        <v>7.317233474632201E-2</v>
      </c>
      <c r="R206" s="20"/>
    </row>
    <row r="207" spans="12:18" x14ac:dyDescent="0.25">
      <c r="L207" s="15">
        <v>41943</v>
      </c>
      <c r="M207" s="16">
        <v>153.78858703844301</v>
      </c>
      <c r="N207" s="17">
        <v>41197</v>
      </c>
      <c r="O207" s="18">
        <v>138.07056733330401</v>
      </c>
      <c r="P207" s="120">
        <f t="shared" si="4"/>
        <v>0.11716125832596647</v>
      </c>
      <c r="Q207" s="121">
        <f t="shared" si="5"/>
        <v>5.8867077646068244E-2</v>
      </c>
      <c r="R207" s="20"/>
    </row>
    <row r="208" spans="12:18" x14ac:dyDescent="0.25">
      <c r="L208" s="15">
        <v>41973</v>
      </c>
      <c r="M208" s="16">
        <v>155.068191446192</v>
      </c>
      <c r="N208" s="17">
        <v>41228</v>
      </c>
      <c r="O208" s="18">
        <v>138.55777430069799</v>
      </c>
      <c r="P208" s="120">
        <f t="shared" si="4"/>
        <v>0.11931686579161416</v>
      </c>
      <c r="Q208" s="121">
        <f t="shared" si="5"/>
        <v>4.4584999895109778E-2</v>
      </c>
      <c r="R208" s="20"/>
    </row>
    <row r="209" spans="12:18" x14ac:dyDescent="0.25">
      <c r="L209" s="15">
        <v>42004</v>
      </c>
      <c r="M209" s="16">
        <v>155.894894657517</v>
      </c>
      <c r="N209" s="17">
        <v>41258</v>
      </c>
      <c r="O209" s="18">
        <v>139.22503206752501</v>
      </c>
      <c r="P209" s="120">
        <f t="shared" si="4"/>
        <v>0.11503507690021619</v>
      </c>
      <c r="Q209" s="121">
        <f t="shared" si="5"/>
        <v>4.2187127076848574E-2</v>
      </c>
      <c r="R209" s="20"/>
    </row>
    <row r="210" spans="12:18" x14ac:dyDescent="0.25">
      <c r="L210" s="15">
        <v>42035</v>
      </c>
      <c r="M210" s="16">
        <v>157.31642797122001</v>
      </c>
      <c r="N210" s="17">
        <v>41289</v>
      </c>
      <c r="O210" s="18">
        <v>139.08397383904</v>
      </c>
      <c r="P210" s="120">
        <f t="shared" ref="P210:P273" si="6">M210/M198-1</f>
        <v>0.10862139033606288</v>
      </c>
      <c r="Q210" s="121">
        <f t="shared" si="5"/>
        <v>3.8940611441730111E-2</v>
      </c>
      <c r="R210" s="20"/>
    </row>
    <row r="211" spans="12:18" x14ac:dyDescent="0.25">
      <c r="L211" s="15">
        <v>42063</v>
      </c>
      <c r="M211" s="16">
        <v>157.61802833939899</v>
      </c>
      <c r="N211" s="17">
        <v>41320</v>
      </c>
      <c r="O211" s="18">
        <v>139.67902149580701</v>
      </c>
      <c r="P211" s="120">
        <f t="shared" si="6"/>
        <v>0.10489818570148768</v>
      </c>
      <c r="Q211" s="121">
        <f t="shared" ref="Q211:Q274" si="7">O211/O199-1</f>
        <v>5.0418556390507518E-2</v>
      </c>
      <c r="R211" s="20"/>
    </row>
    <row r="212" spans="12:18" x14ac:dyDescent="0.25">
      <c r="L212" s="15">
        <v>42094</v>
      </c>
      <c r="M212" s="16">
        <v>158.56005399778701</v>
      </c>
      <c r="N212" s="17">
        <v>41348</v>
      </c>
      <c r="O212" s="18">
        <v>140.604598252523</v>
      </c>
      <c r="P212" s="120">
        <f t="shared" si="6"/>
        <v>0.10740609249950439</v>
      </c>
      <c r="Q212" s="121">
        <f t="shared" si="7"/>
        <v>6.9619171680596503E-2</v>
      </c>
      <c r="R212" s="20"/>
    </row>
    <row r="213" spans="12:18" x14ac:dyDescent="0.25">
      <c r="L213" s="15">
        <v>42124</v>
      </c>
      <c r="M213" s="16">
        <v>159.39148436281599</v>
      </c>
      <c r="N213" s="17">
        <v>41379</v>
      </c>
      <c r="O213" s="18">
        <v>142.473579332648</v>
      </c>
      <c r="P213" s="120">
        <f t="shared" si="6"/>
        <v>0.11149433578868129</v>
      </c>
      <c r="Q213" s="121">
        <f t="shared" si="7"/>
        <v>8.879884404772409E-2</v>
      </c>
      <c r="R213" s="20"/>
    </row>
    <row r="214" spans="12:18" x14ac:dyDescent="0.25">
      <c r="L214" s="15">
        <v>42155</v>
      </c>
      <c r="M214" s="16">
        <v>161.791325704885</v>
      </c>
      <c r="N214" s="17">
        <v>41409</v>
      </c>
      <c r="O214" s="18">
        <v>144.986010625673</v>
      </c>
      <c r="P214" s="120">
        <f t="shared" si="6"/>
        <v>0.1115846251084156</v>
      </c>
      <c r="Q214" s="121">
        <f t="shared" si="7"/>
        <v>0.10843731198648121</v>
      </c>
      <c r="R214" s="20"/>
    </row>
    <row r="215" spans="12:18" x14ac:dyDescent="0.25">
      <c r="L215" s="15">
        <v>42185</v>
      </c>
      <c r="M215" s="16">
        <v>164.12987775177899</v>
      </c>
      <c r="N215" s="17">
        <v>41440</v>
      </c>
      <c r="O215" s="18">
        <v>147.31266516669299</v>
      </c>
      <c r="P215" s="120">
        <f t="shared" si="6"/>
        <v>0.11048740991171702</v>
      </c>
      <c r="Q215" s="121">
        <f t="shared" si="7"/>
        <v>0.1170426304261345</v>
      </c>
      <c r="R215" s="20"/>
    </row>
    <row r="216" spans="12:18" x14ac:dyDescent="0.25">
      <c r="L216" s="15">
        <v>42216</v>
      </c>
      <c r="M216" s="16">
        <v>166.543611873651</v>
      </c>
      <c r="N216" s="17">
        <v>41470</v>
      </c>
      <c r="O216" s="18">
        <v>150.12708827985199</v>
      </c>
      <c r="P216" s="120">
        <f t="shared" si="6"/>
        <v>0.1079692164264634</v>
      </c>
      <c r="Q216" s="121">
        <f t="shared" si="7"/>
        <v>0.12584634240083048</v>
      </c>
      <c r="R216" s="20"/>
    </row>
    <row r="217" spans="12:18" x14ac:dyDescent="0.25">
      <c r="L217" s="15">
        <v>42247</v>
      </c>
      <c r="M217" s="16">
        <v>167.617708323416</v>
      </c>
      <c r="N217" s="17">
        <v>41501</v>
      </c>
      <c r="O217" s="18">
        <v>151.20043374941599</v>
      </c>
      <c r="P217" s="120">
        <f t="shared" si="6"/>
        <v>0.1049164596803529</v>
      </c>
      <c r="Q217" s="121">
        <f t="shared" si="7"/>
        <v>0.11692504378679303</v>
      </c>
      <c r="R217" s="20"/>
    </row>
    <row r="218" spans="12:18" x14ac:dyDescent="0.25">
      <c r="L218" s="15">
        <v>42277</v>
      </c>
      <c r="M218" s="16">
        <v>167.291246732031</v>
      </c>
      <c r="N218" s="17">
        <v>41532</v>
      </c>
      <c r="O218" s="18">
        <v>153.30145204303301</v>
      </c>
      <c r="P218" s="120">
        <f t="shared" si="6"/>
        <v>9.2558024151748075E-2</v>
      </c>
      <c r="Q218" s="121">
        <f t="shared" si="7"/>
        <v>0.11850065359816209</v>
      </c>
      <c r="R218" s="20"/>
    </row>
    <row r="219" spans="12:18" x14ac:dyDescent="0.25">
      <c r="L219" s="15">
        <v>42308</v>
      </c>
      <c r="M219" s="16">
        <v>165.81119057354601</v>
      </c>
      <c r="N219" s="17">
        <v>41562</v>
      </c>
      <c r="O219" s="18">
        <v>154.09356096173201</v>
      </c>
      <c r="P219" s="120">
        <f t="shared" si="6"/>
        <v>7.817617527169074E-2</v>
      </c>
      <c r="Q219" s="121">
        <f t="shared" si="7"/>
        <v>0.11604930679938685</v>
      </c>
      <c r="R219" s="20"/>
    </row>
    <row r="220" spans="12:18" x14ac:dyDescent="0.25">
      <c r="L220" s="15">
        <v>42338</v>
      </c>
      <c r="M220" s="16">
        <v>165.88140514709099</v>
      </c>
      <c r="N220" s="17">
        <v>41593</v>
      </c>
      <c r="O220" s="18">
        <v>155.27573909882699</v>
      </c>
      <c r="P220" s="120">
        <f t="shared" si="6"/>
        <v>6.9731990810321109E-2</v>
      </c>
      <c r="Q220" s="121">
        <f t="shared" si="7"/>
        <v>0.12065699584526879</v>
      </c>
      <c r="R220" s="20"/>
    </row>
    <row r="221" spans="12:18" x14ac:dyDescent="0.25">
      <c r="L221" s="15">
        <v>42369</v>
      </c>
      <c r="M221" s="16">
        <v>167.71694424295299</v>
      </c>
      <c r="N221" s="17">
        <v>41623</v>
      </c>
      <c r="O221" s="18">
        <v>154.37639902198299</v>
      </c>
      <c r="P221" s="120">
        <f t="shared" si="6"/>
        <v>7.583346209898445E-2</v>
      </c>
      <c r="Q221" s="121">
        <f t="shared" si="7"/>
        <v>0.10882645691982651</v>
      </c>
      <c r="R221" s="20"/>
    </row>
    <row r="222" spans="12:18" x14ac:dyDescent="0.25">
      <c r="L222" s="15">
        <v>42400</v>
      </c>
      <c r="M222" s="16">
        <v>171.56311760933201</v>
      </c>
      <c r="N222" s="17">
        <v>41654</v>
      </c>
      <c r="O222" s="18">
        <v>154.716663114564</v>
      </c>
      <c r="P222" s="120">
        <f t="shared" si="6"/>
        <v>9.0560724152205729E-2</v>
      </c>
      <c r="Q222" s="121">
        <f t="shared" si="7"/>
        <v>0.11239748796374993</v>
      </c>
      <c r="R222" s="20"/>
    </row>
    <row r="223" spans="12:18" x14ac:dyDescent="0.25">
      <c r="L223" s="15">
        <v>42429</v>
      </c>
      <c r="M223" s="16">
        <v>173.12855238767199</v>
      </c>
      <c r="N223" s="17">
        <v>41685</v>
      </c>
      <c r="O223" s="18">
        <v>154.59968414104901</v>
      </c>
      <c r="P223" s="120">
        <f t="shared" si="6"/>
        <v>9.8405773829844945E-2</v>
      </c>
      <c r="Q223" s="121">
        <f t="shared" si="7"/>
        <v>0.10682107080546732</v>
      </c>
      <c r="R223" s="20"/>
    </row>
    <row r="224" spans="12:18" x14ac:dyDescent="0.25">
      <c r="L224" s="15">
        <v>42460</v>
      </c>
      <c r="M224" s="16">
        <v>172.90609101955701</v>
      </c>
      <c r="N224" s="17">
        <v>41713</v>
      </c>
      <c r="O224" s="18">
        <v>155.61783722013399</v>
      </c>
      <c r="P224" s="120">
        <f t="shared" si="6"/>
        <v>9.0476993795487903E-2</v>
      </c>
      <c r="Q224" s="121">
        <f t="shared" si="7"/>
        <v>0.10677630144533046</v>
      </c>
      <c r="R224" s="20"/>
    </row>
    <row r="225" spans="12:18" x14ac:dyDescent="0.25">
      <c r="L225" s="15">
        <v>42490</v>
      </c>
      <c r="M225" s="16">
        <v>171.35591903732799</v>
      </c>
      <c r="N225" s="17">
        <v>41744</v>
      </c>
      <c r="O225" s="18">
        <v>156.10730678939399</v>
      </c>
      <c r="P225" s="120">
        <f t="shared" si="6"/>
        <v>7.5063198779665496E-2</v>
      </c>
      <c r="Q225" s="121">
        <f t="shared" si="7"/>
        <v>9.5693022668531968E-2</v>
      </c>
      <c r="R225" s="20"/>
    </row>
    <row r="226" spans="12:18" x14ac:dyDescent="0.25">
      <c r="L226" s="15">
        <v>42521</v>
      </c>
      <c r="M226" s="16">
        <v>172.70385813219499</v>
      </c>
      <c r="N226" s="17">
        <v>41774</v>
      </c>
      <c r="O226" s="18">
        <v>156.185686625724</v>
      </c>
      <c r="P226" s="120">
        <f t="shared" si="6"/>
        <v>6.7448192168317878E-2</v>
      </c>
      <c r="Q226" s="121">
        <f t="shared" si="7"/>
        <v>7.7246597459436961E-2</v>
      </c>
      <c r="R226" s="20"/>
    </row>
    <row r="227" spans="12:18" x14ac:dyDescent="0.25">
      <c r="L227" s="15">
        <v>42551</v>
      </c>
      <c r="M227" s="16">
        <v>175.37547952327901</v>
      </c>
      <c r="N227" s="17">
        <v>41805</v>
      </c>
      <c r="O227" s="18">
        <v>156.343716611372</v>
      </c>
      <c r="P227" s="120">
        <f t="shared" si="6"/>
        <v>6.8516481737147528E-2</v>
      </c>
      <c r="Q227" s="121">
        <f t="shared" si="7"/>
        <v>6.1305329276745146E-2</v>
      </c>
      <c r="R227" s="20"/>
    </row>
    <row r="228" spans="12:18" x14ac:dyDescent="0.25">
      <c r="L228" s="15">
        <v>42582</v>
      </c>
      <c r="M228" s="16">
        <v>179.86921664861401</v>
      </c>
      <c r="N228" s="17">
        <v>41835</v>
      </c>
      <c r="O228" s="18">
        <v>156.55628055205599</v>
      </c>
      <c r="P228" s="120">
        <f t="shared" si="6"/>
        <v>8.0012704330397977E-2</v>
      </c>
      <c r="Q228" s="121">
        <f t="shared" si="7"/>
        <v>4.282499811239493E-2</v>
      </c>
      <c r="R228" s="20"/>
    </row>
    <row r="229" spans="12:18" x14ac:dyDescent="0.25">
      <c r="L229" s="15">
        <v>42613</v>
      </c>
      <c r="M229" s="16">
        <v>182.31783066215999</v>
      </c>
      <c r="N229" s="17">
        <v>41866</v>
      </c>
      <c r="O229" s="18">
        <v>159.840801968899</v>
      </c>
      <c r="P229" s="120">
        <f t="shared" si="6"/>
        <v>8.7700294233711285E-2</v>
      </c>
      <c r="Q229" s="121">
        <f t="shared" si="7"/>
        <v>5.7145128523921285E-2</v>
      </c>
      <c r="R229" s="20"/>
    </row>
    <row r="230" spans="12:18" x14ac:dyDescent="0.25">
      <c r="L230" s="15">
        <v>42643</v>
      </c>
      <c r="M230" s="16">
        <v>183.679385749505</v>
      </c>
      <c r="N230" s="17">
        <v>41897</v>
      </c>
      <c r="O230" s="18">
        <v>162.732340543932</v>
      </c>
      <c r="P230" s="120">
        <f t="shared" si="6"/>
        <v>9.7961724463233368E-2</v>
      </c>
      <c r="Q230" s="121">
        <f t="shared" si="7"/>
        <v>6.1518585605123022E-2</v>
      </c>
      <c r="R230" s="21"/>
    </row>
    <row r="231" spans="12:18" x14ac:dyDescent="0.25">
      <c r="L231" s="15">
        <v>42674</v>
      </c>
      <c r="M231" s="16">
        <v>182.629970398567</v>
      </c>
      <c r="N231" s="17">
        <v>41927</v>
      </c>
      <c r="O231" s="18">
        <v>165.884465067446</v>
      </c>
      <c r="P231" s="120">
        <f t="shared" si="6"/>
        <v>0.10143332164038088</v>
      </c>
      <c r="Q231" s="121">
        <f t="shared" si="7"/>
        <v>7.6517824833979731E-2</v>
      </c>
      <c r="R231" s="21"/>
    </row>
    <row r="232" spans="12:18" x14ac:dyDescent="0.25">
      <c r="L232" s="15">
        <v>42704</v>
      </c>
      <c r="M232" s="16">
        <v>182.499086757513</v>
      </c>
      <c r="N232" s="17">
        <v>41958</v>
      </c>
      <c r="O232" s="18">
        <v>167.07329973813401</v>
      </c>
      <c r="P232" s="120">
        <f t="shared" si="6"/>
        <v>0.10017808563706532</v>
      </c>
      <c r="Q232" s="121">
        <f t="shared" si="7"/>
        <v>7.5978132242528362E-2</v>
      </c>
      <c r="R232" s="21"/>
    </row>
    <row r="233" spans="12:18" x14ac:dyDescent="0.25">
      <c r="L233" s="15">
        <v>42735</v>
      </c>
      <c r="M233" s="16">
        <v>183.748828236039</v>
      </c>
      <c r="N233" s="17">
        <v>41988</v>
      </c>
      <c r="O233" s="18">
        <v>169.841959365869</v>
      </c>
      <c r="P233" s="120">
        <f t="shared" si="6"/>
        <v>9.5588934472013776E-2</v>
      </c>
      <c r="Q233" s="121">
        <f t="shared" si="7"/>
        <v>0.10018085952169242</v>
      </c>
      <c r="R233" s="21"/>
    </row>
    <row r="234" spans="12:18" x14ac:dyDescent="0.25">
      <c r="L234" s="15">
        <v>42766</v>
      </c>
      <c r="M234" s="16">
        <v>187.41482541329799</v>
      </c>
      <c r="N234" s="17">
        <v>42019</v>
      </c>
      <c r="O234" s="18">
        <v>172.393072604938</v>
      </c>
      <c r="P234" s="120">
        <f t="shared" si="6"/>
        <v>9.2395778445003796E-2</v>
      </c>
      <c r="Q234" s="121">
        <f t="shared" si="7"/>
        <v>0.11425019861813479</v>
      </c>
      <c r="R234" s="21"/>
    </row>
    <row r="235" spans="12:18" x14ac:dyDescent="0.25">
      <c r="L235" s="15">
        <v>42794</v>
      </c>
      <c r="M235" s="16">
        <v>191.590986564768</v>
      </c>
      <c r="N235" s="17">
        <v>42050</v>
      </c>
      <c r="O235" s="18">
        <v>175.030778059375</v>
      </c>
      <c r="P235" s="120">
        <f t="shared" si="6"/>
        <v>0.1066400309046347</v>
      </c>
      <c r="Q235" s="121">
        <f t="shared" si="7"/>
        <v>0.13215482316047744</v>
      </c>
      <c r="R235" s="21"/>
    </row>
    <row r="236" spans="12:18" x14ac:dyDescent="0.25">
      <c r="L236" s="15">
        <v>42825</v>
      </c>
      <c r="M236" s="16">
        <v>194.00268058718001</v>
      </c>
      <c r="N236" s="17">
        <v>42078</v>
      </c>
      <c r="O236" s="18">
        <v>174.722212297813</v>
      </c>
      <c r="P236" s="120">
        <f t="shared" si="6"/>
        <v>0.12201183569199303</v>
      </c>
      <c r="Q236" s="121">
        <f t="shared" si="7"/>
        <v>0.12276468699827991</v>
      </c>
      <c r="R236" s="21"/>
    </row>
    <row r="237" spans="12:18" x14ac:dyDescent="0.25">
      <c r="L237" s="15">
        <v>42855</v>
      </c>
      <c r="M237" s="16">
        <v>195.36626133772899</v>
      </c>
      <c r="N237" s="17">
        <v>42109</v>
      </c>
      <c r="O237" s="18">
        <v>175.96234286638901</v>
      </c>
      <c r="P237" s="120">
        <f t="shared" si="6"/>
        <v>0.14011971360715347</v>
      </c>
      <c r="Q237" s="121">
        <f t="shared" si="7"/>
        <v>0.1271883839734782</v>
      </c>
      <c r="R237" s="21"/>
    </row>
    <row r="238" spans="12:18" x14ac:dyDescent="0.25">
      <c r="L238" s="15">
        <v>42886</v>
      </c>
      <c r="M238" s="16">
        <v>197.64695289539699</v>
      </c>
      <c r="N238" s="17">
        <v>42139</v>
      </c>
      <c r="O238" s="18">
        <v>177.08597328426501</v>
      </c>
      <c r="P238" s="120">
        <f t="shared" si="6"/>
        <v>0.14442696899167973</v>
      </c>
      <c r="Q238" s="121">
        <f t="shared" si="7"/>
        <v>0.13381691440538646</v>
      </c>
      <c r="R238" s="21"/>
    </row>
    <row r="239" spans="12:18" x14ac:dyDescent="0.25">
      <c r="L239" s="15">
        <v>42916</v>
      </c>
      <c r="M239" s="16">
        <v>202.389380752541</v>
      </c>
      <c r="N239" s="17">
        <v>42170</v>
      </c>
      <c r="O239" s="18">
        <v>179.34385294038299</v>
      </c>
      <c r="P239" s="120">
        <f t="shared" si="6"/>
        <v>0.15403465354845247</v>
      </c>
      <c r="Q239" s="121">
        <f t="shared" si="7"/>
        <v>0.14711263635994443</v>
      </c>
      <c r="R239" s="21"/>
    </row>
    <row r="240" spans="12:18" x14ac:dyDescent="0.25">
      <c r="L240" s="15">
        <v>42947</v>
      </c>
      <c r="M240" s="16">
        <v>205.76547967926001</v>
      </c>
      <c r="N240" s="17">
        <v>42200</v>
      </c>
      <c r="O240" s="18">
        <v>179.33070025210299</v>
      </c>
      <c r="P240" s="120">
        <f t="shared" si="6"/>
        <v>0.14397273481896566</v>
      </c>
      <c r="Q240" s="121">
        <f t="shared" si="7"/>
        <v>0.14547113421281321</v>
      </c>
      <c r="R240" s="21"/>
    </row>
    <row r="241" spans="12:18" x14ac:dyDescent="0.25">
      <c r="L241" s="15">
        <v>42978</v>
      </c>
      <c r="M241" s="16">
        <v>206.34743163809401</v>
      </c>
      <c r="N241" s="17">
        <v>42231</v>
      </c>
      <c r="O241" s="18">
        <v>179.18151089306301</v>
      </c>
      <c r="P241" s="120">
        <f t="shared" si="6"/>
        <v>0.13180060824912698</v>
      </c>
      <c r="Q241" s="121">
        <f t="shared" si="7"/>
        <v>0.12099982411203891</v>
      </c>
      <c r="R241" s="21"/>
    </row>
    <row r="242" spans="12:18" x14ac:dyDescent="0.25">
      <c r="L242" s="15">
        <v>43008</v>
      </c>
      <c r="M242" s="16">
        <v>203.95189451924</v>
      </c>
      <c r="N242" s="17">
        <v>42262</v>
      </c>
      <c r="O242" s="18">
        <v>179.76932805026499</v>
      </c>
      <c r="P242" s="120">
        <f t="shared" si="6"/>
        <v>0.11036899261728728</v>
      </c>
      <c r="Q242" s="121">
        <f t="shared" si="7"/>
        <v>0.10469331080341471</v>
      </c>
      <c r="R242" s="21"/>
    </row>
    <row r="243" spans="12:18" x14ac:dyDescent="0.25">
      <c r="L243" s="15">
        <v>43039</v>
      </c>
      <c r="M243" s="16">
        <v>202.552733755476</v>
      </c>
      <c r="N243" s="17">
        <v>42292</v>
      </c>
      <c r="O243" s="18">
        <v>179.47949037966799</v>
      </c>
      <c r="P243" s="120">
        <f t="shared" si="6"/>
        <v>0.10908813768862835</v>
      </c>
      <c r="Q243" s="121">
        <f t="shared" si="7"/>
        <v>8.1954782846570096E-2</v>
      </c>
      <c r="R243" s="21"/>
    </row>
    <row r="244" spans="12:18" x14ac:dyDescent="0.25">
      <c r="L244" s="15">
        <v>43069</v>
      </c>
      <c r="M244" s="16">
        <v>203.81343769578999</v>
      </c>
      <c r="N244" s="17">
        <v>42323</v>
      </c>
      <c r="O244" s="18">
        <v>180.20537337829899</v>
      </c>
      <c r="P244" s="120">
        <f t="shared" si="6"/>
        <v>0.11679154847825313</v>
      </c>
      <c r="Q244" s="121">
        <f t="shared" si="7"/>
        <v>7.860067204483201E-2</v>
      </c>
      <c r="R244" s="21"/>
    </row>
    <row r="245" spans="12:18" x14ac:dyDescent="0.25">
      <c r="L245" s="15">
        <v>43100</v>
      </c>
      <c r="M245" s="16">
        <v>206.99310955519701</v>
      </c>
      <c r="N245" s="17">
        <v>42353</v>
      </c>
      <c r="O245" s="18">
        <v>180.366285854967</v>
      </c>
      <c r="P245" s="120">
        <f t="shared" si="6"/>
        <v>0.12650029685794251</v>
      </c>
      <c r="Q245" s="121">
        <f t="shared" si="7"/>
        <v>6.1965409068478694E-2</v>
      </c>
      <c r="R245" s="21"/>
    </row>
    <row r="246" spans="12:18" x14ac:dyDescent="0.25">
      <c r="L246" s="15">
        <v>43131</v>
      </c>
      <c r="M246" s="16">
        <v>210.211788164441</v>
      </c>
      <c r="N246" s="17">
        <v>42384</v>
      </c>
      <c r="O246" s="18">
        <v>182.43405234353801</v>
      </c>
      <c r="P246" s="120">
        <f t="shared" si="6"/>
        <v>0.1216390576405566</v>
      </c>
      <c r="Q246" s="121">
        <f t="shared" si="7"/>
        <v>5.8244682265222281E-2</v>
      </c>
      <c r="R246" s="21"/>
    </row>
    <row r="247" spans="12:18" x14ac:dyDescent="0.25">
      <c r="L247" s="15">
        <v>43159</v>
      </c>
      <c r="M247" s="16">
        <v>209.84918487930599</v>
      </c>
      <c r="N247" s="17">
        <v>42415</v>
      </c>
      <c r="O247" s="18">
        <v>182.30314539699501</v>
      </c>
      <c r="P247" s="120">
        <f t="shared" si="6"/>
        <v>9.5297793711009104E-2</v>
      </c>
      <c r="Q247" s="121">
        <f t="shared" si="7"/>
        <v>4.154907735800073E-2</v>
      </c>
      <c r="R247" s="21"/>
    </row>
    <row r="248" spans="12:18" x14ac:dyDescent="0.25">
      <c r="L248" s="15">
        <v>43190</v>
      </c>
      <c r="M248" s="16">
        <v>207.65455764123899</v>
      </c>
      <c r="N248" s="17">
        <v>42444</v>
      </c>
      <c r="O248" s="18">
        <v>182.54949101929799</v>
      </c>
      <c r="P248" s="120">
        <f t="shared" si="6"/>
        <v>7.0369527950538746E-2</v>
      </c>
      <c r="Q248" s="121">
        <f t="shared" si="7"/>
        <v>4.4798418120664873E-2</v>
      </c>
      <c r="R248" s="21"/>
    </row>
    <row r="249" spans="12:18" x14ac:dyDescent="0.25">
      <c r="L249" s="15">
        <v>43220</v>
      </c>
      <c r="M249" s="16">
        <v>206.89773556802399</v>
      </c>
      <c r="N249" s="17">
        <v>42475</v>
      </c>
      <c r="O249" s="18">
        <v>182.08037633693399</v>
      </c>
      <c r="P249" s="120">
        <f t="shared" si="6"/>
        <v>5.9024900980014117E-2</v>
      </c>
      <c r="Q249" s="121">
        <f t="shared" si="7"/>
        <v>3.4768993017957772E-2</v>
      </c>
      <c r="R249" s="21"/>
    </row>
    <row r="250" spans="12:18" x14ac:dyDescent="0.25">
      <c r="L250" s="15">
        <v>43251</v>
      </c>
      <c r="M250" s="16">
        <v>209.11311341407199</v>
      </c>
      <c r="N250" s="17">
        <v>42505</v>
      </c>
      <c r="O250" s="18">
        <v>183.80794158812401</v>
      </c>
      <c r="P250" s="120">
        <f t="shared" si="6"/>
        <v>5.8013343240072013E-2</v>
      </c>
      <c r="Q250" s="121">
        <f t="shared" si="7"/>
        <v>3.7958784533818735E-2</v>
      </c>
      <c r="R250" s="21"/>
    </row>
    <row r="251" spans="12:18" x14ac:dyDescent="0.25">
      <c r="L251" s="15">
        <v>43281</v>
      </c>
      <c r="M251" s="16">
        <v>213.622065207791</v>
      </c>
      <c r="N251" s="17">
        <v>42536</v>
      </c>
      <c r="O251" s="18">
        <v>185.54527208441701</v>
      </c>
      <c r="P251" s="120">
        <f t="shared" si="6"/>
        <v>5.5500364759671239E-2</v>
      </c>
      <c r="Q251" s="121">
        <f t="shared" si="7"/>
        <v>3.457837579800116E-2</v>
      </c>
      <c r="R251" s="21"/>
    </row>
    <row r="252" spans="12:18" x14ac:dyDescent="0.25">
      <c r="L252" s="15">
        <v>43312</v>
      </c>
      <c r="M252" s="16">
        <v>215.91743759805399</v>
      </c>
      <c r="N252" s="17">
        <v>42566</v>
      </c>
      <c r="O252" s="18">
        <v>188.16864646867199</v>
      </c>
      <c r="P252" s="120">
        <f t="shared" si="6"/>
        <v>4.9337517326125235E-2</v>
      </c>
      <c r="Q252" s="121">
        <f t="shared" si="7"/>
        <v>4.9282951575746026E-2</v>
      </c>
      <c r="R252" s="21"/>
    </row>
    <row r="253" spans="12:18" x14ac:dyDescent="0.25">
      <c r="L253" s="15">
        <v>43343</v>
      </c>
      <c r="M253" s="16">
        <v>216.86947904266</v>
      </c>
      <c r="N253" s="17">
        <v>42597</v>
      </c>
      <c r="O253" s="18">
        <v>189.999857592003</v>
      </c>
      <c r="P253" s="120">
        <f t="shared" si="6"/>
        <v>5.099189905605539E-2</v>
      </c>
      <c r="Q253" s="121">
        <f t="shared" si="7"/>
        <v>6.0376467666892752E-2</v>
      </c>
    </row>
    <row r="254" spans="12:18" x14ac:dyDescent="0.25">
      <c r="L254" s="15">
        <v>43373</v>
      </c>
      <c r="M254" s="16">
        <v>215.72656008671501</v>
      </c>
      <c r="N254" s="17">
        <v>42628</v>
      </c>
      <c r="O254" s="18">
        <v>191.066867115989</v>
      </c>
      <c r="P254" s="120">
        <f t="shared" si="6"/>
        <v>5.7732562843951563E-2</v>
      </c>
      <c r="Q254" s="121">
        <f t="shared" si="7"/>
        <v>6.2844642010149387E-2</v>
      </c>
    </row>
    <row r="255" spans="12:18" x14ac:dyDescent="0.25">
      <c r="L255" s="15">
        <v>43404</v>
      </c>
      <c r="M255" s="16">
        <v>216.56008564238701</v>
      </c>
      <c r="N255" s="17">
        <v>42658</v>
      </c>
      <c r="O255" s="18">
        <v>191.96789714144799</v>
      </c>
      <c r="P255" s="120">
        <f t="shared" si="6"/>
        <v>6.9154099415023706E-2</v>
      </c>
      <c r="Q255" s="121">
        <f t="shared" si="7"/>
        <v>6.9581247057043827E-2</v>
      </c>
    </row>
    <row r="256" spans="12:18" x14ac:dyDescent="0.25">
      <c r="L256" s="15">
        <v>43434</v>
      </c>
      <c r="M256" s="16">
        <v>218.10253940228401</v>
      </c>
      <c r="N256" s="17">
        <v>42689</v>
      </c>
      <c r="O256" s="18">
        <v>191.903937597923</v>
      </c>
      <c r="P256" s="120">
        <f t="shared" si="6"/>
        <v>7.0108732123059569E-2</v>
      </c>
      <c r="Q256" s="121">
        <f t="shared" si="7"/>
        <v>6.4917954444486003E-2</v>
      </c>
    </row>
    <row r="257" spans="12:17" x14ac:dyDescent="0.25">
      <c r="L257" s="15">
        <v>43465</v>
      </c>
      <c r="M257" s="16">
        <v>219.93097342981</v>
      </c>
      <c r="N257" s="17">
        <v>42719</v>
      </c>
      <c r="O257" s="18">
        <v>191.49677675221801</v>
      </c>
      <c r="P257" s="120">
        <f t="shared" si="6"/>
        <v>6.2503838424452285E-2</v>
      </c>
      <c r="Q257" s="121">
        <f t="shared" si="7"/>
        <v>6.1710484553643585E-2</v>
      </c>
    </row>
    <row r="258" spans="12:17" x14ac:dyDescent="0.25">
      <c r="L258" s="15">
        <v>43496</v>
      </c>
      <c r="M258" s="16">
        <v>221.01709793851401</v>
      </c>
      <c r="N258" s="17">
        <v>42750</v>
      </c>
      <c r="O258" s="18">
        <v>189.40260055694901</v>
      </c>
      <c r="P258" s="120">
        <f t="shared" si="6"/>
        <v>5.1402016358951252E-2</v>
      </c>
      <c r="Q258" s="121">
        <f t="shared" si="7"/>
        <v>3.8197628808292139E-2</v>
      </c>
    </row>
    <row r="259" spans="12:17" x14ac:dyDescent="0.25">
      <c r="L259" s="15">
        <v>43524</v>
      </c>
      <c r="M259" s="16">
        <v>220.821614312034</v>
      </c>
      <c r="N259" s="17">
        <v>42781</v>
      </c>
      <c r="O259" s="18">
        <v>187.94600259634001</v>
      </c>
      <c r="P259" s="120">
        <f t="shared" si="6"/>
        <v>5.2287214930278436E-2</v>
      </c>
      <c r="Q259" s="121">
        <f t="shared" si="7"/>
        <v>3.0953153260503186E-2</v>
      </c>
    </row>
    <row r="260" spans="12:17" x14ac:dyDescent="0.25">
      <c r="L260" s="15">
        <v>43555</v>
      </c>
      <c r="M260" s="16">
        <v>221.63509642887399</v>
      </c>
      <c r="N260" s="17">
        <v>42809</v>
      </c>
      <c r="O260" s="18">
        <v>188.75753090387701</v>
      </c>
      <c r="P260" s="120">
        <f t="shared" si="6"/>
        <v>6.7325942403772876E-2</v>
      </c>
      <c r="Q260" s="121">
        <f t="shared" si="7"/>
        <v>3.4007434640958456E-2</v>
      </c>
    </row>
    <row r="261" spans="12:17" x14ac:dyDescent="0.25">
      <c r="L261" s="15">
        <v>43585</v>
      </c>
      <c r="M261" s="16">
        <v>222.16521964190201</v>
      </c>
      <c r="N261" s="17">
        <v>42840</v>
      </c>
      <c r="O261" s="18">
        <v>192.43961366220199</v>
      </c>
      <c r="P261" s="120">
        <f t="shared" si="6"/>
        <v>7.3792417456682857E-2</v>
      </c>
      <c r="Q261" s="121">
        <f t="shared" si="7"/>
        <v>5.6893760512107816E-2</v>
      </c>
    </row>
    <row r="262" spans="12:17" x14ac:dyDescent="0.25">
      <c r="L262" s="15">
        <v>43616</v>
      </c>
      <c r="M262" s="16">
        <v>224.16513437708301</v>
      </c>
      <c r="N262" s="17">
        <v>42870</v>
      </c>
      <c r="O262" s="18">
        <v>196.82773632342301</v>
      </c>
      <c r="P262" s="120">
        <f t="shared" si="6"/>
        <v>7.1980282428323772E-2</v>
      </c>
      <c r="Q262" s="121">
        <f t="shared" si="7"/>
        <v>7.0833689898305296E-2</v>
      </c>
    </row>
    <row r="263" spans="12:17" x14ac:dyDescent="0.25">
      <c r="L263" s="15">
        <v>43646</v>
      </c>
      <c r="M263" s="16">
        <v>225.47528805305899</v>
      </c>
      <c r="N263" s="17">
        <v>42901</v>
      </c>
      <c r="O263" s="18">
        <v>199.684412754064</v>
      </c>
      <c r="P263" s="120">
        <f t="shared" si="6"/>
        <v>5.5486884436485084E-2</v>
      </c>
      <c r="Q263" s="121">
        <f t="shared" si="7"/>
        <v>7.6203184865923923E-2</v>
      </c>
    </row>
    <row r="264" spans="12:17" x14ac:dyDescent="0.25">
      <c r="L264" s="15">
        <v>43677</v>
      </c>
      <c r="M264" s="16">
        <v>227.432981905769</v>
      </c>
      <c r="N264" s="17">
        <v>42931</v>
      </c>
      <c r="O264" s="18">
        <v>199.53810653542499</v>
      </c>
      <c r="P264" s="120">
        <f t="shared" si="6"/>
        <v>5.3333090813869388E-2</v>
      </c>
      <c r="Q264" s="121">
        <f t="shared" si="7"/>
        <v>6.0421649834452529E-2</v>
      </c>
    </row>
    <row r="265" spans="12:17" x14ac:dyDescent="0.25">
      <c r="L265" s="15">
        <v>43708</v>
      </c>
      <c r="M265" s="16">
        <v>229.377881827886</v>
      </c>
      <c r="N265" s="17">
        <v>42962</v>
      </c>
      <c r="O265" s="18">
        <v>199.67089275872601</v>
      </c>
      <c r="P265" s="120">
        <f t="shared" si="6"/>
        <v>5.7677100717180574E-2</v>
      </c>
      <c r="Q265" s="121">
        <f t="shared" si="7"/>
        <v>5.0900223238536046E-2</v>
      </c>
    </row>
    <row r="266" spans="12:17" x14ac:dyDescent="0.25">
      <c r="L266" s="15">
        <v>43738</v>
      </c>
      <c r="M266" s="16">
        <v>230.465339184572</v>
      </c>
      <c r="N266" s="17">
        <v>42993</v>
      </c>
      <c r="O266" s="18">
        <v>200.49900957687001</v>
      </c>
      <c r="P266" s="120">
        <f t="shared" si="6"/>
        <v>6.8321578446031372E-2</v>
      </c>
      <c r="Q266" s="121">
        <f t="shared" si="7"/>
        <v>4.9365662415740141E-2</v>
      </c>
    </row>
    <row r="267" spans="12:17" x14ac:dyDescent="0.25">
      <c r="L267" s="15">
        <v>43768</v>
      </c>
      <c r="M267" s="16">
        <v>229.69632355754399</v>
      </c>
      <c r="N267" s="17">
        <v>43023</v>
      </c>
      <c r="O267" s="18">
        <v>203.33683435827601</v>
      </c>
      <c r="P267" s="120">
        <f t="shared" si="6"/>
        <v>6.0658629110672324E-2</v>
      </c>
      <c r="Q267" s="121">
        <f t="shared" si="7"/>
        <v>5.9223116917569874E-2</v>
      </c>
    </row>
    <row r="268" spans="12:17" x14ac:dyDescent="0.25">
      <c r="L268" s="15">
        <v>43799</v>
      </c>
      <c r="M268" s="16">
        <v>228.38140963628399</v>
      </c>
      <c r="N268" s="17">
        <v>43054</v>
      </c>
      <c r="O268" s="18">
        <v>204.364941912902</v>
      </c>
      <c r="P268" s="120">
        <f t="shared" si="6"/>
        <v>4.71286132759825E-2</v>
      </c>
      <c r="Q268" s="121">
        <f t="shared" si="7"/>
        <v>6.4933552020632668E-2</v>
      </c>
    </row>
    <row r="269" spans="12:17" x14ac:dyDescent="0.25">
      <c r="L269" s="15">
        <v>43829</v>
      </c>
      <c r="M269" s="16">
        <v>229.31969989479799</v>
      </c>
      <c r="N269" s="17">
        <v>43084</v>
      </c>
      <c r="O269" s="18">
        <v>203.66925877866001</v>
      </c>
      <c r="P269" s="120">
        <f t="shared" si="6"/>
        <v>4.2689423497615619E-2</v>
      </c>
      <c r="Q269" s="121">
        <f t="shared" si="7"/>
        <v>6.3564944710229998E-2</v>
      </c>
    </row>
    <row r="270" spans="12:17" x14ac:dyDescent="0.25">
      <c r="L270" s="15">
        <v>43861</v>
      </c>
      <c r="M270" s="16">
        <v>232.616452854654</v>
      </c>
      <c r="N270" s="17">
        <v>43115</v>
      </c>
      <c r="O270" s="18">
        <v>201.80764466615801</v>
      </c>
      <c r="P270" s="120">
        <f t="shared" si="6"/>
        <v>5.24817085389786E-2</v>
      </c>
      <c r="Q270" s="121">
        <f t="shared" si="7"/>
        <v>6.5495637719499511E-2</v>
      </c>
    </row>
    <row r="271" spans="12:17" x14ac:dyDescent="0.25">
      <c r="L271" s="15">
        <v>43890</v>
      </c>
      <c r="M271" s="16">
        <v>237.36198586176101</v>
      </c>
      <c r="N271" s="17">
        <v>43146</v>
      </c>
      <c r="O271" s="18">
        <v>203.29435401212899</v>
      </c>
      <c r="P271" s="120">
        <f t="shared" si="6"/>
        <v>7.4903770635217359E-2</v>
      </c>
      <c r="Q271" s="121">
        <f t="shared" si="7"/>
        <v>8.1663622549894344E-2</v>
      </c>
    </row>
    <row r="272" spans="12:17" x14ac:dyDescent="0.25">
      <c r="L272" s="15">
        <v>43921</v>
      </c>
      <c r="M272" s="16">
        <v>239.86158579655199</v>
      </c>
      <c r="N272" s="17">
        <v>43174</v>
      </c>
      <c r="O272" s="18">
        <v>207.09632500749399</v>
      </c>
      <c r="P272" s="120">
        <f t="shared" si="6"/>
        <v>8.2236476358459543E-2</v>
      </c>
      <c r="Q272" s="121">
        <f t="shared" si="7"/>
        <v>9.7155297676339236E-2</v>
      </c>
    </row>
    <row r="273" spans="12:17" x14ac:dyDescent="0.25">
      <c r="L273" s="15">
        <v>43951</v>
      </c>
      <c r="M273" s="16">
        <v>239.25831681135199</v>
      </c>
      <c r="N273" s="17">
        <v>43205</v>
      </c>
      <c r="O273" s="18">
        <v>211.15838184072601</v>
      </c>
      <c r="P273" s="120">
        <f t="shared" si="6"/>
        <v>7.6938672925499052E-2</v>
      </c>
      <c r="Q273" s="121">
        <f t="shared" si="7"/>
        <v>9.7270867584373422E-2</v>
      </c>
    </row>
    <row r="274" spans="12:17" x14ac:dyDescent="0.25">
      <c r="L274" s="15">
        <v>43982</v>
      </c>
      <c r="M274" s="16">
        <v>236.43592518521601</v>
      </c>
      <c r="N274" s="17">
        <v>43235</v>
      </c>
      <c r="O274" s="18">
        <v>210.32348035916101</v>
      </c>
      <c r="P274" s="120">
        <f t="shared" ref="P274:P307" si="8">M274/M262-1</f>
        <v>5.4739961422776373E-2</v>
      </c>
      <c r="Q274" s="121">
        <f t="shared" si="7"/>
        <v>6.8566271643555776E-2</v>
      </c>
    </row>
    <row r="275" spans="12:17" x14ac:dyDescent="0.25">
      <c r="L275" s="15">
        <v>44012</v>
      </c>
      <c r="M275" s="22">
        <v>234.923512701427</v>
      </c>
      <c r="N275" s="17">
        <v>43266</v>
      </c>
      <c r="O275" s="18">
        <v>207.92256525327599</v>
      </c>
      <c r="P275" s="120">
        <f t="shared" si="8"/>
        <v>4.1903592761547648E-2</v>
      </c>
      <c r="Q275" s="121">
        <f t="shared" ref="Q275:Q331" si="9">O275/O263-1</f>
        <v>4.1255861614788669E-2</v>
      </c>
    </row>
    <row r="276" spans="12:17" x14ac:dyDescent="0.25">
      <c r="L276" s="15">
        <v>44043</v>
      </c>
      <c r="M276" s="16">
        <v>234.818792168389</v>
      </c>
      <c r="N276" s="17">
        <v>43296</v>
      </c>
      <c r="O276" s="18">
        <v>207.12046073904301</v>
      </c>
      <c r="P276" s="120">
        <f t="shared" si="8"/>
        <v>3.2474666606095548E-2</v>
      </c>
      <c r="Q276" s="121">
        <f t="shared" si="9"/>
        <v>3.7999529690194267E-2</v>
      </c>
    </row>
    <row r="277" spans="12:17" x14ac:dyDescent="0.25">
      <c r="L277" s="15">
        <v>44074</v>
      </c>
      <c r="M277" s="16">
        <v>237.741330943837</v>
      </c>
      <c r="N277" s="17">
        <v>43327</v>
      </c>
      <c r="O277" s="18">
        <v>209.515217845059</v>
      </c>
      <c r="P277" s="120">
        <f t="shared" si="8"/>
        <v>3.6461445407480531E-2</v>
      </c>
      <c r="Q277" s="121">
        <f t="shared" si="9"/>
        <v>4.9302754899926526E-2</v>
      </c>
    </row>
    <row r="278" spans="12:17" x14ac:dyDescent="0.25">
      <c r="L278" s="15">
        <v>44104</v>
      </c>
      <c r="M278" s="16">
        <v>241.897980550418</v>
      </c>
      <c r="N278" s="17">
        <v>43358</v>
      </c>
      <c r="O278" s="18">
        <v>211.636797561386</v>
      </c>
      <c r="P278" s="120">
        <f t="shared" si="8"/>
        <v>4.9606771266762939E-2</v>
      </c>
      <c r="Q278" s="121">
        <f t="shared" si="9"/>
        <v>5.555033916636809E-2</v>
      </c>
    </row>
    <row r="279" spans="12:17" x14ac:dyDescent="0.25">
      <c r="L279" s="15">
        <v>44135</v>
      </c>
      <c r="M279" s="16">
        <v>247.00460089625599</v>
      </c>
      <c r="N279" s="17">
        <v>43388</v>
      </c>
      <c r="O279" s="18">
        <v>211.341816969116</v>
      </c>
      <c r="P279" s="120">
        <f t="shared" si="8"/>
        <v>7.5352870566846031E-2</v>
      </c>
      <c r="Q279" s="121">
        <f t="shared" si="9"/>
        <v>3.9368089092679304E-2</v>
      </c>
    </row>
    <row r="280" spans="12:17" x14ac:dyDescent="0.25">
      <c r="L280" s="15">
        <v>44165</v>
      </c>
      <c r="M280" s="16">
        <v>250.35903223643999</v>
      </c>
      <c r="N280" s="17">
        <v>43419</v>
      </c>
      <c r="O280" s="18">
        <v>210.08005471278699</v>
      </c>
      <c r="P280" s="120">
        <f t="shared" si="8"/>
        <v>9.6232099780613201E-2</v>
      </c>
      <c r="Q280" s="121">
        <f t="shared" si="9"/>
        <v>2.7965230955907749E-2</v>
      </c>
    </row>
    <row r="281" spans="12:17" x14ac:dyDescent="0.25">
      <c r="L281" s="15">
        <v>44196</v>
      </c>
      <c r="M281" s="16">
        <v>252.49284481544399</v>
      </c>
      <c r="N281" s="17">
        <v>43449</v>
      </c>
      <c r="O281" s="18">
        <v>209.87539290610701</v>
      </c>
      <c r="P281" s="120">
        <f t="shared" si="8"/>
        <v>0.10105169739571807</v>
      </c>
      <c r="Q281" s="121">
        <f t="shared" si="9"/>
        <v>3.0471629173019155E-2</v>
      </c>
    </row>
    <row r="282" spans="12:17" x14ac:dyDescent="0.25">
      <c r="L282" s="15">
        <v>44227</v>
      </c>
      <c r="M282" s="16">
        <v>252.28130826321899</v>
      </c>
      <c r="N282" s="17">
        <v>43480</v>
      </c>
      <c r="O282" s="18">
        <v>211.50435177648399</v>
      </c>
      <c r="P282" s="120">
        <f t="shared" si="8"/>
        <v>8.4537680663767212E-2</v>
      </c>
      <c r="Q282" s="121">
        <f t="shared" si="9"/>
        <v>4.8049255648203282E-2</v>
      </c>
    </row>
    <row r="283" spans="12:17" x14ac:dyDescent="0.25">
      <c r="L283" s="15">
        <v>44255</v>
      </c>
      <c r="M283" s="16">
        <v>252.80812822406301</v>
      </c>
      <c r="N283" s="17">
        <v>43511</v>
      </c>
      <c r="O283" s="18">
        <v>214.07466500165401</v>
      </c>
      <c r="P283" s="120">
        <f t="shared" si="8"/>
        <v>6.5074204305392902E-2</v>
      </c>
      <c r="Q283" s="121">
        <f t="shared" si="9"/>
        <v>5.3028088467630852E-2</v>
      </c>
    </row>
    <row r="284" spans="12:17" x14ac:dyDescent="0.25">
      <c r="L284" s="15">
        <v>44286</v>
      </c>
      <c r="M284" s="16">
        <v>255.549606820929</v>
      </c>
      <c r="N284" s="17">
        <v>43539</v>
      </c>
      <c r="O284" s="18">
        <v>215.97076033287399</v>
      </c>
      <c r="P284" s="120">
        <f t="shared" si="8"/>
        <v>6.5404474719363392E-2</v>
      </c>
      <c r="Q284" s="121">
        <f t="shared" si="9"/>
        <v>4.2851727692699848E-2</v>
      </c>
    </row>
    <row r="285" spans="12:17" x14ac:dyDescent="0.25">
      <c r="L285" s="15">
        <v>44316</v>
      </c>
      <c r="M285" s="16">
        <v>259.19936376259199</v>
      </c>
      <c r="N285" s="17">
        <v>43570</v>
      </c>
      <c r="O285" s="18">
        <v>218.851467736589</v>
      </c>
      <c r="P285" s="120">
        <f t="shared" si="8"/>
        <v>8.3345261376903013E-2</v>
      </c>
      <c r="Q285" s="121">
        <f t="shared" si="9"/>
        <v>3.6432775383104632E-2</v>
      </c>
    </row>
    <row r="286" spans="12:17" x14ac:dyDescent="0.25">
      <c r="L286" s="15">
        <v>44347</v>
      </c>
      <c r="M286" s="16">
        <v>262.59534752151501</v>
      </c>
      <c r="N286" s="17">
        <v>43600</v>
      </c>
      <c r="O286" s="18">
        <v>221.525253257407</v>
      </c>
      <c r="P286" s="120">
        <f t="shared" si="8"/>
        <v>0.11064064107773208</v>
      </c>
      <c r="Q286" s="121">
        <f t="shared" si="9"/>
        <v>5.3259735333007763E-2</v>
      </c>
    </row>
    <row r="287" spans="12:17" x14ac:dyDescent="0.25">
      <c r="L287" s="15">
        <v>44377</v>
      </c>
      <c r="M287" s="16">
        <v>265.79648213857598</v>
      </c>
      <c r="N287" s="17">
        <v>43631</v>
      </c>
      <c r="O287" s="18">
        <v>225.21746379372701</v>
      </c>
      <c r="P287" s="120">
        <f t="shared" si="8"/>
        <v>0.13141711139142798</v>
      </c>
      <c r="Q287" s="121">
        <f t="shared" si="9"/>
        <v>8.3179516948454602E-2</v>
      </c>
    </row>
    <row r="288" spans="12:17" x14ac:dyDescent="0.25">
      <c r="L288" s="15">
        <v>44408</v>
      </c>
      <c r="M288" s="16">
        <v>269.51553482390301</v>
      </c>
      <c r="N288" s="17">
        <v>43661</v>
      </c>
      <c r="O288" s="18">
        <v>226.58449294849001</v>
      </c>
      <c r="P288" s="120">
        <f t="shared" si="8"/>
        <v>0.14775965047394046</v>
      </c>
      <c r="Q288" s="121">
        <f t="shared" si="9"/>
        <v>9.3974453996460872E-2</v>
      </c>
    </row>
    <row r="289" spans="12:17" x14ac:dyDescent="0.25">
      <c r="L289" s="15">
        <v>44439</v>
      </c>
      <c r="M289" s="16">
        <v>274.60234923338498</v>
      </c>
      <c r="N289" s="17">
        <v>43692</v>
      </c>
      <c r="O289" s="18">
        <v>226.85579404255901</v>
      </c>
      <c r="P289" s="120">
        <f t="shared" si="8"/>
        <v>0.15504673984624029</v>
      </c>
      <c r="Q289" s="121">
        <f t="shared" si="9"/>
        <v>8.2765234792270492E-2</v>
      </c>
    </row>
    <row r="290" spans="12:17" x14ac:dyDescent="0.25">
      <c r="L290" s="15">
        <v>44469</v>
      </c>
      <c r="M290" s="16">
        <v>279.80370866507701</v>
      </c>
      <c r="N290" s="17">
        <v>43723</v>
      </c>
      <c r="O290" s="18">
        <v>225.798359834801</v>
      </c>
      <c r="P290" s="120">
        <f t="shared" si="8"/>
        <v>0.15670130039286723</v>
      </c>
      <c r="Q290" s="121">
        <f t="shared" si="9"/>
        <v>6.6914461174018669E-2</v>
      </c>
    </row>
    <row r="291" spans="12:17" x14ac:dyDescent="0.25">
      <c r="L291" s="15">
        <v>44500</v>
      </c>
      <c r="M291" s="16">
        <v>286.43731004804903</v>
      </c>
      <c r="N291" s="17">
        <v>43753</v>
      </c>
      <c r="O291" s="18">
        <v>224.80482386625599</v>
      </c>
      <c r="P291" s="120">
        <f t="shared" si="8"/>
        <v>0.15964362205688265</v>
      </c>
      <c r="Q291" s="121">
        <f t="shared" si="9"/>
        <v>6.3702522719899735E-2</v>
      </c>
    </row>
    <row r="292" spans="12:17" x14ac:dyDescent="0.25">
      <c r="L292" s="15">
        <v>44530</v>
      </c>
      <c r="M292" s="16">
        <v>292.03753852126198</v>
      </c>
      <c r="N292" s="17">
        <v>43784</v>
      </c>
      <c r="O292" s="18">
        <v>224.750048668056</v>
      </c>
      <c r="P292" s="120">
        <f t="shared" si="8"/>
        <v>0.16647494565109455</v>
      </c>
      <c r="Q292" s="121">
        <f t="shared" si="9"/>
        <v>6.9830493786405601E-2</v>
      </c>
    </row>
    <row r="293" spans="12:17" x14ac:dyDescent="0.25">
      <c r="L293" s="15">
        <v>44561</v>
      </c>
      <c r="M293" s="16">
        <v>294.77057122864898</v>
      </c>
      <c r="N293" s="17">
        <v>43814</v>
      </c>
      <c r="O293" s="18">
        <v>225.71413899625799</v>
      </c>
      <c r="P293" s="120">
        <f t="shared" si="8"/>
        <v>0.16744128509505796</v>
      </c>
      <c r="Q293" s="121">
        <f t="shared" si="9"/>
        <v>7.5467380290917818E-2</v>
      </c>
    </row>
    <row r="294" spans="12:17" x14ac:dyDescent="0.25">
      <c r="L294" s="15">
        <v>44592</v>
      </c>
      <c r="M294" s="16">
        <v>292.93741761452497</v>
      </c>
      <c r="N294" s="17">
        <v>43845</v>
      </c>
      <c r="O294" s="18">
        <v>226.809956382487</v>
      </c>
      <c r="P294" s="120">
        <f t="shared" si="8"/>
        <v>0.1611538707770106</v>
      </c>
      <c r="Q294" s="121">
        <f t="shared" si="9"/>
        <v>7.2365435876127204E-2</v>
      </c>
    </row>
    <row r="295" spans="12:17" x14ac:dyDescent="0.25">
      <c r="L295" s="15">
        <v>44620</v>
      </c>
      <c r="M295" s="16">
        <v>290.77280990156203</v>
      </c>
      <c r="N295" s="17">
        <v>43876</v>
      </c>
      <c r="O295" s="18">
        <v>228.15439451751499</v>
      </c>
      <c r="P295" s="120">
        <f t="shared" si="8"/>
        <v>0.15017191869658175</v>
      </c>
      <c r="Q295" s="121">
        <f t="shared" si="9"/>
        <v>6.5770181239112047E-2</v>
      </c>
    </row>
    <row r="296" spans="12:17" x14ac:dyDescent="0.25">
      <c r="L296" s="15">
        <v>44651</v>
      </c>
      <c r="M296" s="16">
        <v>295.14812592554301</v>
      </c>
      <c r="N296" s="17">
        <v>43905</v>
      </c>
      <c r="O296" s="18">
        <v>229.26443088432001</v>
      </c>
      <c r="P296" s="120">
        <f t="shared" si="8"/>
        <v>0.15495433390496993</v>
      </c>
      <c r="Q296" s="121">
        <f t="shared" si="9"/>
        <v>6.1553103443061419E-2</v>
      </c>
    </row>
    <row r="297" spans="12:17" x14ac:dyDescent="0.25">
      <c r="L297" s="15">
        <v>44681</v>
      </c>
      <c r="M297" s="16">
        <v>304.22228385847802</v>
      </c>
      <c r="N297" s="17">
        <v>43936</v>
      </c>
      <c r="O297" s="18">
        <v>230.95498802365</v>
      </c>
      <c r="P297" s="120">
        <f t="shared" si="8"/>
        <v>0.17369996377430841</v>
      </c>
      <c r="Q297" s="121">
        <f t="shared" si="9"/>
        <v>5.5304725219521345E-2</v>
      </c>
    </row>
    <row r="298" spans="12:17" x14ac:dyDescent="0.25">
      <c r="L298" s="15">
        <v>44712</v>
      </c>
      <c r="M298" s="16">
        <v>312.58553983810901</v>
      </c>
      <c r="N298" s="17">
        <v>43966</v>
      </c>
      <c r="O298" s="18">
        <v>230.49862288540899</v>
      </c>
      <c r="P298" s="120">
        <f t="shared" si="8"/>
        <v>0.19036968015017175</v>
      </c>
      <c r="Q298" s="121">
        <f t="shared" si="9"/>
        <v>4.0507208528389071E-2</v>
      </c>
    </row>
    <row r="299" spans="12:17" x14ac:dyDescent="0.25">
      <c r="L299" s="15">
        <v>44742</v>
      </c>
      <c r="M299" s="16">
        <v>316.14387828858202</v>
      </c>
      <c r="N299" s="17">
        <v>43997</v>
      </c>
      <c r="O299" s="18">
        <v>229.69433366565701</v>
      </c>
      <c r="P299" s="120">
        <f t="shared" si="8"/>
        <v>0.18942085216822724</v>
      </c>
      <c r="Q299" s="121">
        <f t="shared" si="9"/>
        <v>1.9877987241834427E-2</v>
      </c>
    </row>
    <row r="300" spans="12:17" x14ac:dyDescent="0.25">
      <c r="L300" s="15">
        <v>44773</v>
      </c>
      <c r="M300" s="16">
        <v>315.52285995907403</v>
      </c>
      <c r="N300" s="17">
        <v>44027</v>
      </c>
      <c r="O300" s="18">
        <v>229.188507182611</v>
      </c>
      <c r="P300" s="120">
        <f t="shared" si="8"/>
        <v>0.17070379696380567</v>
      </c>
      <c r="Q300" s="121">
        <f t="shared" si="9"/>
        <v>1.1492464467605767E-2</v>
      </c>
    </row>
    <row r="301" spans="12:17" x14ac:dyDescent="0.25">
      <c r="L301" s="15">
        <v>44804</v>
      </c>
      <c r="M301" s="16">
        <v>315.097468154919</v>
      </c>
      <c r="N301" s="17">
        <v>44058</v>
      </c>
      <c r="O301" s="18">
        <v>231.48983612400801</v>
      </c>
      <c r="P301" s="120">
        <f t="shared" si="8"/>
        <v>0.14746821734987114</v>
      </c>
      <c r="Q301" s="121">
        <f t="shared" si="9"/>
        <v>2.0427259092089312E-2</v>
      </c>
    </row>
    <row r="302" spans="12:17" x14ac:dyDescent="0.25">
      <c r="L302" s="15">
        <v>44834</v>
      </c>
      <c r="M302" s="16">
        <v>314.45410554209099</v>
      </c>
      <c r="N302" s="17">
        <v>44089</v>
      </c>
      <c r="O302" s="18">
        <v>235.67339259555001</v>
      </c>
      <c r="P302" s="120">
        <f t="shared" si="8"/>
        <v>0.12383823303246588</v>
      </c>
      <c r="Q302" s="121">
        <f t="shared" si="9"/>
        <v>4.3733855143915923E-2</v>
      </c>
    </row>
    <row r="303" spans="12:17" x14ac:dyDescent="0.25">
      <c r="L303" s="15">
        <v>44865</v>
      </c>
      <c r="M303" s="16">
        <v>314.73948614049698</v>
      </c>
      <c r="N303" s="17">
        <v>44119</v>
      </c>
      <c r="O303" s="18">
        <v>240.70583675973299</v>
      </c>
      <c r="P303" s="120">
        <f t="shared" si="8"/>
        <v>9.8807575338912157E-2</v>
      </c>
      <c r="Q303" s="121">
        <f t="shared" si="9"/>
        <v>7.0732525307984684E-2</v>
      </c>
    </row>
    <row r="304" spans="12:17" x14ac:dyDescent="0.25">
      <c r="L304" s="15">
        <v>44895</v>
      </c>
      <c r="M304" s="16">
        <v>311.80411175123999</v>
      </c>
      <c r="N304" s="17">
        <v>44150</v>
      </c>
      <c r="O304" s="18">
        <v>245.62997508525299</v>
      </c>
      <c r="P304" s="120">
        <f t="shared" si="8"/>
        <v>6.7685042580712285E-2</v>
      </c>
      <c r="Q304" s="121">
        <f t="shared" si="9"/>
        <v>9.2902878290520574E-2</v>
      </c>
    </row>
    <row r="305" spans="12:17" x14ac:dyDescent="0.25">
      <c r="L305" s="15">
        <v>44926</v>
      </c>
      <c r="M305" s="16">
        <v>307.97135099044198</v>
      </c>
      <c r="N305" s="17">
        <v>44180</v>
      </c>
      <c r="O305" s="18">
        <v>246.89178529812099</v>
      </c>
      <c r="P305" s="120">
        <f t="shared" si="8"/>
        <v>4.4783234997883614E-2</v>
      </c>
      <c r="Q305" s="121">
        <f t="shared" si="9"/>
        <v>9.3825076249273387E-2</v>
      </c>
    </row>
    <row r="306" spans="12:17" x14ac:dyDescent="0.25">
      <c r="L306" s="15">
        <v>44957</v>
      </c>
      <c r="M306" s="16">
        <v>305.35024494276701</v>
      </c>
      <c r="N306" s="17">
        <v>44211</v>
      </c>
      <c r="O306" s="18">
        <v>246.60948021666701</v>
      </c>
      <c r="P306" s="120">
        <f t="shared" si="8"/>
        <v>4.2373649052153572E-2</v>
      </c>
      <c r="Q306" s="121">
        <f t="shared" si="9"/>
        <v>8.7295655578675468E-2</v>
      </c>
    </row>
    <row r="307" spans="12:17" x14ac:dyDescent="0.25">
      <c r="L307" s="15">
        <v>44985</v>
      </c>
      <c r="M307" s="16">
        <v>305.10354071741199</v>
      </c>
      <c r="N307" s="17">
        <v>44242</v>
      </c>
      <c r="O307" s="18">
        <v>244.94437801671901</v>
      </c>
      <c r="P307" s="120">
        <f t="shared" si="8"/>
        <v>4.9284975513018026E-2</v>
      </c>
      <c r="Q307" s="121">
        <f t="shared" si="9"/>
        <v>7.3590445341674471E-2</v>
      </c>
    </row>
    <row r="308" spans="12:17" x14ac:dyDescent="0.25">
      <c r="L308" s="15">
        <v>45016</v>
      </c>
      <c r="M308" s="16" t="s">
        <v>75</v>
      </c>
      <c r="N308" s="17">
        <v>44270</v>
      </c>
      <c r="O308" s="18">
        <v>247.652828343897</v>
      </c>
      <c r="Q308" s="121">
        <f t="shared" si="9"/>
        <v>8.0206063315836573E-2</v>
      </c>
    </row>
    <row r="309" spans="12:17" x14ac:dyDescent="0.25">
      <c r="L309" s="15">
        <v>45046</v>
      </c>
      <c r="M309" s="16" t="s">
        <v>75</v>
      </c>
      <c r="N309" s="17">
        <v>44301</v>
      </c>
      <c r="O309" s="18">
        <v>250.16495154673299</v>
      </c>
      <c r="Q309" s="121">
        <f t="shared" si="9"/>
        <v>8.3176222724039572E-2</v>
      </c>
    </row>
    <row r="310" spans="12:17" x14ac:dyDescent="0.25">
      <c r="N310" s="17">
        <v>44331</v>
      </c>
      <c r="O310" s="18">
        <v>253.992998451831</v>
      </c>
      <c r="Q310" s="121">
        <f t="shared" si="9"/>
        <v>0.10192848561226375</v>
      </c>
    </row>
    <row r="311" spans="12:17" x14ac:dyDescent="0.25">
      <c r="N311" s="17">
        <v>44362</v>
      </c>
      <c r="O311" s="18">
        <v>257.56881860418599</v>
      </c>
      <c r="Q311" s="121">
        <f t="shared" si="9"/>
        <v>0.12135469122674603</v>
      </c>
    </row>
    <row r="312" spans="12:17" x14ac:dyDescent="0.25">
      <c r="N312" s="17">
        <v>44392</v>
      </c>
      <c r="O312" s="18">
        <v>264.696924515788</v>
      </c>
      <c r="Q312" s="121">
        <f t="shared" si="9"/>
        <v>0.15493105553013131</v>
      </c>
    </row>
    <row r="313" spans="12:17" x14ac:dyDescent="0.25">
      <c r="N313" s="17">
        <v>44423</v>
      </c>
      <c r="O313" s="18">
        <v>272.33272485843298</v>
      </c>
      <c r="Q313" s="121">
        <f t="shared" si="9"/>
        <v>0.17643491143406242</v>
      </c>
    </row>
    <row r="314" spans="12:17" x14ac:dyDescent="0.25">
      <c r="N314" s="17">
        <v>44454</v>
      </c>
      <c r="O314" s="18">
        <v>278.81454847709603</v>
      </c>
      <c r="Q314" s="121">
        <f t="shared" si="9"/>
        <v>0.18305484300292885</v>
      </c>
    </row>
    <row r="315" spans="12:17" x14ac:dyDescent="0.25">
      <c r="N315" s="17">
        <v>44484</v>
      </c>
      <c r="O315" s="18">
        <v>283.26312321493401</v>
      </c>
      <c r="Q315" s="121">
        <f t="shared" si="9"/>
        <v>0.1768020544415827</v>
      </c>
    </row>
    <row r="316" spans="12:17" x14ac:dyDescent="0.25">
      <c r="N316" s="17">
        <v>44515</v>
      </c>
      <c r="O316" s="18">
        <v>289.56610966346699</v>
      </c>
      <c r="Q316" s="121">
        <f t="shared" si="9"/>
        <v>0.17887122515468512</v>
      </c>
    </row>
    <row r="317" spans="12:17" x14ac:dyDescent="0.25">
      <c r="N317" s="17">
        <v>44545</v>
      </c>
      <c r="O317" s="18">
        <v>294.91520212879902</v>
      </c>
      <c r="Q317" s="121">
        <f t="shared" si="9"/>
        <v>0.19451200765019339</v>
      </c>
    </row>
    <row r="318" spans="12:17" x14ac:dyDescent="0.25">
      <c r="N318" s="17">
        <v>44576</v>
      </c>
      <c r="O318" s="18">
        <v>298.32118789159301</v>
      </c>
      <c r="Q318" s="121">
        <f t="shared" si="9"/>
        <v>0.20969067218945914</v>
      </c>
    </row>
    <row r="319" spans="12:17" x14ac:dyDescent="0.25">
      <c r="N319" s="17">
        <v>44607</v>
      </c>
      <c r="O319" s="18">
        <v>294.55773211578997</v>
      </c>
      <c r="Q319" s="121">
        <f t="shared" si="9"/>
        <v>0.20254947062179363</v>
      </c>
    </row>
    <row r="320" spans="12:17" x14ac:dyDescent="0.25">
      <c r="N320" s="17">
        <v>44635</v>
      </c>
      <c r="O320" s="18">
        <v>292.17024542956199</v>
      </c>
      <c r="Q320" s="121">
        <f t="shared" si="9"/>
        <v>0.17975735380597779</v>
      </c>
    </row>
    <row r="321" spans="12:17" x14ac:dyDescent="0.25">
      <c r="N321" s="17">
        <v>44666</v>
      </c>
      <c r="O321" s="18">
        <v>292.82654232575499</v>
      </c>
      <c r="Q321" s="121">
        <f t="shared" si="9"/>
        <v>0.17053384383084702</v>
      </c>
    </row>
    <row r="322" spans="12:17" x14ac:dyDescent="0.25">
      <c r="N322" s="17">
        <v>44696</v>
      </c>
      <c r="O322" s="18">
        <v>298.57036050194603</v>
      </c>
      <c r="Q322" s="121">
        <f t="shared" si="9"/>
        <v>0.17550626325067387</v>
      </c>
    </row>
    <row r="323" spans="12:17" x14ac:dyDescent="0.25">
      <c r="N323" s="17">
        <v>44727</v>
      </c>
      <c r="O323" s="18">
        <v>303.09285940281302</v>
      </c>
      <c r="Q323" s="121">
        <f t="shared" si="9"/>
        <v>0.17674515512137834</v>
      </c>
    </row>
    <row r="324" spans="12:17" x14ac:dyDescent="0.25">
      <c r="N324" s="17">
        <v>44757</v>
      </c>
      <c r="O324" s="18">
        <v>306.16059338792599</v>
      </c>
      <c r="Q324" s="121">
        <f t="shared" si="9"/>
        <v>0.15664582785760639</v>
      </c>
    </row>
    <row r="325" spans="12:17" x14ac:dyDescent="0.25">
      <c r="N325" s="17">
        <v>44788</v>
      </c>
      <c r="O325" s="18">
        <v>305.411343830889</v>
      </c>
      <c r="Q325" s="121">
        <f t="shared" si="9"/>
        <v>0.12146398854434892</v>
      </c>
    </row>
    <row r="326" spans="12:17" x14ac:dyDescent="0.25">
      <c r="N326" s="17">
        <v>44819</v>
      </c>
      <c r="O326" s="18">
        <v>302.17957169204197</v>
      </c>
      <c r="Q326" s="121">
        <f t="shared" si="9"/>
        <v>8.3801305715814678E-2</v>
      </c>
    </row>
    <row r="327" spans="12:17" x14ac:dyDescent="0.25">
      <c r="N327" s="17">
        <v>44849</v>
      </c>
      <c r="O327" s="18">
        <v>294.05861093679903</v>
      </c>
      <c r="Q327" s="121">
        <f t="shared" si="9"/>
        <v>3.8111165333983843E-2</v>
      </c>
    </row>
    <row r="328" spans="12:17" x14ac:dyDescent="0.25">
      <c r="N328" s="17">
        <v>44880</v>
      </c>
      <c r="O328" s="18">
        <v>287.86550290325698</v>
      </c>
      <c r="Q328" s="121">
        <f t="shared" si="9"/>
        <v>-5.8729481919912452E-3</v>
      </c>
    </row>
    <row r="329" spans="12:17" x14ac:dyDescent="0.25">
      <c r="N329" s="17">
        <v>44910</v>
      </c>
      <c r="O329" s="18">
        <v>284.37771011921899</v>
      </c>
      <c r="Q329" s="121">
        <f t="shared" si="9"/>
        <v>-3.5730582667549249E-2</v>
      </c>
    </row>
    <row r="330" spans="12:17" x14ac:dyDescent="0.25">
      <c r="N330" s="17">
        <v>44941</v>
      </c>
      <c r="O330" s="18">
        <v>282.29533787345099</v>
      </c>
      <c r="Q330" s="121">
        <f t="shared" si="9"/>
        <v>-5.3720120020324114E-2</v>
      </c>
    </row>
    <row r="331" spans="12:17" x14ac:dyDescent="0.25">
      <c r="N331" s="17">
        <v>44972</v>
      </c>
      <c r="O331" s="18">
        <v>281.645754536553</v>
      </c>
      <c r="Q331" s="121">
        <f t="shared" si="9"/>
        <v>-4.3835133732498033E-2</v>
      </c>
    </row>
    <row r="334" spans="12:17" x14ac:dyDescent="0.25">
      <c r="L334" s="113"/>
      <c r="M334" s="114" t="s">
        <v>7</v>
      </c>
      <c r="N334" s="115"/>
      <c r="O334" s="116" t="s">
        <v>16</v>
      </c>
    </row>
    <row r="335" spans="12:17" x14ac:dyDescent="0.25">
      <c r="L335" s="113">
        <v>43100</v>
      </c>
      <c r="M335" s="114" t="s">
        <v>75</v>
      </c>
      <c r="N335" s="115">
        <v>42353</v>
      </c>
      <c r="O335" s="116" t="s">
        <v>75</v>
      </c>
    </row>
    <row r="336" spans="12:17" x14ac:dyDescent="0.25">
      <c r="L336" s="113" t="s">
        <v>96</v>
      </c>
      <c r="M336" s="114">
        <f>MIN($M$138:$M$173)</f>
        <v>119.511914358468</v>
      </c>
      <c r="N336" s="114"/>
      <c r="O336" s="114">
        <f>MIN($O$162:$O$197)</f>
        <v>108.089687774334</v>
      </c>
    </row>
    <row r="337" spans="12:15" x14ac:dyDescent="0.25">
      <c r="L337" s="113" t="s">
        <v>97</v>
      </c>
      <c r="M337" s="117">
        <f>M307/$M$164-1</f>
        <v>1.5529131748511222</v>
      </c>
      <c r="N337" s="118"/>
      <c r="O337" s="118">
        <f>O331/$O$174-1</f>
        <v>1.6056672041144529</v>
      </c>
    </row>
    <row r="338" spans="12:15" x14ac:dyDescent="0.25">
      <c r="L338" s="113" t="s">
        <v>98</v>
      </c>
      <c r="M338" s="118">
        <f>M307/M295-1</f>
        <v>4.9284975513018026E-2</v>
      </c>
      <c r="N338" s="118"/>
      <c r="O338" s="118">
        <f>O331/O319-1</f>
        <v>-4.3835133732498033E-2</v>
      </c>
    </row>
    <row r="339" spans="12:15" x14ac:dyDescent="0.25">
      <c r="L339" s="113" t="s">
        <v>99</v>
      </c>
      <c r="M339" s="118">
        <f>M307/M304-1</f>
        <v>-2.1489681441961728E-2</v>
      </c>
      <c r="N339" s="118"/>
      <c r="O339" s="118">
        <f>O331/O328-1</f>
        <v>-2.1606438784692594E-2</v>
      </c>
    </row>
    <row r="340" spans="12:15" x14ac:dyDescent="0.25">
      <c r="L340" s="113" t="s">
        <v>100</v>
      </c>
      <c r="M340" s="118">
        <f>M307/M306-1</f>
        <v>-8.0793852122584831E-4</v>
      </c>
      <c r="N340" s="115"/>
      <c r="O340" s="119">
        <f>O331/O330-1</f>
        <v>-2.3010770981601869E-3</v>
      </c>
    </row>
  </sheetData>
  <mergeCells count="2">
    <mergeCell ref="A7:J7"/>
    <mergeCell ref="A8:J8"/>
  </mergeCells>
  <conditionalFormatting sqref="L6:L281 L283:L333 L341:L6000">
    <cfRule type="expression" dxfId="44" priority="7">
      <formula>$M6=""</formula>
    </cfRule>
  </conditionalFormatting>
  <conditionalFormatting sqref="N6:N331">
    <cfRule type="expression" dxfId="43" priority="6">
      <formula>$O6=""</formula>
    </cfRule>
  </conditionalFormatting>
  <conditionalFormatting sqref="L282">
    <cfRule type="expression" dxfId="42" priority="5">
      <formula>$M282=""</formula>
    </cfRule>
  </conditionalFormatting>
  <conditionalFormatting sqref="L334:L336 L338:L340">
    <cfRule type="expression" dxfId="41" priority="4">
      <formula>$M334=""</formula>
    </cfRule>
  </conditionalFormatting>
  <conditionalFormatting sqref="N340">
    <cfRule type="expression" dxfId="40" priority="3">
      <formula>$O340=""</formula>
    </cfRule>
  </conditionalFormatting>
  <conditionalFormatting sqref="N334:N335">
    <cfRule type="expression" dxfId="39" priority="1">
      <formula>$O334=""</formula>
    </cfRule>
  </conditionalFormatting>
  <conditionalFormatting sqref="L337">
    <cfRule type="expression" dxfId="38" priority="2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DBF86-AE89-4C69-89E1-BB57CC16FEDD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9" t="s">
        <v>0</v>
      </c>
      <c r="F1" t="s">
        <v>55</v>
      </c>
      <c r="G1" t="s">
        <v>8</v>
      </c>
    </row>
    <row r="2" spans="1:7" ht="15.75" x14ac:dyDescent="0.25">
      <c r="A2" s="110" t="s">
        <v>9</v>
      </c>
      <c r="B2" t="s">
        <v>56</v>
      </c>
      <c r="C2" t="s">
        <v>57</v>
      </c>
      <c r="E2" s="104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0" t="s">
        <v>10</v>
      </c>
      <c r="B3" t="s">
        <v>58</v>
      </c>
      <c r="C3" t="s">
        <v>59</v>
      </c>
      <c r="E3" s="104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0" t="s">
        <v>11</v>
      </c>
      <c r="B4" t="s">
        <v>60</v>
      </c>
      <c r="C4" t="s">
        <v>61</v>
      </c>
      <c r="E4" s="104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0" t="s">
        <v>12</v>
      </c>
      <c r="B5" t="s">
        <v>62</v>
      </c>
      <c r="C5" t="s">
        <v>63</v>
      </c>
      <c r="E5" s="104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0" t="s">
        <v>17</v>
      </c>
      <c r="B6" t="s">
        <v>64</v>
      </c>
      <c r="C6" t="s">
        <v>65</v>
      </c>
      <c r="E6" s="104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0" t="s">
        <v>18</v>
      </c>
      <c r="B7" t="s">
        <v>66</v>
      </c>
      <c r="C7" t="s">
        <v>67</v>
      </c>
      <c r="E7" s="104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0" t="s">
        <v>19</v>
      </c>
      <c r="B8" t="s">
        <v>68</v>
      </c>
      <c r="C8" t="s">
        <v>69</v>
      </c>
      <c r="E8" s="104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0" t="s">
        <v>20</v>
      </c>
      <c r="B9" t="s">
        <v>70</v>
      </c>
      <c r="C9" t="s">
        <v>71</v>
      </c>
      <c r="E9" s="104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0"/>
      <c r="E10" s="104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1" t="s">
        <v>72</v>
      </c>
      <c r="B11" s="112" t="e">
        <f>VLOOKUP(#REF!,$A$2:$C$9,2,0)</f>
        <v>#REF!</v>
      </c>
      <c r="C11" s="112" t="e">
        <f>VLOOKUP(#REF!,$A$2:$C$9,3,0)</f>
        <v>#REF!</v>
      </c>
      <c r="E11" s="104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0"/>
      <c r="E12" s="104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0"/>
      <c r="E13" s="104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0"/>
      <c r="E14" s="104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0"/>
      <c r="E15" s="104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0"/>
      <c r="E16" s="104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0"/>
      <c r="E17" s="104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0"/>
      <c r="E18" s="104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0"/>
      <c r="E19" s="104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0"/>
      <c r="E20" s="104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0"/>
      <c r="E21" s="104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0"/>
      <c r="E22" s="104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0"/>
      <c r="E23" s="104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0"/>
      <c r="E24" s="104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0"/>
      <c r="E25" s="104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0"/>
      <c r="E26" s="104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0"/>
      <c r="E27" s="104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04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04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04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04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04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04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04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04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04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04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04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04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04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04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04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04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04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04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04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04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04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04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04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04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04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04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04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04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04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04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04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04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04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04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04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04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04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04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04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04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04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04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04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04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04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04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04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04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04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04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04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04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04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04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04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04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04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04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04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04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04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04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04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04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04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04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04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04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04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04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04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04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04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04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04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04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04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04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04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04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04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04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04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04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04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04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04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04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04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04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04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04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04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04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04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04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04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04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04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04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04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04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04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04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04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04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034F1-D3A9-4648-BC8C-780EA6325786}">
  <sheetPr codeName="Sheet2"/>
  <dimension ref="A1:O508"/>
  <sheetViews>
    <sheetView topLeftCell="A14" workbookViewId="0">
      <selection activeCell="M310" sqref="M310"/>
    </sheetView>
  </sheetViews>
  <sheetFormatPr defaultColWidth="9.140625" defaultRowHeight="15" x14ac:dyDescent="0.25"/>
  <cols>
    <col min="1" max="10" width="13.7109375" style="30" customWidth="1"/>
    <col min="11" max="11" width="23.85546875" style="35" bestFit="1" customWidth="1"/>
    <col min="12" max="12" width="18.28515625" style="14" customWidth="1"/>
    <col min="13" max="14" width="22.28515625" style="14" customWidth="1"/>
    <col min="15" max="15" width="12.5703125" style="30" customWidth="1"/>
    <col min="16" max="16384" width="9.140625" style="30"/>
  </cols>
  <sheetData>
    <row r="1" spans="1:15" s="2" customFormat="1" ht="15.95" customHeight="1" x14ac:dyDescent="0.25">
      <c r="K1" s="24"/>
    </row>
    <row r="2" spans="1:15" s="5" customFormat="1" ht="15.95" customHeight="1" x14ac:dyDescent="0.25">
      <c r="L2" s="25"/>
      <c r="M2" s="25"/>
      <c r="N2" s="25"/>
      <c r="O2" s="25"/>
    </row>
    <row r="3" spans="1:15" s="5" customFormat="1" ht="15.95" customHeight="1" x14ac:dyDescent="0.25">
      <c r="L3" s="25"/>
      <c r="M3" s="25"/>
      <c r="N3" s="25"/>
      <c r="O3" s="25"/>
    </row>
    <row r="4" spans="1:15" s="8" customFormat="1" ht="15.95" customHeight="1" x14ac:dyDescent="0.25">
      <c r="L4" s="26"/>
      <c r="M4" s="26"/>
      <c r="N4" s="26"/>
      <c r="O4" s="26"/>
    </row>
    <row r="5" spans="1:15" s="27" customFormat="1" ht="39.950000000000003" customHeight="1" x14ac:dyDescent="0.25">
      <c r="K5" s="28" t="s">
        <v>0</v>
      </c>
      <c r="L5" s="12" t="s">
        <v>1</v>
      </c>
      <c r="M5" s="29" t="s">
        <v>3</v>
      </c>
      <c r="N5" s="29" t="s">
        <v>4</v>
      </c>
    </row>
    <row r="6" spans="1:15" x14ac:dyDescent="0.25">
      <c r="K6" s="31">
        <v>35826</v>
      </c>
      <c r="L6" s="32">
        <v>78.344231615855605</v>
      </c>
      <c r="M6" s="33">
        <v>84.255295926035203</v>
      </c>
      <c r="N6" s="33">
        <v>76.206191550457703</v>
      </c>
    </row>
    <row r="7" spans="1:15" ht="15.75" x14ac:dyDescent="0.25">
      <c r="A7" s="134" t="s">
        <v>76</v>
      </c>
      <c r="B7" s="134"/>
      <c r="C7" s="134"/>
      <c r="D7" s="134"/>
      <c r="E7" s="134"/>
      <c r="F7" s="134"/>
      <c r="G7" s="134"/>
      <c r="H7" s="134"/>
      <c r="I7" s="134"/>
      <c r="J7" s="134"/>
      <c r="K7" s="31">
        <v>35854</v>
      </c>
      <c r="L7" s="32">
        <v>77.961451074795406</v>
      </c>
      <c r="M7" s="33">
        <v>83.269202673349099</v>
      </c>
      <c r="N7" s="33">
        <v>76.244321216760895</v>
      </c>
    </row>
    <row r="8" spans="1:15" ht="15.75" x14ac:dyDescent="0.25">
      <c r="A8" s="134" t="s">
        <v>74</v>
      </c>
      <c r="B8" s="134"/>
      <c r="C8" s="134"/>
      <c r="D8" s="134"/>
      <c r="E8" s="134"/>
      <c r="F8" s="134"/>
      <c r="G8" s="134"/>
      <c r="H8" s="134"/>
      <c r="I8" s="134"/>
      <c r="J8" s="134"/>
      <c r="K8" s="31">
        <v>35885</v>
      </c>
      <c r="L8" s="32">
        <v>77.696843911155696</v>
      </c>
      <c r="M8" s="33">
        <v>82.899125805150504</v>
      </c>
      <c r="N8" s="33">
        <v>76.067319710759705</v>
      </c>
    </row>
    <row r="9" spans="1:15" x14ac:dyDescent="0.25">
      <c r="K9" s="31">
        <v>35915</v>
      </c>
      <c r="L9" s="32">
        <v>78.508553030635397</v>
      </c>
      <c r="M9" s="33">
        <v>83.821977059587596</v>
      </c>
      <c r="N9" s="33">
        <v>76.853073532837996</v>
      </c>
    </row>
    <row r="10" spans="1:15" x14ac:dyDescent="0.25">
      <c r="K10" s="31">
        <v>35946</v>
      </c>
      <c r="L10" s="32">
        <v>79.637797485320107</v>
      </c>
      <c r="M10" s="33">
        <v>85.191241428366098</v>
      </c>
      <c r="N10" s="33">
        <v>77.846603666333706</v>
      </c>
    </row>
    <row r="11" spans="1:15" x14ac:dyDescent="0.25">
      <c r="K11" s="31">
        <v>35976</v>
      </c>
      <c r="L11" s="32">
        <v>80.855924436486603</v>
      </c>
      <c r="M11" s="33">
        <v>85.293698783209905</v>
      </c>
      <c r="N11" s="33">
        <v>79.369687255707106</v>
      </c>
    </row>
    <row r="12" spans="1:15" x14ac:dyDescent="0.25">
      <c r="K12" s="31">
        <v>36007</v>
      </c>
      <c r="L12" s="32">
        <v>80.709370386775802</v>
      </c>
      <c r="M12" s="33">
        <v>85.240928470129802</v>
      </c>
      <c r="N12" s="33">
        <v>79.298798166917805</v>
      </c>
    </row>
    <row r="13" spans="1:15" x14ac:dyDescent="0.25">
      <c r="K13" s="31">
        <v>36038</v>
      </c>
      <c r="L13" s="32">
        <v>79.950082761093597</v>
      </c>
      <c r="M13" s="33">
        <v>83.833114144985501</v>
      </c>
      <c r="N13" s="33">
        <v>78.850745132759599</v>
      </c>
    </row>
    <row r="14" spans="1:15" x14ac:dyDescent="0.25">
      <c r="K14" s="31">
        <v>36068</v>
      </c>
      <c r="L14" s="32">
        <v>79.528176945265997</v>
      </c>
      <c r="M14" s="33">
        <v>84.875627863640304</v>
      </c>
      <c r="N14" s="33">
        <v>78.189427819078702</v>
      </c>
    </row>
    <row r="15" spans="1:15" x14ac:dyDescent="0.25">
      <c r="K15" s="31">
        <v>36099</v>
      </c>
      <c r="L15" s="32">
        <v>80.472604689726893</v>
      </c>
      <c r="M15" s="33">
        <v>85.773376597779105</v>
      </c>
      <c r="N15" s="33">
        <v>79.220730544035405</v>
      </c>
    </row>
    <row r="16" spans="1:15" x14ac:dyDescent="0.25">
      <c r="K16" s="31">
        <v>36129</v>
      </c>
      <c r="L16" s="32">
        <v>82.350530700264997</v>
      </c>
      <c r="M16" s="33">
        <v>89.716405661313104</v>
      </c>
      <c r="N16" s="33">
        <v>80.704269065891296</v>
      </c>
    </row>
    <row r="17" spans="11:14" x14ac:dyDescent="0.25">
      <c r="K17" s="31">
        <v>36160</v>
      </c>
      <c r="L17" s="32">
        <v>83.787145220693503</v>
      </c>
      <c r="M17" s="33">
        <v>91.444367773362401</v>
      </c>
      <c r="N17" s="33">
        <v>82.168765289961698</v>
      </c>
    </row>
    <row r="18" spans="11:14" x14ac:dyDescent="0.25">
      <c r="K18" s="31">
        <v>36191</v>
      </c>
      <c r="L18" s="32">
        <v>84.161669337673999</v>
      </c>
      <c r="M18" s="33">
        <v>92.069169468333399</v>
      </c>
      <c r="N18" s="33">
        <v>82.491107357102607</v>
      </c>
    </row>
    <row r="19" spans="11:14" x14ac:dyDescent="0.25">
      <c r="K19" s="31">
        <v>36219</v>
      </c>
      <c r="L19" s="32">
        <v>83.695823862749194</v>
      </c>
      <c r="M19" s="33">
        <v>88.325891529725197</v>
      </c>
      <c r="N19" s="33">
        <v>82.643924424099197</v>
      </c>
    </row>
    <row r="20" spans="11:14" x14ac:dyDescent="0.25">
      <c r="K20" s="31">
        <v>36250</v>
      </c>
      <c r="L20" s="32">
        <v>83.8484174959721</v>
      </c>
      <c r="M20" s="33">
        <v>86.609536400919694</v>
      </c>
      <c r="N20" s="33">
        <v>83.131538359633893</v>
      </c>
    </row>
    <row r="21" spans="11:14" x14ac:dyDescent="0.25">
      <c r="K21" s="31">
        <v>36280</v>
      </c>
      <c r="L21" s="32">
        <v>84.878586733013606</v>
      </c>
      <c r="M21" s="33">
        <v>86.467131272360803</v>
      </c>
      <c r="N21" s="33">
        <v>84.344542107607396</v>
      </c>
    </row>
    <row r="22" spans="11:14" x14ac:dyDescent="0.25">
      <c r="K22" s="31">
        <v>36311</v>
      </c>
      <c r="L22" s="32">
        <v>86.455829421721901</v>
      </c>
      <c r="M22" s="33">
        <v>91.050522243479406</v>
      </c>
      <c r="N22" s="33">
        <v>85.343565372850605</v>
      </c>
    </row>
    <row r="23" spans="11:14" x14ac:dyDescent="0.25">
      <c r="K23" s="31">
        <v>36341</v>
      </c>
      <c r="L23" s="32">
        <v>87.723579473808798</v>
      </c>
      <c r="M23" s="33">
        <v>93.455476729043099</v>
      </c>
      <c r="N23" s="33">
        <v>86.280133956907505</v>
      </c>
    </row>
    <row r="24" spans="11:14" x14ac:dyDescent="0.25">
      <c r="K24" s="31">
        <v>36372</v>
      </c>
      <c r="L24" s="32">
        <v>88.425046033032103</v>
      </c>
      <c r="M24" s="33">
        <v>96.267130051079505</v>
      </c>
      <c r="N24" s="33">
        <v>86.538352012510799</v>
      </c>
    </row>
    <row r="25" spans="11:14" x14ac:dyDescent="0.25">
      <c r="K25" s="31">
        <v>36403</v>
      </c>
      <c r="L25" s="32">
        <v>88.577947779589906</v>
      </c>
      <c r="M25" s="33">
        <v>94.705104956546293</v>
      </c>
      <c r="N25" s="33">
        <v>86.950092098188193</v>
      </c>
    </row>
    <row r="26" spans="11:14" x14ac:dyDescent="0.25">
      <c r="K26" s="31">
        <v>36433</v>
      </c>
      <c r="L26" s="32">
        <v>88.904054009860303</v>
      </c>
      <c r="M26" s="33">
        <v>94.952355487911902</v>
      </c>
      <c r="N26" s="33">
        <v>87.225530576266706</v>
      </c>
    </row>
    <row r="27" spans="11:14" x14ac:dyDescent="0.25">
      <c r="K27" s="31">
        <v>36464</v>
      </c>
      <c r="L27" s="32">
        <v>89.402542147309703</v>
      </c>
      <c r="M27" s="33">
        <v>93.587257127549606</v>
      </c>
      <c r="N27" s="33">
        <v>87.983061778560696</v>
      </c>
    </row>
    <row r="28" spans="11:14" x14ac:dyDescent="0.25">
      <c r="K28" s="31">
        <v>36494</v>
      </c>
      <c r="L28" s="32">
        <v>90.535216119143897</v>
      </c>
      <c r="M28" s="33">
        <v>95.828655245211905</v>
      </c>
      <c r="N28" s="33">
        <v>88.982350507065405</v>
      </c>
    </row>
    <row r="29" spans="11:14" x14ac:dyDescent="0.25">
      <c r="K29" s="31">
        <v>36525</v>
      </c>
      <c r="L29" s="32">
        <v>91.170773116501493</v>
      </c>
      <c r="M29" s="33">
        <v>95.784595039621394</v>
      </c>
      <c r="N29" s="33">
        <v>89.963945369177594</v>
      </c>
    </row>
    <row r="30" spans="11:14" x14ac:dyDescent="0.25">
      <c r="K30" s="31">
        <v>36556</v>
      </c>
      <c r="L30" s="32">
        <v>92.263480855318306</v>
      </c>
      <c r="M30" s="33">
        <v>98.003542562554401</v>
      </c>
      <c r="N30" s="33">
        <v>91.063648721943594</v>
      </c>
    </row>
    <row r="31" spans="11:14" x14ac:dyDescent="0.25">
      <c r="K31" s="31">
        <v>36585</v>
      </c>
      <c r="L31" s="32">
        <v>92.578454972135305</v>
      </c>
      <c r="M31" s="33">
        <v>97.277374721457207</v>
      </c>
      <c r="N31" s="33">
        <v>91.619683695091098</v>
      </c>
    </row>
    <row r="32" spans="11:14" x14ac:dyDescent="0.25">
      <c r="K32" s="31">
        <v>36616</v>
      </c>
      <c r="L32" s="32">
        <v>93.145730882379894</v>
      </c>
      <c r="M32" s="33">
        <v>97.928552653875897</v>
      </c>
      <c r="N32" s="33">
        <v>92.126689237801799</v>
      </c>
    </row>
    <row r="33" spans="11:14" x14ac:dyDescent="0.25">
      <c r="K33" s="31">
        <v>36646</v>
      </c>
      <c r="L33" s="32">
        <v>93.807197797900798</v>
      </c>
      <c r="M33" s="33">
        <v>96.7389219697816</v>
      </c>
      <c r="N33" s="33">
        <v>93.083746828316507</v>
      </c>
    </row>
    <row r="34" spans="11:14" x14ac:dyDescent="0.25">
      <c r="K34" s="31">
        <v>36677</v>
      </c>
      <c r="L34" s="32">
        <v>95.584084270701794</v>
      </c>
      <c r="M34" s="33">
        <v>98.427332335575798</v>
      </c>
      <c r="N34" s="33">
        <v>94.948485756553893</v>
      </c>
    </row>
    <row r="35" spans="11:14" x14ac:dyDescent="0.25">
      <c r="K35" s="31">
        <v>36707</v>
      </c>
      <c r="L35" s="32">
        <v>97.589669590095397</v>
      </c>
      <c r="M35" s="33">
        <v>101.308376797645</v>
      </c>
      <c r="N35" s="33">
        <v>96.793832197608495</v>
      </c>
    </row>
    <row r="36" spans="11:14" x14ac:dyDescent="0.25">
      <c r="K36" s="31">
        <v>36738</v>
      </c>
      <c r="L36" s="32">
        <v>98.021931104569902</v>
      </c>
      <c r="M36" s="33">
        <v>104.831137383269</v>
      </c>
      <c r="N36" s="33">
        <v>96.718702345783697</v>
      </c>
    </row>
    <row r="37" spans="11:14" x14ac:dyDescent="0.25">
      <c r="K37" s="31">
        <v>36769</v>
      </c>
      <c r="L37" s="32">
        <v>97.600684325658804</v>
      </c>
      <c r="M37" s="33">
        <v>105.64233260624999</v>
      </c>
      <c r="N37" s="33">
        <v>95.824529952006202</v>
      </c>
    </row>
    <row r="38" spans="11:14" x14ac:dyDescent="0.25">
      <c r="K38" s="31">
        <v>36799</v>
      </c>
      <c r="L38" s="32">
        <v>97.051177716425897</v>
      </c>
      <c r="M38" s="33">
        <v>103.570131737913</v>
      </c>
      <c r="N38" s="33">
        <v>95.425254744983604</v>
      </c>
    </row>
    <row r="39" spans="11:14" x14ac:dyDescent="0.25">
      <c r="K39" s="31">
        <v>36830</v>
      </c>
      <c r="L39" s="32">
        <v>98.187851780072407</v>
      </c>
      <c r="M39" s="33">
        <v>101.34189267738699</v>
      </c>
      <c r="N39" s="33">
        <v>97.087530527823205</v>
      </c>
    </row>
    <row r="40" spans="11:14" x14ac:dyDescent="0.25">
      <c r="K40" s="31">
        <v>36860</v>
      </c>
      <c r="L40" s="32">
        <v>99.2695899028882</v>
      </c>
      <c r="M40" s="33">
        <v>99.852976338991198</v>
      </c>
      <c r="N40" s="33">
        <v>98.913582421057498</v>
      </c>
    </row>
    <row r="41" spans="11:14" x14ac:dyDescent="0.25">
      <c r="K41" s="31">
        <v>36891</v>
      </c>
      <c r="L41" s="32">
        <v>100</v>
      </c>
      <c r="M41" s="33">
        <v>100</v>
      </c>
      <c r="N41" s="33">
        <v>100</v>
      </c>
    </row>
    <row r="42" spans="11:14" x14ac:dyDescent="0.25">
      <c r="K42" s="31">
        <v>36922</v>
      </c>
      <c r="L42" s="32">
        <v>100.113722622615</v>
      </c>
      <c r="M42" s="33">
        <v>101.34652543833199</v>
      </c>
      <c r="N42" s="33">
        <v>100.05030415499699</v>
      </c>
    </row>
    <row r="43" spans="11:14" x14ac:dyDescent="0.25">
      <c r="K43" s="31">
        <v>36950</v>
      </c>
      <c r="L43" s="32">
        <v>100.25868424523</v>
      </c>
      <c r="M43" s="33">
        <v>103.663634487408</v>
      </c>
      <c r="N43" s="33">
        <v>99.783169562242094</v>
      </c>
    </row>
    <row r="44" spans="11:14" x14ac:dyDescent="0.25">
      <c r="K44" s="31">
        <v>36981</v>
      </c>
      <c r="L44" s="32">
        <v>100.318357375029</v>
      </c>
      <c r="M44" s="33">
        <v>104.73345266543301</v>
      </c>
      <c r="N44" s="33">
        <v>99.536409387377205</v>
      </c>
    </row>
    <row r="45" spans="11:14" x14ac:dyDescent="0.25">
      <c r="K45" s="31">
        <v>37011</v>
      </c>
      <c r="L45" s="32">
        <v>100.40389837994201</v>
      </c>
      <c r="M45" s="33">
        <v>103.784788890352</v>
      </c>
      <c r="N45" s="33">
        <v>99.606918298677201</v>
      </c>
    </row>
    <row r="46" spans="11:14" x14ac:dyDescent="0.25">
      <c r="K46" s="31">
        <v>37042</v>
      </c>
      <c r="L46" s="32">
        <v>100.76624205864</v>
      </c>
      <c r="M46" s="33">
        <v>102.803493975858</v>
      </c>
      <c r="N46" s="33">
        <v>100.22905137479501</v>
      </c>
    </row>
    <row r="47" spans="11:14" x14ac:dyDescent="0.25">
      <c r="K47" s="31">
        <v>37072</v>
      </c>
      <c r="L47" s="32">
        <v>102.06280422461499</v>
      </c>
      <c r="M47" s="33">
        <v>103.079974133097</v>
      </c>
      <c r="N47" s="33">
        <v>101.726864677799</v>
      </c>
    </row>
    <row r="48" spans="11:14" x14ac:dyDescent="0.25">
      <c r="K48" s="31">
        <v>37103</v>
      </c>
      <c r="L48" s="32">
        <v>103.714649637634</v>
      </c>
      <c r="M48" s="33">
        <v>105.476234782584</v>
      </c>
      <c r="N48" s="33">
        <v>103.43797738277701</v>
      </c>
    </row>
    <row r="49" spans="11:14" x14ac:dyDescent="0.25">
      <c r="K49" s="31">
        <v>37134</v>
      </c>
      <c r="L49" s="32">
        <v>105.637175161497</v>
      </c>
      <c r="M49" s="33">
        <v>107.750155007355</v>
      </c>
      <c r="N49" s="33">
        <v>105.27736469971001</v>
      </c>
    </row>
    <row r="50" spans="11:14" x14ac:dyDescent="0.25">
      <c r="K50" s="31">
        <v>37164</v>
      </c>
      <c r="L50" s="32">
        <v>106.66193151248299</v>
      </c>
      <c r="M50" s="33">
        <v>107.354477221115</v>
      </c>
      <c r="N50" s="33">
        <v>106.430613226926</v>
      </c>
    </row>
    <row r="51" spans="11:14" x14ac:dyDescent="0.25">
      <c r="K51" s="31">
        <v>37195</v>
      </c>
      <c r="L51" s="32">
        <v>106.34268576624299</v>
      </c>
      <c r="M51" s="33">
        <v>103.569054809977</v>
      </c>
      <c r="N51" s="33">
        <v>106.377441564546</v>
      </c>
    </row>
    <row r="52" spans="11:14" x14ac:dyDescent="0.25">
      <c r="K52" s="31">
        <v>37225</v>
      </c>
      <c r="L52" s="32">
        <v>105.25752324202099</v>
      </c>
      <c r="M52" s="33">
        <v>102.23337916786301</v>
      </c>
      <c r="N52" s="33">
        <v>105.43626294229701</v>
      </c>
    </row>
    <row r="53" spans="11:14" x14ac:dyDescent="0.25">
      <c r="K53" s="31">
        <v>37256</v>
      </c>
      <c r="L53" s="32">
        <v>103.98849976954099</v>
      </c>
      <c r="M53" s="33">
        <v>102.09023613017899</v>
      </c>
      <c r="N53" s="33">
        <v>104.098758657193</v>
      </c>
    </row>
    <row r="54" spans="11:14" x14ac:dyDescent="0.25">
      <c r="K54" s="31">
        <v>37287</v>
      </c>
      <c r="L54" s="32">
        <v>104.37676514091</v>
      </c>
      <c r="M54" s="33">
        <v>104.25565042980701</v>
      </c>
      <c r="N54" s="33">
        <v>104.54865524143101</v>
      </c>
    </row>
    <row r="55" spans="11:14" x14ac:dyDescent="0.25">
      <c r="K55" s="31">
        <v>37315</v>
      </c>
      <c r="L55" s="32">
        <v>105.667510055395</v>
      </c>
      <c r="M55" s="33">
        <v>103.38824037147501</v>
      </c>
      <c r="N55" s="33">
        <v>106.107317262907</v>
      </c>
    </row>
    <row r="56" spans="11:14" x14ac:dyDescent="0.25">
      <c r="K56" s="31">
        <v>37346</v>
      </c>
      <c r="L56" s="32">
        <v>107.512631719547</v>
      </c>
      <c r="M56" s="33">
        <v>101.23474676871</v>
      </c>
      <c r="N56" s="33">
        <v>108.46193029045401</v>
      </c>
    </row>
    <row r="57" spans="11:14" x14ac:dyDescent="0.25">
      <c r="K57" s="31">
        <v>37376</v>
      </c>
      <c r="L57" s="32">
        <v>108.423214177962</v>
      </c>
      <c r="M57" s="33">
        <v>99.698983284138606</v>
      </c>
      <c r="N57" s="33">
        <v>109.652782113306</v>
      </c>
    </row>
    <row r="58" spans="11:14" x14ac:dyDescent="0.25">
      <c r="K58" s="31">
        <v>37407</v>
      </c>
      <c r="L58" s="32">
        <v>109.01978901653101</v>
      </c>
      <c r="M58" s="33">
        <v>99.042169262446706</v>
      </c>
      <c r="N58" s="33">
        <v>110.450941713869</v>
      </c>
    </row>
    <row r="59" spans="11:14" x14ac:dyDescent="0.25">
      <c r="K59" s="31">
        <v>37437</v>
      </c>
      <c r="L59" s="32">
        <v>109.466083807966</v>
      </c>
      <c r="M59" s="33">
        <v>99.850596941787799</v>
      </c>
      <c r="N59" s="33">
        <v>110.87748296859699</v>
      </c>
    </row>
    <row r="60" spans="11:14" x14ac:dyDescent="0.25">
      <c r="K60" s="31">
        <v>37468</v>
      </c>
      <c r="L60" s="32">
        <v>110.518044500412</v>
      </c>
      <c r="M60" s="33">
        <v>101.081920710014</v>
      </c>
      <c r="N60" s="33">
        <v>111.86537579869901</v>
      </c>
    </row>
    <row r="61" spans="11:14" x14ac:dyDescent="0.25">
      <c r="K61" s="31">
        <v>37499</v>
      </c>
      <c r="L61" s="32">
        <v>111.761547849626</v>
      </c>
      <c r="M61" s="33">
        <v>104.228377289349</v>
      </c>
      <c r="N61" s="33">
        <v>112.827314600306</v>
      </c>
    </row>
    <row r="62" spans="11:14" x14ac:dyDescent="0.25">
      <c r="K62" s="31">
        <v>37529</v>
      </c>
      <c r="L62" s="32">
        <v>113.24860619253</v>
      </c>
      <c r="M62" s="33">
        <v>106.843729937351</v>
      </c>
      <c r="N62" s="33">
        <v>114.098476878173</v>
      </c>
    </row>
    <row r="63" spans="11:14" x14ac:dyDescent="0.25">
      <c r="K63" s="31">
        <v>37560</v>
      </c>
      <c r="L63" s="32">
        <v>114.965775031314</v>
      </c>
      <c r="M63" s="33">
        <v>109.59200695211</v>
      </c>
      <c r="N63" s="33">
        <v>115.749877441037</v>
      </c>
    </row>
    <row r="64" spans="11:14" x14ac:dyDescent="0.25">
      <c r="K64" s="31">
        <v>37590</v>
      </c>
      <c r="L64" s="32">
        <v>116.68149432157701</v>
      </c>
      <c r="M64" s="33">
        <v>109.659992213785</v>
      </c>
      <c r="N64" s="33">
        <v>117.804121885962</v>
      </c>
    </row>
    <row r="65" spans="11:14" x14ac:dyDescent="0.25">
      <c r="K65" s="31">
        <v>37621</v>
      </c>
      <c r="L65" s="32">
        <v>117.64262445153101</v>
      </c>
      <c r="M65" s="33">
        <v>108.81659867960001</v>
      </c>
      <c r="N65" s="33">
        <v>119.224744677525</v>
      </c>
    </row>
    <row r="66" spans="11:14" x14ac:dyDescent="0.25">
      <c r="K66" s="31">
        <v>37652</v>
      </c>
      <c r="L66" s="32">
        <v>117.537780558642</v>
      </c>
      <c r="M66" s="33">
        <v>107.266504742862</v>
      </c>
      <c r="N66" s="33">
        <v>119.39962095814499</v>
      </c>
    </row>
    <row r="67" spans="11:14" x14ac:dyDescent="0.25">
      <c r="K67" s="31">
        <v>37680</v>
      </c>
      <c r="L67" s="32">
        <v>117.423560417651</v>
      </c>
      <c r="M67" s="33">
        <v>107.85633618551699</v>
      </c>
      <c r="N67" s="33">
        <v>119.13608629014099</v>
      </c>
    </row>
    <row r="68" spans="11:14" x14ac:dyDescent="0.25">
      <c r="K68" s="31">
        <v>37711</v>
      </c>
      <c r="L68" s="32">
        <v>118.342169271271</v>
      </c>
      <c r="M68" s="33">
        <v>110.311405321295</v>
      </c>
      <c r="N68" s="33">
        <v>119.629321131466</v>
      </c>
    </row>
    <row r="69" spans="11:14" x14ac:dyDescent="0.25">
      <c r="K69" s="31">
        <v>37741</v>
      </c>
      <c r="L69" s="32">
        <v>120.13609132584401</v>
      </c>
      <c r="M69" s="33">
        <v>112.90608664033699</v>
      </c>
      <c r="N69" s="33">
        <v>121.167821337612</v>
      </c>
    </row>
    <row r="70" spans="11:14" x14ac:dyDescent="0.25">
      <c r="K70" s="31">
        <v>37772</v>
      </c>
      <c r="L70" s="32">
        <v>121.76830145107699</v>
      </c>
      <c r="M70" s="33">
        <v>114.08217463690499</v>
      </c>
      <c r="N70" s="33">
        <v>122.858921345992</v>
      </c>
    </row>
    <row r="71" spans="11:14" x14ac:dyDescent="0.25">
      <c r="K71" s="31">
        <v>37802</v>
      </c>
      <c r="L71" s="32">
        <v>122.636451323879</v>
      </c>
      <c r="M71" s="33">
        <v>113.52002515204001</v>
      </c>
      <c r="N71" s="33">
        <v>124.064693492271</v>
      </c>
    </row>
    <row r="72" spans="11:14" x14ac:dyDescent="0.25">
      <c r="K72" s="31">
        <v>37833</v>
      </c>
      <c r="L72" s="32">
        <v>123.533777075091</v>
      </c>
      <c r="M72" s="33">
        <v>112.849753758988</v>
      </c>
      <c r="N72" s="33">
        <v>125.39025507509901</v>
      </c>
    </row>
    <row r="73" spans="11:14" x14ac:dyDescent="0.25">
      <c r="K73" s="31">
        <v>37864</v>
      </c>
      <c r="L73" s="32">
        <v>124.709216474912</v>
      </c>
      <c r="M73" s="33">
        <v>112.73473750217801</v>
      </c>
      <c r="N73" s="33">
        <v>126.91127578683</v>
      </c>
    </row>
    <row r="74" spans="11:14" x14ac:dyDescent="0.25">
      <c r="K74" s="31">
        <v>37894</v>
      </c>
      <c r="L74" s="32">
        <v>126.285951486135</v>
      </c>
      <c r="M74" s="33">
        <v>113.773348456832</v>
      </c>
      <c r="N74" s="33">
        <v>128.62955893460801</v>
      </c>
    </row>
    <row r="75" spans="11:14" x14ac:dyDescent="0.25">
      <c r="K75" s="31">
        <v>37925</v>
      </c>
      <c r="L75" s="32">
        <v>127.42075189613099</v>
      </c>
      <c r="M75" s="33">
        <v>115.180573293799</v>
      </c>
      <c r="N75" s="33">
        <v>129.698752965946</v>
      </c>
    </row>
    <row r="76" spans="11:14" x14ac:dyDescent="0.25">
      <c r="K76" s="31">
        <v>37955</v>
      </c>
      <c r="L76" s="32">
        <v>127.92649282209101</v>
      </c>
      <c r="M76" s="33">
        <v>116.055490602194</v>
      </c>
      <c r="N76" s="33">
        <v>130.203664865771</v>
      </c>
    </row>
    <row r="77" spans="11:14" x14ac:dyDescent="0.25">
      <c r="K77" s="31">
        <v>37986</v>
      </c>
      <c r="L77" s="32">
        <v>128.473031450185</v>
      </c>
      <c r="M77" s="33">
        <v>116.199821344049</v>
      </c>
      <c r="N77" s="33">
        <v>130.900729932595</v>
      </c>
    </row>
    <row r="78" spans="11:14" x14ac:dyDescent="0.25">
      <c r="K78" s="31">
        <v>38017</v>
      </c>
      <c r="L78" s="32">
        <v>129.527585576099</v>
      </c>
      <c r="M78" s="33">
        <v>116.55841115111301</v>
      </c>
      <c r="N78" s="33">
        <v>132.08485313400701</v>
      </c>
    </row>
    <row r="79" spans="11:14" x14ac:dyDescent="0.25">
      <c r="K79" s="31">
        <v>38046</v>
      </c>
      <c r="L79" s="32">
        <v>131.969532531363</v>
      </c>
      <c r="M79" s="33">
        <v>118.98374625232501</v>
      </c>
      <c r="N79" s="33">
        <v>134.449465209474</v>
      </c>
    </row>
    <row r="80" spans="11:14" x14ac:dyDescent="0.25">
      <c r="K80" s="31">
        <v>38077</v>
      </c>
      <c r="L80" s="32">
        <v>134.47976512425799</v>
      </c>
      <c r="M80" s="33">
        <v>121.821014831361</v>
      </c>
      <c r="N80" s="33">
        <v>136.83018478919101</v>
      </c>
    </row>
    <row r="81" spans="11:14" x14ac:dyDescent="0.25">
      <c r="K81" s="31">
        <v>38107</v>
      </c>
      <c r="L81" s="32">
        <v>137.16702333831199</v>
      </c>
      <c r="M81" s="33">
        <v>124.106431008887</v>
      </c>
      <c r="N81" s="33">
        <v>139.55854830357299</v>
      </c>
    </row>
    <row r="82" spans="11:14" x14ac:dyDescent="0.25">
      <c r="K82" s="31">
        <v>38138</v>
      </c>
      <c r="L82" s="32">
        <v>138.75473364460299</v>
      </c>
      <c r="M82" s="33">
        <v>124.58402050201801</v>
      </c>
      <c r="N82" s="33">
        <v>141.443535623028</v>
      </c>
    </row>
    <row r="83" spans="11:14" x14ac:dyDescent="0.25">
      <c r="K83" s="31">
        <v>38168</v>
      </c>
      <c r="L83" s="32">
        <v>140.84447003381999</v>
      </c>
      <c r="M83" s="33">
        <v>125.074475030747</v>
      </c>
      <c r="N83" s="33">
        <v>143.88788555568999</v>
      </c>
    </row>
    <row r="84" spans="11:14" x14ac:dyDescent="0.25">
      <c r="K84" s="31">
        <v>38199</v>
      </c>
      <c r="L84" s="32">
        <v>142.75873545179701</v>
      </c>
      <c r="M84" s="33">
        <v>125.50916838581</v>
      </c>
      <c r="N84" s="33">
        <v>146.11686548512</v>
      </c>
    </row>
    <row r="85" spans="11:14" x14ac:dyDescent="0.25">
      <c r="K85" s="31">
        <v>38230</v>
      </c>
      <c r="L85" s="32">
        <v>145.00479691416601</v>
      </c>
      <c r="M85" s="33">
        <v>127.39183911135601</v>
      </c>
      <c r="N85" s="33">
        <v>148.462812789992</v>
      </c>
    </row>
    <row r="86" spans="11:14" x14ac:dyDescent="0.25">
      <c r="K86" s="31">
        <v>38260</v>
      </c>
      <c r="L86" s="32">
        <v>145.81922097602401</v>
      </c>
      <c r="M86" s="33">
        <v>129.10688044205901</v>
      </c>
      <c r="N86" s="33">
        <v>149.14414650422</v>
      </c>
    </row>
    <row r="87" spans="11:14" x14ac:dyDescent="0.25">
      <c r="K87" s="31">
        <v>38291</v>
      </c>
      <c r="L87" s="32">
        <v>145.39900166189599</v>
      </c>
      <c r="M87" s="33">
        <v>130.75492081686099</v>
      </c>
      <c r="N87" s="33">
        <v>148.44289054519001</v>
      </c>
    </row>
    <row r="88" spans="11:14" x14ac:dyDescent="0.25">
      <c r="K88" s="31">
        <v>38321</v>
      </c>
      <c r="L88" s="32">
        <v>145.10980958264699</v>
      </c>
      <c r="M88" s="33">
        <v>130.16075028184599</v>
      </c>
      <c r="N88" s="33">
        <v>148.31315884944399</v>
      </c>
    </row>
    <row r="89" spans="11:14" x14ac:dyDescent="0.25">
      <c r="K89" s="31">
        <v>38352</v>
      </c>
      <c r="L89" s="32">
        <v>146.32218025927099</v>
      </c>
      <c r="M89" s="33">
        <v>130.258992407628</v>
      </c>
      <c r="N89" s="33">
        <v>149.815137039316</v>
      </c>
    </row>
    <row r="90" spans="11:14" x14ac:dyDescent="0.25">
      <c r="K90" s="31">
        <v>38383</v>
      </c>
      <c r="L90" s="32">
        <v>149.57575582194499</v>
      </c>
      <c r="M90" s="33">
        <v>129.60757387757999</v>
      </c>
      <c r="N90" s="33">
        <v>153.734590262599</v>
      </c>
    </row>
    <row r="91" spans="11:14" x14ac:dyDescent="0.25">
      <c r="K91" s="31">
        <v>38411</v>
      </c>
      <c r="L91" s="32">
        <v>153.46061661326101</v>
      </c>
      <c r="M91" s="33">
        <v>132.57710043704699</v>
      </c>
      <c r="N91" s="33">
        <v>157.73094454023499</v>
      </c>
    </row>
    <row r="92" spans="11:14" x14ac:dyDescent="0.25">
      <c r="K92" s="31">
        <v>38442</v>
      </c>
      <c r="L92" s="32">
        <v>156.849834814476</v>
      </c>
      <c r="M92" s="33">
        <v>134.831718391034</v>
      </c>
      <c r="N92" s="33">
        <v>161.393400528667</v>
      </c>
    </row>
    <row r="93" spans="11:14" x14ac:dyDescent="0.25">
      <c r="K93" s="31">
        <v>38472</v>
      </c>
      <c r="L93" s="32">
        <v>159.074313706628</v>
      </c>
      <c r="M93" s="33">
        <v>137.93738843285499</v>
      </c>
      <c r="N93" s="33">
        <v>163.574616208089</v>
      </c>
    </row>
    <row r="94" spans="11:14" x14ac:dyDescent="0.25">
      <c r="K94" s="31">
        <v>38503</v>
      </c>
      <c r="L94" s="32">
        <v>160.75678868595801</v>
      </c>
      <c r="M94" s="33">
        <v>139.67796122286799</v>
      </c>
      <c r="N94" s="33">
        <v>165.465362812525</v>
      </c>
    </row>
    <row r="95" spans="11:14" x14ac:dyDescent="0.25">
      <c r="K95" s="31">
        <v>38533</v>
      </c>
      <c r="L95" s="32">
        <v>162.14107919267801</v>
      </c>
      <c r="M95" s="33">
        <v>140.67850109624399</v>
      </c>
      <c r="N95" s="33">
        <v>167.13516651346001</v>
      </c>
    </row>
    <row r="96" spans="11:14" x14ac:dyDescent="0.25">
      <c r="K96" s="31">
        <v>38564</v>
      </c>
      <c r="L96" s="32">
        <v>163.872028266272</v>
      </c>
      <c r="M96" s="33">
        <v>143.42101954023701</v>
      </c>
      <c r="N96" s="33">
        <v>168.760914939853</v>
      </c>
    </row>
    <row r="97" spans="11:14" x14ac:dyDescent="0.25">
      <c r="K97" s="31">
        <v>38595</v>
      </c>
      <c r="L97" s="32">
        <v>166.12090766740801</v>
      </c>
      <c r="M97" s="33">
        <v>146.805586669809</v>
      </c>
      <c r="N97" s="33">
        <v>170.762195283587</v>
      </c>
    </row>
    <row r="98" spans="11:14" x14ac:dyDescent="0.25">
      <c r="K98" s="31">
        <v>38625</v>
      </c>
      <c r="L98" s="32">
        <v>167.905911257431</v>
      </c>
      <c r="M98" s="33">
        <v>150.86816685513401</v>
      </c>
      <c r="N98" s="33">
        <v>171.79323708182</v>
      </c>
    </row>
    <row r="99" spans="11:14" x14ac:dyDescent="0.25">
      <c r="K99" s="31">
        <v>38656</v>
      </c>
      <c r="L99" s="32">
        <v>169.10248062362299</v>
      </c>
      <c r="M99" s="33">
        <v>151.90853879728101</v>
      </c>
      <c r="N99" s="33">
        <v>172.944822383473</v>
      </c>
    </row>
    <row r="100" spans="11:14" x14ac:dyDescent="0.25">
      <c r="K100" s="31">
        <v>38686</v>
      </c>
      <c r="L100" s="32">
        <v>169.05100821104801</v>
      </c>
      <c r="M100" s="33">
        <v>151.40983163681599</v>
      </c>
      <c r="N100" s="33">
        <v>172.96010223266501</v>
      </c>
    </row>
    <row r="101" spans="11:14" x14ac:dyDescent="0.25">
      <c r="K101" s="31">
        <v>38717</v>
      </c>
      <c r="L101" s="32">
        <v>170.46366575507699</v>
      </c>
      <c r="M101" s="33">
        <v>150.94031413386799</v>
      </c>
      <c r="N101" s="33">
        <v>174.91477120280101</v>
      </c>
    </row>
    <row r="102" spans="11:14" x14ac:dyDescent="0.25">
      <c r="K102" s="31">
        <v>38748</v>
      </c>
      <c r="L102" s="32">
        <v>172.16557840634701</v>
      </c>
      <c r="M102" s="33">
        <v>151.49253246236401</v>
      </c>
      <c r="N102" s="33">
        <v>176.77712955070399</v>
      </c>
    </row>
    <row r="103" spans="11:14" x14ac:dyDescent="0.25">
      <c r="K103" s="31">
        <v>38776</v>
      </c>
      <c r="L103" s="32">
        <v>174.90066465729399</v>
      </c>
      <c r="M103" s="33">
        <v>153.33437088445399</v>
      </c>
      <c r="N103" s="33">
        <v>179.52144232094599</v>
      </c>
    </row>
    <row r="104" spans="11:14" x14ac:dyDescent="0.25">
      <c r="K104" s="31">
        <v>38807</v>
      </c>
      <c r="L104" s="32">
        <v>175.60952623628299</v>
      </c>
      <c r="M104" s="33">
        <v>153.67985536352899</v>
      </c>
      <c r="N104" s="33">
        <v>180.12270545853301</v>
      </c>
    </row>
    <row r="105" spans="11:14" x14ac:dyDescent="0.25">
      <c r="K105" s="31">
        <v>38837</v>
      </c>
      <c r="L105" s="32">
        <v>176.82909762615901</v>
      </c>
      <c r="M105" s="33">
        <v>154.69231970815301</v>
      </c>
      <c r="N105" s="33">
        <v>181.32328778308101</v>
      </c>
    </row>
    <row r="106" spans="11:14" x14ac:dyDescent="0.25">
      <c r="K106" s="31">
        <v>38868</v>
      </c>
      <c r="L106" s="32">
        <v>177.409418553026</v>
      </c>
      <c r="M106" s="33">
        <v>154.417934107436</v>
      </c>
      <c r="N106" s="33">
        <v>182.17234519583701</v>
      </c>
    </row>
    <row r="107" spans="11:14" x14ac:dyDescent="0.25">
      <c r="K107" s="31">
        <v>38898</v>
      </c>
      <c r="L107" s="32">
        <v>179.03694712443101</v>
      </c>
      <c r="M107" s="33">
        <v>155.59208738093699</v>
      </c>
      <c r="N107" s="33">
        <v>184.02893311047899</v>
      </c>
    </row>
    <row r="108" spans="11:14" x14ac:dyDescent="0.25">
      <c r="K108" s="31">
        <v>38929</v>
      </c>
      <c r="L108" s="32">
        <v>178.84372662754299</v>
      </c>
      <c r="M108" s="33">
        <v>155.26980521610301</v>
      </c>
      <c r="N108" s="33">
        <v>184.07950374219499</v>
      </c>
    </row>
    <row r="109" spans="11:14" x14ac:dyDescent="0.25">
      <c r="K109" s="31">
        <v>38960</v>
      </c>
      <c r="L109" s="32">
        <v>178.23440605782699</v>
      </c>
      <c r="M109" s="33">
        <v>156.33850667370001</v>
      </c>
      <c r="N109" s="33">
        <v>183.14159062976401</v>
      </c>
    </row>
    <row r="110" spans="11:14" x14ac:dyDescent="0.25">
      <c r="K110" s="31">
        <v>38990</v>
      </c>
      <c r="L110" s="32">
        <v>176.279993662035</v>
      </c>
      <c r="M110" s="33">
        <v>155.79874098451199</v>
      </c>
      <c r="N110" s="33">
        <v>180.76075652655999</v>
      </c>
    </row>
    <row r="111" spans="11:14" x14ac:dyDescent="0.25">
      <c r="K111" s="31">
        <v>39021</v>
      </c>
      <c r="L111" s="32">
        <v>174.94252645802899</v>
      </c>
      <c r="M111" s="33">
        <v>157.098686344193</v>
      </c>
      <c r="N111" s="33">
        <v>178.593009136164</v>
      </c>
    </row>
    <row r="112" spans="11:14" x14ac:dyDescent="0.25">
      <c r="K112" s="31">
        <v>39051</v>
      </c>
      <c r="L112" s="32">
        <v>175.149019536201</v>
      </c>
      <c r="M112" s="33">
        <v>158.363487122663</v>
      </c>
      <c r="N112" s="33">
        <v>178.393365974494</v>
      </c>
    </row>
    <row r="113" spans="11:14" x14ac:dyDescent="0.25">
      <c r="K113" s="31">
        <v>39082</v>
      </c>
      <c r="L113" s="32">
        <v>176.78355266941799</v>
      </c>
      <c r="M113" s="33">
        <v>162.062477467473</v>
      </c>
      <c r="N113" s="33">
        <v>179.44525484405699</v>
      </c>
    </row>
    <row r="114" spans="11:14" x14ac:dyDescent="0.25">
      <c r="K114" s="31">
        <v>39113</v>
      </c>
      <c r="L114" s="32">
        <v>179.64472994957299</v>
      </c>
      <c r="M114" s="33">
        <v>164.689156890813</v>
      </c>
      <c r="N114" s="33">
        <v>182.44496971596601</v>
      </c>
    </row>
    <row r="115" spans="11:14" x14ac:dyDescent="0.25">
      <c r="K115" s="31">
        <v>39141</v>
      </c>
      <c r="L115" s="32">
        <v>182.04797069205301</v>
      </c>
      <c r="M115" s="33">
        <v>167.452364873184</v>
      </c>
      <c r="N115" s="33">
        <v>184.828405855287</v>
      </c>
    </row>
    <row r="116" spans="11:14" x14ac:dyDescent="0.25">
      <c r="K116" s="31">
        <v>39172</v>
      </c>
      <c r="L116" s="32">
        <v>183.654293703908</v>
      </c>
      <c r="M116" s="33">
        <v>167.23662952766099</v>
      </c>
      <c r="N116" s="33">
        <v>186.93851312050001</v>
      </c>
    </row>
    <row r="117" spans="11:14" x14ac:dyDescent="0.25">
      <c r="K117" s="31">
        <v>39202</v>
      </c>
      <c r="L117" s="32">
        <v>185.14175051164</v>
      </c>
      <c r="M117" s="33">
        <v>168.16053090452701</v>
      </c>
      <c r="N117" s="33">
        <v>188.48452244023599</v>
      </c>
    </row>
    <row r="118" spans="11:14" x14ac:dyDescent="0.25">
      <c r="K118" s="31">
        <v>39233</v>
      </c>
      <c r="L118" s="32">
        <v>185.22367630443699</v>
      </c>
      <c r="M118" s="33">
        <v>167.71413846529299</v>
      </c>
      <c r="N118" s="33">
        <v>188.659338520337</v>
      </c>
    </row>
    <row r="119" spans="11:14" x14ac:dyDescent="0.25">
      <c r="K119" s="31">
        <v>39263</v>
      </c>
      <c r="L119" s="32">
        <v>186.30154756668901</v>
      </c>
      <c r="M119" s="33">
        <v>169.710628451796</v>
      </c>
      <c r="N119" s="33">
        <v>189.44870284388199</v>
      </c>
    </row>
    <row r="120" spans="11:14" x14ac:dyDescent="0.25">
      <c r="K120" s="31">
        <v>39294</v>
      </c>
      <c r="L120" s="32">
        <v>186.14096359987099</v>
      </c>
      <c r="M120" s="33">
        <v>169.568429788462</v>
      </c>
      <c r="N120" s="33">
        <v>189.21690443193401</v>
      </c>
    </row>
    <row r="121" spans="11:14" x14ac:dyDescent="0.25">
      <c r="K121" s="31">
        <v>39325</v>
      </c>
      <c r="L121" s="32">
        <v>187.266993565891</v>
      </c>
      <c r="M121" s="33">
        <v>170.214711756127</v>
      </c>
      <c r="N121" s="33">
        <v>190.47564337474799</v>
      </c>
    </row>
    <row r="122" spans="11:14" x14ac:dyDescent="0.25">
      <c r="K122" s="31">
        <v>39355</v>
      </c>
      <c r="L122" s="32">
        <v>185.342308492858</v>
      </c>
      <c r="M122" s="33">
        <v>166.330441526469</v>
      </c>
      <c r="N122" s="33">
        <v>188.99968144045101</v>
      </c>
    </row>
    <row r="123" spans="11:14" x14ac:dyDescent="0.25">
      <c r="K123" s="31">
        <v>39386</v>
      </c>
      <c r="L123" s="32">
        <v>182.07062555316901</v>
      </c>
      <c r="M123" s="33">
        <v>162.07903104016</v>
      </c>
      <c r="N123" s="33">
        <v>186.10060927330201</v>
      </c>
    </row>
    <row r="124" spans="11:14" x14ac:dyDescent="0.25">
      <c r="K124" s="31">
        <v>39416</v>
      </c>
      <c r="L124" s="32">
        <v>178.86567713439101</v>
      </c>
      <c r="M124" s="33">
        <v>155.83430039575001</v>
      </c>
      <c r="N124" s="33">
        <v>183.584091422261</v>
      </c>
    </row>
    <row r="125" spans="11:14" x14ac:dyDescent="0.25">
      <c r="K125" s="31">
        <v>39447</v>
      </c>
      <c r="L125" s="32">
        <v>178.375624130316</v>
      </c>
      <c r="M125" s="33">
        <v>153.43526592464801</v>
      </c>
      <c r="N125" s="33">
        <v>183.408244039181</v>
      </c>
    </row>
    <row r="126" spans="11:14" x14ac:dyDescent="0.25">
      <c r="K126" s="31">
        <v>39478</v>
      </c>
      <c r="L126" s="32">
        <v>180.14873202128999</v>
      </c>
      <c r="M126" s="33">
        <v>153.352945083018</v>
      </c>
      <c r="N126" s="33">
        <v>185.315183860735</v>
      </c>
    </row>
    <row r="127" spans="11:14" x14ac:dyDescent="0.25">
      <c r="K127" s="31">
        <v>39507</v>
      </c>
      <c r="L127" s="32">
        <v>180.44621879321701</v>
      </c>
      <c r="M127" s="33">
        <v>158.25605114922499</v>
      </c>
      <c r="N127" s="33">
        <v>184.59740063468999</v>
      </c>
    </row>
    <row r="128" spans="11:14" x14ac:dyDescent="0.25">
      <c r="K128" s="31">
        <v>39538</v>
      </c>
      <c r="L128" s="32">
        <v>178.57085349776099</v>
      </c>
      <c r="M128" s="33">
        <v>161.16545180420101</v>
      </c>
      <c r="N128" s="33">
        <v>181.891924645617</v>
      </c>
    </row>
    <row r="129" spans="11:14" x14ac:dyDescent="0.25">
      <c r="K129" s="31">
        <v>39568</v>
      </c>
      <c r="L129" s="32">
        <v>175.33907661827001</v>
      </c>
      <c r="M129" s="33">
        <v>161.278015621767</v>
      </c>
      <c r="N129" s="33">
        <v>178.19299135181299</v>
      </c>
    </row>
    <row r="130" spans="11:14" x14ac:dyDescent="0.25">
      <c r="K130" s="31">
        <v>39599</v>
      </c>
      <c r="L130" s="32">
        <v>173.615889224688</v>
      </c>
      <c r="M130" s="33">
        <v>156.67995250227401</v>
      </c>
      <c r="N130" s="33">
        <v>176.953884150871</v>
      </c>
    </row>
    <row r="131" spans="11:14" x14ac:dyDescent="0.25">
      <c r="K131" s="31">
        <v>39629</v>
      </c>
      <c r="L131" s="32">
        <v>173.08770695159001</v>
      </c>
      <c r="M131" s="33">
        <v>153.616792068964</v>
      </c>
      <c r="N131" s="33">
        <v>176.85331362844599</v>
      </c>
    </row>
    <row r="132" spans="11:14" x14ac:dyDescent="0.25">
      <c r="K132" s="31">
        <v>39660</v>
      </c>
      <c r="L132" s="32">
        <v>172.95407102119199</v>
      </c>
      <c r="M132" s="33">
        <v>153.20819325353199</v>
      </c>
      <c r="N132" s="33">
        <v>176.73589887537199</v>
      </c>
    </row>
    <row r="133" spans="11:14" x14ac:dyDescent="0.25">
      <c r="K133" s="31">
        <v>39691</v>
      </c>
      <c r="L133" s="32">
        <v>172.12047566484</v>
      </c>
      <c r="M133" s="33">
        <v>154.870791572082</v>
      </c>
      <c r="N133" s="33">
        <v>175.474538680167</v>
      </c>
    </row>
    <row r="134" spans="11:14" x14ac:dyDescent="0.25">
      <c r="K134" s="31">
        <v>39721</v>
      </c>
      <c r="L134" s="32">
        <v>168.51997628065399</v>
      </c>
      <c r="M134" s="33">
        <v>152.59247244049999</v>
      </c>
      <c r="N134" s="33">
        <v>171.62891167811699</v>
      </c>
    </row>
    <row r="135" spans="11:14" x14ac:dyDescent="0.25">
      <c r="K135" s="31">
        <v>39752</v>
      </c>
      <c r="L135" s="32">
        <v>164.21797029394401</v>
      </c>
      <c r="M135" s="33">
        <v>144.561149795684</v>
      </c>
      <c r="N135" s="33">
        <v>167.800367392335</v>
      </c>
    </row>
    <row r="136" spans="11:14" x14ac:dyDescent="0.25">
      <c r="K136" s="31">
        <v>39782</v>
      </c>
      <c r="L136" s="32">
        <v>158.20849671471001</v>
      </c>
      <c r="M136" s="33">
        <v>135.32988273671299</v>
      </c>
      <c r="N136" s="33">
        <v>162.16652395549599</v>
      </c>
    </row>
    <row r="137" spans="11:14" x14ac:dyDescent="0.25">
      <c r="K137" s="31">
        <v>39813</v>
      </c>
      <c r="L137" s="32">
        <v>155.284676152374</v>
      </c>
      <c r="M137" s="33">
        <v>131.623813710712</v>
      </c>
      <c r="N137" s="33">
        <v>159.232059939735</v>
      </c>
    </row>
    <row r="138" spans="11:14" x14ac:dyDescent="0.25">
      <c r="K138" s="31">
        <v>39844</v>
      </c>
      <c r="L138" s="32">
        <v>151.55724313764301</v>
      </c>
      <c r="M138" s="33">
        <v>129.95749836178399</v>
      </c>
      <c r="N138" s="33">
        <v>155.141701549224</v>
      </c>
    </row>
    <row r="139" spans="11:14" x14ac:dyDescent="0.25">
      <c r="K139" s="31">
        <v>39872</v>
      </c>
      <c r="L139" s="32">
        <v>149.08337954739801</v>
      </c>
      <c r="M139" s="33">
        <v>126.988498661153</v>
      </c>
      <c r="N139" s="33">
        <v>152.81692628101999</v>
      </c>
    </row>
    <row r="140" spans="11:14" x14ac:dyDescent="0.25">
      <c r="K140" s="31">
        <v>39903</v>
      </c>
      <c r="L140" s="32">
        <v>144.29067033783301</v>
      </c>
      <c r="M140" s="33">
        <v>118.108658786511</v>
      </c>
      <c r="N140" s="33">
        <v>148.592201895702</v>
      </c>
    </row>
    <row r="141" spans="11:14" x14ac:dyDescent="0.25">
      <c r="K141" s="31">
        <v>39933</v>
      </c>
      <c r="L141" s="32">
        <v>141.14258389827299</v>
      </c>
      <c r="M141" s="33">
        <v>112.88242035059901</v>
      </c>
      <c r="N141" s="33">
        <v>145.76996246145401</v>
      </c>
    </row>
    <row r="142" spans="11:14" x14ac:dyDescent="0.25">
      <c r="K142" s="31">
        <v>39964</v>
      </c>
      <c r="L142" s="32">
        <v>139.136447984201</v>
      </c>
      <c r="M142" s="33">
        <v>109.535696634814</v>
      </c>
      <c r="N142" s="33">
        <v>143.89165892274801</v>
      </c>
    </row>
    <row r="143" spans="11:14" x14ac:dyDescent="0.25">
      <c r="K143" s="31">
        <v>39994</v>
      </c>
      <c r="L143" s="32">
        <v>139.622038344087</v>
      </c>
      <c r="M143" s="33">
        <v>110.81466594648199</v>
      </c>
      <c r="N143" s="33">
        <v>144.365148136919</v>
      </c>
    </row>
    <row r="144" spans="11:14" x14ac:dyDescent="0.25">
      <c r="K144" s="31">
        <v>40025</v>
      </c>
      <c r="L144" s="32">
        <v>140.07349525440301</v>
      </c>
      <c r="M144" s="33">
        <v>110.149087440324</v>
      </c>
      <c r="N144" s="33">
        <v>145.30573733589699</v>
      </c>
    </row>
    <row r="145" spans="11:14" x14ac:dyDescent="0.25">
      <c r="K145" s="31">
        <v>40056</v>
      </c>
      <c r="L145" s="32">
        <v>139.158236700506</v>
      </c>
      <c r="M145" s="33">
        <v>108.255812285492</v>
      </c>
      <c r="N145" s="33">
        <v>145.148793070994</v>
      </c>
    </row>
    <row r="146" spans="11:14" x14ac:dyDescent="0.25">
      <c r="K146" s="31">
        <v>40086</v>
      </c>
      <c r="L146" s="32">
        <v>135.29031697350399</v>
      </c>
      <c r="M146" s="33">
        <v>104.23828091033501</v>
      </c>
      <c r="N146" s="33">
        <v>141.88064782759901</v>
      </c>
    </row>
    <row r="147" spans="11:14" x14ac:dyDescent="0.25">
      <c r="K147" s="31">
        <v>40117</v>
      </c>
      <c r="L147" s="32">
        <v>130.61859272430701</v>
      </c>
      <c r="M147" s="33">
        <v>101.02764287581699</v>
      </c>
      <c r="N147" s="33">
        <v>137.14203305133199</v>
      </c>
    </row>
    <row r="148" spans="11:14" x14ac:dyDescent="0.25">
      <c r="K148" s="31">
        <v>40147</v>
      </c>
      <c r="L148" s="32">
        <v>128.67050352942201</v>
      </c>
      <c r="M148" s="33">
        <v>100.55388433503499</v>
      </c>
      <c r="N148" s="33">
        <v>134.68298412150699</v>
      </c>
    </row>
    <row r="149" spans="11:14" x14ac:dyDescent="0.25">
      <c r="K149" s="31">
        <v>40178</v>
      </c>
      <c r="L149" s="32">
        <v>129.21187684862701</v>
      </c>
      <c r="M149" s="33">
        <v>101.139176457259</v>
      </c>
      <c r="N149" s="33">
        <v>134.797579319097</v>
      </c>
    </row>
    <row r="150" spans="11:14" x14ac:dyDescent="0.25">
      <c r="K150" s="31">
        <v>40209</v>
      </c>
      <c r="L150" s="32">
        <v>131.36667164869101</v>
      </c>
      <c r="M150" s="33">
        <v>101.376533512644</v>
      </c>
      <c r="N150" s="33">
        <v>136.89686170945001</v>
      </c>
    </row>
    <row r="151" spans="11:14" x14ac:dyDescent="0.25">
      <c r="K151" s="31">
        <v>40237</v>
      </c>
      <c r="L151" s="32">
        <v>132.49831637173</v>
      </c>
      <c r="M151" s="33">
        <v>100.573629653765</v>
      </c>
      <c r="N151" s="33">
        <v>138.22821827745599</v>
      </c>
    </row>
    <row r="152" spans="11:14" x14ac:dyDescent="0.25">
      <c r="K152" s="31">
        <v>40268</v>
      </c>
      <c r="L152" s="32">
        <v>131.79613101767299</v>
      </c>
      <c r="M152" s="33">
        <v>101.622753771093</v>
      </c>
      <c r="N152" s="33">
        <v>137.33334762899301</v>
      </c>
    </row>
    <row r="153" spans="11:14" x14ac:dyDescent="0.25">
      <c r="K153" s="31">
        <v>40298</v>
      </c>
      <c r="L153" s="32">
        <v>129.33416675794001</v>
      </c>
      <c r="M153" s="33">
        <v>105.343899169751</v>
      </c>
      <c r="N153" s="33">
        <v>133.86947008777901</v>
      </c>
    </row>
    <row r="154" spans="11:14" x14ac:dyDescent="0.25">
      <c r="K154" s="31">
        <v>40329</v>
      </c>
      <c r="L154" s="32">
        <v>126.035476529758</v>
      </c>
      <c r="M154" s="33">
        <v>107.914496866219</v>
      </c>
      <c r="N154" s="33">
        <v>129.57277393033499</v>
      </c>
    </row>
    <row r="155" spans="11:14" x14ac:dyDescent="0.25">
      <c r="K155" s="31">
        <v>40359</v>
      </c>
      <c r="L155" s="32">
        <v>124.15458176304899</v>
      </c>
      <c r="M155" s="33">
        <v>107.590848670216</v>
      </c>
      <c r="N155" s="33">
        <v>127.421855545017</v>
      </c>
    </row>
    <row r="156" spans="11:14" x14ac:dyDescent="0.25">
      <c r="K156" s="31">
        <v>40390</v>
      </c>
      <c r="L156" s="32">
        <v>123.97570149015399</v>
      </c>
      <c r="M156" s="33">
        <v>104.331424772839</v>
      </c>
      <c r="N156" s="33">
        <v>128.032955215578</v>
      </c>
    </row>
    <row r="157" spans="11:14" x14ac:dyDescent="0.25">
      <c r="K157" s="31">
        <v>40421</v>
      </c>
      <c r="L157" s="32">
        <v>124.79246755245001</v>
      </c>
      <c r="M157" s="33">
        <v>102.67248855824801</v>
      </c>
      <c r="N157" s="33">
        <v>129.45450401042001</v>
      </c>
    </row>
    <row r="158" spans="11:14" x14ac:dyDescent="0.25">
      <c r="K158" s="31">
        <v>40451</v>
      </c>
      <c r="L158" s="32">
        <v>124.236864477963</v>
      </c>
      <c r="M158" s="33">
        <v>103.01971450426301</v>
      </c>
      <c r="N158" s="33">
        <v>128.77853192445301</v>
      </c>
    </row>
    <row r="159" spans="11:14" x14ac:dyDescent="0.25">
      <c r="K159" s="31">
        <v>40482</v>
      </c>
      <c r="L159" s="32">
        <v>123.101643709569</v>
      </c>
      <c r="M159" s="33">
        <v>106.103005143098</v>
      </c>
      <c r="N159" s="33">
        <v>126.51298402488899</v>
      </c>
    </row>
    <row r="160" spans="11:14" x14ac:dyDescent="0.25">
      <c r="K160" s="31">
        <v>40512</v>
      </c>
      <c r="L160" s="32">
        <v>122.32347765420199</v>
      </c>
      <c r="M160" s="33">
        <v>109.393520773617</v>
      </c>
      <c r="N160" s="33">
        <v>124.655611919834</v>
      </c>
    </row>
    <row r="161" spans="11:14" x14ac:dyDescent="0.25">
      <c r="K161" s="31">
        <v>40543</v>
      </c>
      <c r="L161" s="32">
        <v>122.954570238927</v>
      </c>
      <c r="M161" s="33">
        <v>111.786529053659</v>
      </c>
      <c r="N161" s="33">
        <v>124.734416331372</v>
      </c>
    </row>
    <row r="162" spans="11:14" x14ac:dyDescent="0.25">
      <c r="K162" s="31">
        <v>40574</v>
      </c>
      <c r="L162" s="32">
        <v>122.30794327751499</v>
      </c>
      <c r="M162" s="33">
        <v>110.828568663944</v>
      </c>
      <c r="N162" s="33">
        <v>124.13073829223799</v>
      </c>
    </row>
    <row r="163" spans="11:14" x14ac:dyDescent="0.25">
      <c r="K163" s="31">
        <v>40602</v>
      </c>
      <c r="L163" s="32">
        <v>120.901904537134</v>
      </c>
      <c r="M163" s="33">
        <v>106.068949791485</v>
      </c>
      <c r="N163" s="33">
        <v>123.63209941896601</v>
      </c>
    </row>
    <row r="164" spans="11:14" x14ac:dyDescent="0.25">
      <c r="K164" s="31">
        <v>40633</v>
      </c>
      <c r="L164" s="32">
        <v>119.511914358468</v>
      </c>
      <c r="M164" s="33">
        <v>102.146434118196</v>
      </c>
      <c r="N164" s="33">
        <v>122.917533684711</v>
      </c>
    </row>
    <row r="165" spans="11:14" x14ac:dyDescent="0.25">
      <c r="K165" s="31">
        <v>40663</v>
      </c>
      <c r="L165" s="32">
        <v>120.04044738210401</v>
      </c>
      <c r="M165" s="33">
        <v>101.196976109402</v>
      </c>
      <c r="N165" s="33">
        <v>123.903097282519</v>
      </c>
    </row>
    <row r="166" spans="11:14" x14ac:dyDescent="0.25">
      <c r="K166" s="31">
        <v>40694</v>
      </c>
      <c r="L166" s="32">
        <v>120.87012357073</v>
      </c>
      <c r="M166" s="33">
        <v>103.63771631687101</v>
      </c>
      <c r="N166" s="33">
        <v>124.289718456695</v>
      </c>
    </row>
    <row r="167" spans="11:14" x14ac:dyDescent="0.25">
      <c r="K167" s="31">
        <v>40724</v>
      </c>
      <c r="L167" s="32">
        <v>120.847122367951</v>
      </c>
      <c r="M167" s="33">
        <v>105.613241781422</v>
      </c>
      <c r="N167" s="33">
        <v>123.79334145317</v>
      </c>
    </row>
    <row r="168" spans="11:14" x14ac:dyDescent="0.25">
      <c r="K168" s="31">
        <v>40755</v>
      </c>
      <c r="L168" s="32">
        <v>120.618232434419</v>
      </c>
      <c r="M168" s="33">
        <v>108.19080636829</v>
      </c>
      <c r="N168" s="33">
        <v>122.949724372405</v>
      </c>
    </row>
    <row r="169" spans="11:14" x14ac:dyDescent="0.25">
      <c r="K169" s="31">
        <v>40786</v>
      </c>
      <c r="L169" s="32">
        <v>121.414326504766</v>
      </c>
      <c r="M169" s="33">
        <v>109.95396958158101</v>
      </c>
      <c r="N169" s="33">
        <v>123.543342371105</v>
      </c>
    </row>
    <row r="170" spans="11:14" x14ac:dyDescent="0.25">
      <c r="K170" s="31">
        <v>40816</v>
      </c>
      <c r="L170" s="32">
        <v>122.945806774787</v>
      </c>
      <c r="M170" s="33">
        <v>111.617262474157</v>
      </c>
      <c r="N170" s="33">
        <v>124.952922736994</v>
      </c>
    </row>
    <row r="171" spans="11:14" x14ac:dyDescent="0.25">
      <c r="K171" s="31">
        <v>40847</v>
      </c>
      <c r="L171" s="32">
        <v>124.08291704592401</v>
      </c>
      <c r="M171" s="33">
        <v>113.549075529798</v>
      </c>
      <c r="N171" s="33">
        <v>125.86142170038799</v>
      </c>
    </row>
    <row r="172" spans="11:14" x14ac:dyDescent="0.25">
      <c r="K172" s="31">
        <v>40877</v>
      </c>
      <c r="L172" s="32">
        <v>124.097513433426</v>
      </c>
      <c r="M172" s="33">
        <v>113.45934355049199</v>
      </c>
      <c r="N172" s="33">
        <v>125.841798745791</v>
      </c>
    </row>
    <row r="173" spans="11:14" x14ac:dyDescent="0.25">
      <c r="K173" s="31">
        <v>40908</v>
      </c>
      <c r="L173" s="32">
        <v>123.597092825711</v>
      </c>
      <c r="M173" s="33">
        <v>113.98320788259601</v>
      </c>
      <c r="N173" s="33">
        <v>125.07622980757201</v>
      </c>
    </row>
    <row r="174" spans="11:14" x14ac:dyDescent="0.25">
      <c r="K174" s="31">
        <v>40939</v>
      </c>
      <c r="L174" s="32">
        <v>122.11968617160601</v>
      </c>
      <c r="M174" s="33">
        <v>111.23322202345599</v>
      </c>
      <c r="N174" s="33">
        <v>123.887961230694</v>
      </c>
    </row>
    <row r="175" spans="11:14" x14ac:dyDescent="0.25">
      <c r="K175" s="31">
        <v>40968</v>
      </c>
      <c r="L175" s="32">
        <v>120.37028686014899</v>
      </c>
      <c r="M175" s="33">
        <v>109.70554849923001</v>
      </c>
      <c r="N175" s="33">
        <v>122.118495173981</v>
      </c>
    </row>
    <row r="176" spans="11:14" x14ac:dyDescent="0.25">
      <c r="K176" s="31">
        <v>40999</v>
      </c>
      <c r="L176" s="32">
        <v>120.380919643019</v>
      </c>
      <c r="M176" s="33">
        <v>108.606722663274</v>
      </c>
      <c r="N176" s="33">
        <v>122.463494384822</v>
      </c>
    </row>
    <row r="177" spans="11:14" x14ac:dyDescent="0.25">
      <c r="K177" s="31">
        <v>41029</v>
      </c>
      <c r="L177" s="32">
        <v>121.096210030587</v>
      </c>
      <c r="M177" s="33">
        <v>110.08970303135</v>
      </c>
      <c r="N177" s="33">
        <v>123.067282014315</v>
      </c>
    </row>
    <row r="178" spans="11:14" x14ac:dyDescent="0.25">
      <c r="K178" s="31">
        <v>41060</v>
      </c>
      <c r="L178" s="32">
        <v>122.597729330658</v>
      </c>
      <c r="M178" s="33">
        <v>111.204942269111</v>
      </c>
      <c r="N178" s="33">
        <v>124.717867457937</v>
      </c>
    </row>
    <row r="179" spans="11:14" x14ac:dyDescent="0.25">
      <c r="K179" s="31">
        <v>41090</v>
      </c>
      <c r="L179" s="32">
        <v>123.248683303946</v>
      </c>
      <c r="M179" s="33">
        <v>112.84197934695899</v>
      </c>
      <c r="N179" s="33">
        <v>125.14908231340399</v>
      </c>
    </row>
    <row r="180" spans="11:14" x14ac:dyDescent="0.25">
      <c r="K180" s="31">
        <v>41121</v>
      </c>
      <c r="L180" s="32">
        <v>124.248098414399</v>
      </c>
      <c r="M180" s="33">
        <v>114.911474197635</v>
      </c>
      <c r="N180" s="33">
        <v>125.898352558239</v>
      </c>
    </row>
    <row r="181" spans="11:14" x14ac:dyDescent="0.25">
      <c r="K181" s="31">
        <v>41152</v>
      </c>
      <c r="L181" s="32">
        <v>125.35988345314</v>
      </c>
      <c r="M181" s="33">
        <v>117.072385117423</v>
      </c>
      <c r="N181" s="33">
        <v>126.717189792228</v>
      </c>
    </row>
    <row r="182" spans="11:14" x14ac:dyDescent="0.25">
      <c r="K182" s="31">
        <v>41182</v>
      </c>
      <c r="L182" s="32">
        <v>126.38317723726099</v>
      </c>
      <c r="M182" s="33">
        <v>117.00084312778399</v>
      </c>
      <c r="N182" s="33">
        <v>127.97667815370799</v>
      </c>
    </row>
    <row r="183" spans="11:14" x14ac:dyDescent="0.25">
      <c r="K183" s="31">
        <v>41213</v>
      </c>
      <c r="L183" s="32">
        <v>128.16590561988201</v>
      </c>
      <c r="M183" s="33">
        <v>116.380993978512</v>
      </c>
      <c r="N183" s="33">
        <v>130.23649351265101</v>
      </c>
    </row>
    <row r="184" spans="11:14" x14ac:dyDescent="0.25">
      <c r="K184" s="31">
        <v>41243</v>
      </c>
      <c r="L184" s="32">
        <v>129.341186721859</v>
      </c>
      <c r="M184" s="33">
        <v>115.392949172806</v>
      </c>
      <c r="N184" s="33">
        <v>131.89933426263201</v>
      </c>
    </row>
    <row r="185" spans="11:14" x14ac:dyDescent="0.25">
      <c r="K185" s="31">
        <v>41274</v>
      </c>
      <c r="L185" s="32">
        <v>130.358284394218</v>
      </c>
      <c r="M185" s="33">
        <v>116.153778329998</v>
      </c>
      <c r="N185" s="33">
        <v>132.919661508904</v>
      </c>
    </row>
    <row r="186" spans="11:14" x14ac:dyDescent="0.25">
      <c r="K186" s="31">
        <v>41305</v>
      </c>
      <c r="L186" s="32">
        <v>129.06189239437001</v>
      </c>
      <c r="M186" s="33">
        <v>115.61867979640201</v>
      </c>
      <c r="N186" s="33">
        <v>131.44575603629801</v>
      </c>
    </row>
    <row r="187" spans="11:14" x14ac:dyDescent="0.25">
      <c r="K187" s="31">
        <v>41333</v>
      </c>
      <c r="L187" s="32">
        <v>127.469624610957</v>
      </c>
      <c r="M187" s="33">
        <v>117.04813389428099</v>
      </c>
      <c r="N187" s="33">
        <v>129.26553120483501</v>
      </c>
    </row>
    <row r="188" spans="11:14" x14ac:dyDescent="0.25">
      <c r="K188" s="31">
        <v>41364</v>
      </c>
      <c r="L188" s="32">
        <v>127.16956186054399</v>
      </c>
      <c r="M188" s="33">
        <v>118.531017256368</v>
      </c>
      <c r="N188" s="33">
        <v>128.595825437142</v>
      </c>
    </row>
    <row r="189" spans="11:14" x14ac:dyDescent="0.25">
      <c r="K189" s="31">
        <v>41394</v>
      </c>
      <c r="L189" s="32">
        <v>129.28474452350699</v>
      </c>
      <c r="M189" s="33">
        <v>122.318571070213</v>
      </c>
      <c r="N189" s="33">
        <v>130.29088837473699</v>
      </c>
    </row>
    <row r="190" spans="11:14" x14ac:dyDescent="0.25">
      <c r="K190" s="31">
        <v>41425</v>
      </c>
      <c r="L190" s="32">
        <v>131.997460229719</v>
      </c>
      <c r="M190" s="33">
        <v>123.681026834839</v>
      </c>
      <c r="N190" s="33">
        <v>133.17892479184499</v>
      </c>
    </row>
    <row r="191" spans="11:14" x14ac:dyDescent="0.25">
      <c r="K191" s="31">
        <v>41455</v>
      </c>
      <c r="L191" s="32">
        <v>134.36351753299101</v>
      </c>
      <c r="M191" s="33">
        <v>124.565380879922</v>
      </c>
      <c r="N191" s="33">
        <v>135.82935200097199</v>
      </c>
    </row>
    <row r="192" spans="11:14" x14ac:dyDescent="0.25">
      <c r="K192" s="31">
        <v>41486</v>
      </c>
      <c r="L192" s="32">
        <v>135.35083067163399</v>
      </c>
      <c r="M192" s="33">
        <v>123.60697516707501</v>
      </c>
      <c r="N192" s="33">
        <v>137.33439008290901</v>
      </c>
    </row>
    <row r="193" spans="11:14" x14ac:dyDescent="0.25">
      <c r="K193" s="31">
        <v>41517</v>
      </c>
      <c r="L193" s="32">
        <v>136.196782381785</v>
      </c>
      <c r="M193" s="33">
        <v>123.917167283075</v>
      </c>
      <c r="N193" s="33">
        <v>138.37383849110799</v>
      </c>
    </row>
    <row r="194" spans="11:14" x14ac:dyDescent="0.25">
      <c r="K194" s="31">
        <v>41547</v>
      </c>
      <c r="L194" s="32">
        <v>136.93544185095899</v>
      </c>
      <c r="M194" s="33">
        <v>124.37682576204401</v>
      </c>
      <c r="N194" s="33">
        <v>139.15505836333901</v>
      </c>
    </row>
    <row r="195" spans="11:14" x14ac:dyDescent="0.25">
      <c r="K195" s="31">
        <v>41578</v>
      </c>
      <c r="L195" s="32">
        <v>137.66015057565701</v>
      </c>
      <c r="M195" s="33">
        <v>125.591454037811</v>
      </c>
      <c r="N195" s="33">
        <v>139.69222196698601</v>
      </c>
    </row>
    <row r="196" spans="11:14" x14ac:dyDescent="0.25">
      <c r="K196" s="31">
        <v>41608</v>
      </c>
      <c r="L196" s="32">
        <v>138.53824255254401</v>
      </c>
      <c r="M196" s="33">
        <v>127.230091812014</v>
      </c>
      <c r="N196" s="33">
        <v>140.31552549951701</v>
      </c>
    </row>
    <row r="197" spans="11:14" x14ac:dyDescent="0.25">
      <c r="K197" s="31">
        <v>41639</v>
      </c>
      <c r="L197" s="32">
        <v>139.81165067102901</v>
      </c>
      <c r="M197" s="33">
        <v>128.232704998754</v>
      </c>
      <c r="N197" s="33">
        <v>141.690090351343</v>
      </c>
    </row>
    <row r="198" spans="11:14" x14ac:dyDescent="0.25">
      <c r="K198" s="31">
        <v>41670</v>
      </c>
      <c r="L198" s="32">
        <v>141.90275358437</v>
      </c>
      <c r="M198" s="33">
        <v>130.276997009144</v>
      </c>
      <c r="N198" s="33">
        <v>143.83055136096999</v>
      </c>
    </row>
    <row r="199" spans="11:14" x14ac:dyDescent="0.25">
      <c r="K199" s="31">
        <v>41698</v>
      </c>
      <c r="L199" s="32">
        <v>142.65389370635</v>
      </c>
      <c r="M199" s="33">
        <v>131.00986073105199</v>
      </c>
      <c r="N199" s="33">
        <v>144.65727473387301</v>
      </c>
    </row>
    <row r="200" spans="11:14" x14ac:dyDescent="0.25">
      <c r="K200" s="31">
        <v>41729</v>
      </c>
      <c r="L200" s="32">
        <v>143.18148967367901</v>
      </c>
      <c r="M200" s="33">
        <v>133.26537481940099</v>
      </c>
      <c r="N200" s="33">
        <v>144.78138133241299</v>
      </c>
    </row>
    <row r="201" spans="11:14" x14ac:dyDescent="0.25">
      <c r="K201" s="31">
        <v>41759</v>
      </c>
      <c r="L201" s="32">
        <v>143.40287595772301</v>
      </c>
      <c r="M201" s="33">
        <v>134.438069654609</v>
      </c>
      <c r="N201" s="33">
        <v>144.757397641436</v>
      </c>
    </row>
    <row r="202" spans="11:14" x14ac:dyDescent="0.25">
      <c r="K202" s="31">
        <v>41790</v>
      </c>
      <c r="L202" s="32">
        <v>145.55016509796101</v>
      </c>
      <c r="M202" s="33">
        <v>136.05699089902501</v>
      </c>
      <c r="N202" s="33">
        <v>146.94855623607</v>
      </c>
    </row>
    <row r="203" spans="11:14" x14ac:dyDescent="0.25">
      <c r="K203" s="31">
        <v>41820</v>
      </c>
      <c r="L203" s="32">
        <v>147.79985462854299</v>
      </c>
      <c r="M203" s="33">
        <v>136.280544958349</v>
      </c>
      <c r="N203" s="33">
        <v>149.61912477158</v>
      </c>
    </row>
    <row r="204" spans="11:14" x14ac:dyDescent="0.25">
      <c r="K204" s="31">
        <v>41851</v>
      </c>
      <c r="L204" s="32">
        <v>150.31429520289799</v>
      </c>
      <c r="M204" s="33">
        <v>136.63367220407201</v>
      </c>
      <c r="N204" s="33">
        <v>152.628054107797</v>
      </c>
    </row>
    <row r="205" spans="11:14" x14ac:dyDescent="0.25">
      <c r="K205" s="31">
        <v>41882</v>
      </c>
      <c r="L205" s="32">
        <v>151.701702744031</v>
      </c>
      <c r="M205" s="33">
        <v>137.363563378018</v>
      </c>
      <c r="N205" s="33">
        <v>154.21178598917999</v>
      </c>
    </row>
    <row r="206" spans="11:14" x14ac:dyDescent="0.25">
      <c r="K206" s="31">
        <v>41912</v>
      </c>
      <c r="L206" s="32">
        <v>153.118866947057</v>
      </c>
      <c r="M206" s="33">
        <v>139.34259253203999</v>
      </c>
      <c r="N206" s="33">
        <v>155.46388677526099</v>
      </c>
    </row>
    <row r="207" spans="11:14" x14ac:dyDescent="0.25">
      <c r="K207" s="31">
        <v>41943</v>
      </c>
      <c r="L207" s="32">
        <v>153.78858703844301</v>
      </c>
      <c r="M207" s="33">
        <v>141.264448311282</v>
      </c>
      <c r="N207" s="33">
        <v>155.769064477961</v>
      </c>
    </row>
    <row r="208" spans="11:14" x14ac:dyDescent="0.25">
      <c r="K208" s="31">
        <v>41973</v>
      </c>
      <c r="L208" s="32">
        <v>155.068191446192</v>
      </c>
      <c r="M208" s="33">
        <v>143.77635215766401</v>
      </c>
      <c r="N208" s="33">
        <v>156.673783732641</v>
      </c>
    </row>
    <row r="209" spans="11:14" x14ac:dyDescent="0.25">
      <c r="K209" s="31">
        <v>42004</v>
      </c>
      <c r="L209" s="32">
        <v>155.894894657517</v>
      </c>
      <c r="M209" s="33">
        <v>145.91243358704199</v>
      </c>
      <c r="N209" s="33">
        <v>157.19722766075699</v>
      </c>
    </row>
    <row r="210" spans="11:14" x14ac:dyDescent="0.25">
      <c r="K210" s="31">
        <v>42035</v>
      </c>
      <c r="L210" s="32">
        <v>157.31642797122001</v>
      </c>
      <c r="M210" s="33">
        <v>148.17364382840199</v>
      </c>
      <c r="N210" s="33">
        <v>158.47814400720401</v>
      </c>
    </row>
    <row r="211" spans="11:14" x14ac:dyDescent="0.25">
      <c r="K211" s="31">
        <v>42063</v>
      </c>
      <c r="L211" s="32">
        <v>157.61802833939899</v>
      </c>
      <c r="M211" s="33">
        <v>148.04113344714199</v>
      </c>
      <c r="N211" s="33">
        <v>158.999899543586</v>
      </c>
    </row>
    <row r="212" spans="11:14" x14ac:dyDescent="0.25">
      <c r="K212" s="31">
        <v>42094</v>
      </c>
      <c r="L212" s="32">
        <v>158.56005399778701</v>
      </c>
      <c r="M212" s="33">
        <v>149.01596113431199</v>
      </c>
      <c r="N212" s="33">
        <v>160.002435830091</v>
      </c>
    </row>
    <row r="213" spans="11:14" x14ac:dyDescent="0.25">
      <c r="K213" s="31">
        <v>42124</v>
      </c>
      <c r="L213" s="32">
        <v>159.39148436281599</v>
      </c>
      <c r="M213" s="33">
        <v>149.49040225915499</v>
      </c>
      <c r="N213" s="33">
        <v>160.97053721737399</v>
      </c>
    </row>
    <row r="214" spans="11:14" x14ac:dyDescent="0.25">
      <c r="K214" s="31">
        <v>42155</v>
      </c>
      <c r="L214" s="32">
        <v>161.791325704885</v>
      </c>
      <c r="M214" s="33">
        <v>151.595047073822</v>
      </c>
      <c r="N214" s="33">
        <v>163.338483599353</v>
      </c>
    </row>
    <row r="215" spans="11:14" x14ac:dyDescent="0.25">
      <c r="K215" s="31">
        <v>42185</v>
      </c>
      <c r="L215" s="32">
        <v>164.12987775177899</v>
      </c>
      <c r="M215" s="33">
        <v>152.12658993138899</v>
      </c>
      <c r="N215" s="33">
        <v>165.99392387498099</v>
      </c>
    </row>
    <row r="216" spans="11:14" x14ac:dyDescent="0.25">
      <c r="K216" s="31">
        <v>42216</v>
      </c>
      <c r="L216" s="32">
        <v>166.543611873651</v>
      </c>
      <c r="M216" s="33">
        <v>153.87354170235599</v>
      </c>
      <c r="N216" s="33">
        <v>168.51125945879801</v>
      </c>
    </row>
    <row r="217" spans="11:14" x14ac:dyDescent="0.25">
      <c r="K217" s="31">
        <v>42247</v>
      </c>
      <c r="L217" s="32">
        <v>167.617708323416</v>
      </c>
      <c r="M217" s="33">
        <v>155.13483956311799</v>
      </c>
      <c r="N217" s="33">
        <v>169.57424508756401</v>
      </c>
    </row>
    <row r="218" spans="11:14" x14ac:dyDescent="0.25">
      <c r="K218" s="31">
        <v>42277</v>
      </c>
      <c r="L218" s="32">
        <v>167.291246732031</v>
      </c>
      <c r="M218" s="33">
        <v>155.391834667723</v>
      </c>
      <c r="N218" s="33">
        <v>169.176529916139</v>
      </c>
    </row>
    <row r="219" spans="11:14" x14ac:dyDescent="0.25">
      <c r="K219" s="31">
        <v>42308</v>
      </c>
      <c r="L219" s="32">
        <v>165.81119057354601</v>
      </c>
      <c r="M219" s="33">
        <v>153.355765789495</v>
      </c>
      <c r="N219" s="33">
        <v>167.86965179078601</v>
      </c>
    </row>
    <row r="220" spans="11:14" x14ac:dyDescent="0.25">
      <c r="K220" s="31">
        <v>42338</v>
      </c>
      <c r="L220" s="32">
        <v>165.88140514709099</v>
      </c>
      <c r="M220" s="33">
        <v>152.80272269300099</v>
      </c>
      <c r="N220" s="33">
        <v>168.095795760583</v>
      </c>
    </row>
    <row r="221" spans="11:14" x14ac:dyDescent="0.25">
      <c r="K221" s="31">
        <v>42369</v>
      </c>
      <c r="L221" s="32">
        <v>167.71694424295299</v>
      </c>
      <c r="M221" s="33">
        <v>154.76857830046799</v>
      </c>
      <c r="N221" s="33">
        <v>169.82358331318599</v>
      </c>
    </row>
    <row r="222" spans="11:14" x14ac:dyDescent="0.25">
      <c r="K222" s="31">
        <v>42400</v>
      </c>
      <c r="L222" s="32">
        <v>171.56311760933201</v>
      </c>
      <c r="M222" s="33">
        <v>159.59649658935601</v>
      </c>
      <c r="N222" s="33">
        <v>173.39450574652301</v>
      </c>
    </row>
    <row r="223" spans="11:14" x14ac:dyDescent="0.25">
      <c r="K223" s="31">
        <v>42429</v>
      </c>
      <c r="L223" s="32">
        <v>173.12855238767199</v>
      </c>
      <c r="M223" s="33">
        <v>162.00882661749199</v>
      </c>
      <c r="N223" s="33">
        <v>174.79004635645501</v>
      </c>
    </row>
    <row r="224" spans="11:14" x14ac:dyDescent="0.25">
      <c r="K224" s="31">
        <v>42460</v>
      </c>
      <c r="L224" s="32">
        <v>172.90609101955701</v>
      </c>
      <c r="M224" s="33">
        <v>161.812401103507</v>
      </c>
      <c r="N224" s="33">
        <v>174.729659474214</v>
      </c>
    </row>
    <row r="225" spans="11:14" x14ac:dyDescent="0.25">
      <c r="K225" s="31">
        <v>42490</v>
      </c>
      <c r="L225" s="32">
        <v>171.35591903732799</v>
      </c>
      <c r="M225" s="33">
        <v>159.50017192552801</v>
      </c>
      <c r="N225" s="33">
        <v>173.386360159943</v>
      </c>
    </row>
    <row r="226" spans="11:14" x14ac:dyDescent="0.25">
      <c r="K226" s="31">
        <v>42521</v>
      </c>
      <c r="L226" s="32">
        <v>172.70385813219499</v>
      </c>
      <c r="M226" s="33">
        <v>160.17851686191099</v>
      </c>
      <c r="N226" s="33">
        <v>174.862682854913</v>
      </c>
    </row>
    <row r="227" spans="11:14" x14ac:dyDescent="0.25">
      <c r="K227" s="31">
        <v>42551</v>
      </c>
      <c r="L227" s="32">
        <v>175.37547952327901</v>
      </c>
      <c r="M227" s="33">
        <v>162.490835158316</v>
      </c>
      <c r="N227" s="33">
        <v>177.51844592090401</v>
      </c>
    </row>
    <row r="228" spans="11:14" x14ac:dyDescent="0.25">
      <c r="K228" s="31">
        <v>42582</v>
      </c>
      <c r="L228" s="32">
        <v>179.86921664861401</v>
      </c>
      <c r="M228" s="33">
        <v>166.229510425727</v>
      </c>
      <c r="N228" s="33">
        <v>182.111325618183</v>
      </c>
    </row>
    <row r="229" spans="11:14" x14ac:dyDescent="0.25">
      <c r="K229" s="31">
        <v>42613</v>
      </c>
      <c r="L229" s="32">
        <v>182.31783066215999</v>
      </c>
      <c r="M229" s="33">
        <v>168.58838827106601</v>
      </c>
      <c r="N229" s="33">
        <v>184.50373742584</v>
      </c>
    </row>
    <row r="230" spans="11:14" x14ac:dyDescent="0.25">
      <c r="K230" s="31">
        <v>42643</v>
      </c>
      <c r="L230" s="32">
        <v>183.679385749505</v>
      </c>
      <c r="M230" s="33">
        <v>169.78690709574099</v>
      </c>
      <c r="N230" s="33">
        <v>185.92186760877399</v>
      </c>
    </row>
    <row r="231" spans="11:14" x14ac:dyDescent="0.25">
      <c r="K231" s="31">
        <v>42674</v>
      </c>
      <c r="L231" s="32">
        <v>182.629970398567</v>
      </c>
      <c r="M231" s="33">
        <v>168.70212701165701</v>
      </c>
      <c r="N231" s="33">
        <v>184.93836592915201</v>
      </c>
    </row>
    <row r="232" spans="11:14" x14ac:dyDescent="0.25">
      <c r="K232" s="31">
        <v>42704</v>
      </c>
      <c r="L232" s="32">
        <v>182.499086757513</v>
      </c>
      <c r="M232" s="33">
        <v>167.209473125301</v>
      </c>
      <c r="N232" s="33">
        <v>185.182768291515</v>
      </c>
    </row>
    <row r="233" spans="11:14" x14ac:dyDescent="0.25">
      <c r="K233" s="31">
        <v>42735</v>
      </c>
      <c r="L233" s="32">
        <v>183.748828236039</v>
      </c>
      <c r="M233" s="33">
        <v>166.181116510576</v>
      </c>
      <c r="N233" s="33">
        <v>187.03807734816101</v>
      </c>
    </row>
    <row r="234" spans="11:14" x14ac:dyDescent="0.25">
      <c r="K234" s="31">
        <v>42766</v>
      </c>
      <c r="L234" s="32">
        <v>187.41482541329799</v>
      </c>
      <c r="M234" s="33">
        <v>167.78257672989301</v>
      </c>
      <c r="N234" s="33">
        <v>191.15708876118501</v>
      </c>
    </row>
    <row r="235" spans="11:14" x14ac:dyDescent="0.25">
      <c r="K235" s="31">
        <v>42794</v>
      </c>
      <c r="L235" s="32">
        <v>191.590986564768</v>
      </c>
      <c r="M235" s="33">
        <v>171.31579041013001</v>
      </c>
      <c r="N235" s="33">
        <v>195.44571170525501</v>
      </c>
    </row>
    <row r="236" spans="11:14" x14ac:dyDescent="0.25">
      <c r="K236" s="31">
        <v>42825</v>
      </c>
      <c r="L236" s="32">
        <v>194.00268058718001</v>
      </c>
      <c r="M236" s="33">
        <v>174.98364596350399</v>
      </c>
      <c r="N236" s="33">
        <v>197.562783948321</v>
      </c>
    </row>
    <row r="237" spans="11:14" x14ac:dyDescent="0.25">
      <c r="K237" s="31">
        <v>42855</v>
      </c>
      <c r="L237" s="32">
        <v>195.36626133772899</v>
      </c>
      <c r="M237" s="33">
        <v>176.581563511258</v>
      </c>
      <c r="N237" s="33">
        <v>198.98252471057901</v>
      </c>
    </row>
    <row r="238" spans="11:14" x14ac:dyDescent="0.25">
      <c r="K238" s="31">
        <v>42886</v>
      </c>
      <c r="L238" s="32">
        <v>197.64695289539699</v>
      </c>
      <c r="M238" s="33">
        <v>176.39754313715099</v>
      </c>
      <c r="N238" s="33">
        <v>202.279953844777</v>
      </c>
    </row>
    <row r="239" spans="11:14" x14ac:dyDescent="0.25">
      <c r="K239" s="31">
        <v>42916</v>
      </c>
      <c r="L239" s="32">
        <v>202.389380752541</v>
      </c>
      <c r="M239" s="33">
        <v>176.81623776930101</v>
      </c>
      <c r="N239" s="33">
        <v>208.59056685204399</v>
      </c>
    </row>
    <row r="240" spans="11:14" x14ac:dyDescent="0.25">
      <c r="K240" s="31">
        <v>42947</v>
      </c>
      <c r="L240" s="32">
        <v>205.76547967926001</v>
      </c>
      <c r="M240" s="33">
        <v>177.11218324208201</v>
      </c>
      <c r="N240" s="33">
        <v>213.19506384853699</v>
      </c>
    </row>
    <row r="241" spans="11:14" x14ac:dyDescent="0.25">
      <c r="K241" s="31">
        <v>42978</v>
      </c>
      <c r="L241" s="32">
        <v>206.34743163809401</v>
      </c>
      <c r="M241" s="33">
        <v>179.83838127967201</v>
      </c>
      <c r="N241" s="33">
        <v>212.89190241413201</v>
      </c>
    </row>
    <row r="242" spans="11:14" x14ac:dyDescent="0.25">
      <c r="K242" s="31">
        <v>43008</v>
      </c>
      <c r="L242" s="32">
        <v>203.95189451924</v>
      </c>
      <c r="M242" s="33">
        <v>181.24121314985399</v>
      </c>
      <c r="N242" s="33">
        <v>209.212706967624</v>
      </c>
    </row>
    <row r="243" spans="11:14" x14ac:dyDescent="0.25">
      <c r="K243" s="31">
        <v>43039</v>
      </c>
      <c r="L243" s="32">
        <v>202.552733755476</v>
      </c>
      <c r="M243" s="33">
        <v>182.73004235216499</v>
      </c>
      <c r="N243" s="33">
        <v>206.74438224913899</v>
      </c>
    </row>
    <row r="244" spans="11:14" x14ac:dyDescent="0.25">
      <c r="K244" s="31">
        <v>43069</v>
      </c>
      <c r="L244" s="32">
        <v>203.81343769578999</v>
      </c>
      <c r="M244" s="33">
        <v>180.71097010252001</v>
      </c>
      <c r="N244" s="33">
        <v>209.07568419060499</v>
      </c>
    </row>
    <row r="245" spans="11:14" x14ac:dyDescent="0.25">
      <c r="K245" s="31">
        <v>43100</v>
      </c>
      <c r="L245" s="32">
        <v>206.99310955519701</v>
      </c>
      <c r="M245" s="33">
        <v>181.075839875047</v>
      </c>
      <c r="N245" s="33">
        <v>213.036117799462</v>
      </c>
    </row>
    <row r="246" spans="11:14" x14ac:dyDescent="0.25">
      <c r="K246" s="31">
        <v>43131</v>
      </c>
      <c r="L246" s="32">
        <v>210.211788164441</v>
      </c>
      <c r="M246" s="33">
        <v>183.24728422345001</v>
      </c>
      <c r="N246" s="33">
        <v>216.36499560636199</v>
      </c>
    </row>
    <row r="247" spans="11:14" x14ac:dyDescent="0.25">
      <c r="K247" s="31">
        <v>43159</v>
      </c>
      <c r="L247" s="32">
        <v>209.84918487930599</v>
      </c>
      <c r="M247" s="33">
        <v>189.33801321369299</v>
      </c>
      <c r="N247" s="33">
        <v>213.81041579294001</v>
      </c>
    </row>
    <row r="248" spans="11:14" x14ac:dyDescent="0.25">
      <c r="K248" s="31">
        <v>43190</v>
      </c>
      <c r="L248" s="32">
        <v>207.65455764123899</v>
      </c>
      <c r="M248" s="33">
        <v>192.28837952109799</v>
      </c>
      <c r="N248" s="33">
        <v>210.11441145967299</v>
      </c>
    </row>
    <row r="249" spans="11:14" x14ac:dyDescent="0.25">
      <c r="K249" s="31">
        <v>43220</v>
      </c>
      <c r="L249" s="32">
        <v>206.89773556802399</v>
      </c>
      <c r="M249" s="33">
        <v>191.37550327730301</v>
      </c>
      <c r="N249" s="33">
        <v>209.49788181795</v>
      </c>
    </row>
    <row r="250" spans="11:14" x14ac:dyDescent="0.25">
      <c r="K250" s="31">
        <v>43251</v>
      </c>
      <c r="L250" s="32">
        <v>209.11311341407199</v>
      </c>
      <c r="M250" s="33">
        <v>188.563457028898</v>
      </c>
      <c r="N250" s="33">
        <v>213.07618974363999</v>
      </c>
    </row>
    <row r="251" spans="11:14" x14ac:dyDescent="0.25">
      <c r="K251" s="31">
        <v>43281</v>
      </c>
      <c r="L251" s="32">
        <v>213.622065207791</v>
      </c>
      <c r="M251" s="33">
        <v>188.74319538135401</v>
      </c>
      <c r="N251" s="33">
        <v>218.92456092732201</v>
      </c>
    </row>
    <row r="252" spans="11:14" x14ac:dyDescent="0.25">
      <c r="K252" s="31">
        <v>43312</v>
      </c>
      <c r="L252" s="32">
        <v>215.91743759805399</v>
      </c>
      <c r="M252" s="33">
        <v>191.73957041089301</v>
      </c>
      <c r="N252" s="33">
        <v>221.08492809425201</v>
      </c>
    </row>
    <row r="253" spans="11:14" x14ac:dyDescent="0.25">
      <c r="K253" s="31">
        <v>43343</v>
      </c>
      <c r="L253" s="32">
        <v>216.86947904266</v>
      </c>
      <c r="M253" s="33">
        <v>196.303771460196</v>
      </c>
      <c r="N253" s="33">
        <v>220.94598506268301</v>
      </c>
    </row>
    <row r="254" spans="11:14" x14ac:dyDescent="0.25">
      <c r="K254" s="31">
        <v>43373</v>
      </c>
      <c r="L254" s="32">
        <v>215.72656008671501</v>
      </c>
      <c r="M254" s="33">
        <v>199.47022136239099</v>
      </c>
      <c r="N254" s="33">
        <v>218.61687230207201</v>
      </c>
    </row>
    <row r="255" spans="11:14" x14ac:dyDescent="0.25">
      <c r="K255" s="31">
        <v>43404</v>
      </c>
      <c r="L255" s="32">
        <v>216.56008564238701</v>
      </c>
      <c r="M255" s="33">
        <v>200.14677080467899</v>
      </c>
      <c r="N255" s="33">
        <v>219.51666856274599</v>
      </c>
    </row>
    <row r="256" spans="11:14" x14ac:dyDescent="0.25">
      <c r="K256" s="31">
        <v>43434</v>
      </c>
      <c r="L256" s="32">
        <v>218.10253940228401</v>
      </c>
      <c r="M256" s="33">
        <v>198.83648663231099</v>
      </c>
      <c r="N256" s="33">
        <v>221.888147517015</v>
      </c>
    </row>
    <row r="257" spans="11:14" x14ac:dyDescent="0.25">
      <c r="K257" s="31">
        <v>43465</v>
      </c>
      <c r="L257" s="32">
        <v>219.93097342981</v>
      </c>
      <c r="M257" s="33">
        <v>196.94429596638599</v>
      </c>
      <c r="N257" s="33">
        <v>224.79097395964999</v>
      </c>
    </row>
    <row r="258" spans="11:14" x14ac:dyDescent="0.25">
      <c r="K258" s="31">
        <v>43496</v>
      </c>
      <c r="L258" s="32">
        <v>221.01709793851401</v>
      </c>
      <c r="M258" s="33">
        <v>197.33684620927301</v>
      </c>
      <c r="N258" s="33">
        <v>225.84692746504899</v>
      </c>
    </row>
    <row r="259" spans="11:14" x14ac:dyDescent="0.25">
      <c r="K259" s="31">
        <v>43524</v>
      </c>
      <c r="L259" s="32">
        <v>220.821614312034</v>
      </c>
      <c r="M259" s="33">
        <v>199.77579136365401</v>
      </c>
      <c r="N259" s="33">
        <v>224.75519279656899</v>
      </c>
    </row>
    <row r="260" spans="11:14" x14ac:dyDescent="0.25">
      <c r="K260" s="31">
        <v>43555</v>
      </c>
      <c r="L260" s="32">
        <v>221.63509642887399</v>
      </c>
      <c r="M260" s="33">
        <v>203.99244812434199</v>
      </c>
      <c r="N260" s="33">
        <v>224.544218861557</v>
      </c>
    </row>
    <row r="261" spans="11:14" x14ac:dyDescent="0.25">
      <c r="K261" s="31">
        <v>43585</v>
      </c>
      <c r="L261" s="32">
        <v>222.16521964190201</v>
      </c>
      <c r="M261" s="33">
        <v>205.50252502642701</v>
      </c>
      <c r="N261" s="33">
        <v>224.9427824018</v>
      </c>
    </row>
    <row r="262" spans="11:14" x14ac:dyDescent="0.25">
      <c r="K262" s="31">
        <v>43616</v>
      </c>
      <c r="L262" s="32">
        <v>224.16513437708301</v>
      </c>
      <c r="M262" s="33">
        <v>206.51889616113399</v>
      </c>
      <c r="N262" s="33">
        <v>227.172625454669</v>
      </c>
    </row>
    <row r="263" spans="11:14" x14ac:dyDescent="0.25">
      <c r="K263" s="31">
        <v>43646</v>
      </c>
      <c r="L263" s="32">
        <v>225.47528805305899</v>
      </c>
      <c r="M263" s="33">
        <v>206.74413909964699</v>
      </c>
      <c r="N263" s="33">
        <v>228.87459325086601</v>
      </c>
    </row>
    <row r="264" spans="11:14" x14ac:dyDescent="0.25">
      <c r="K264" s="31">
        <v>43677</v>
      </c>
      <c r="L264" s="32">
        <v>227.432981905769</v>
      </c>
      <c r="M264" s="33">
        <v>207.32531194995599</v>
      </c>
      <c r="N264" s="33">
        <v>231.07299844331999</v>
      </c>
    </row>
    <row r="265" spans="11:14" x14ac:dyDescent="0.25">
      <c r="K265" s="31">
        <v>43708</v>
      </c>
      <c r="L265" s="32">
        <v>229.377881827886</v>
      </c>
      <c r="M265" s="33">
        <v>206.02203803206399</v>
      </c>
      <c r="N265" s="33">
        <v>233.99954062332699</v>
      </c>
    </row>
    <row r="266" spans="11:14" x14ac:dyDescent="0.25">
      <c r="K266" s="31">
        <v>43738</v>
      </c>
      <c r="L266" s="32">
        <v>230.465339184572</v>
      </c>
      <c r="M266" s="33">
        <v>205.43135753329099</v>
      </c>
      <c r="N266" s="33">
        <v>235.482285387589</v>
      </c>
    </row>
    <row r="267" spans="11:14" x14ac:dyDescent="0.25">
      <c r="K267" s="31">
        <v>43769</v>
      </c>
      <c r="L267" s="32">
        <v>229.69632355754399</v>
      </c>
      <c r="M267" s="33">
        <v>205.43471291231199</v>
      </c>
      <c r="N267" s="33">
        <v>234.56212204728399</v>
      </c>
    </row>
    <row r="268" spans="11:14" x14ac:dyDescent="0.25">
      <c r="K268" s="31">
        <v>43799</v>
      </c>
      <c r="L268" s="32">
        <v>228.38140963628399</v>
      </c>
      <c r="M268" s="33">
        <v>208.44118338574501</v>
      </c>
      <c r="N268" s="33">
        <v>231.941033518642</v>
      </c>
    </row>
    <row r="269" spans="11:14" x14ac:dyDescent="0.25">
      <c r="K269" s="31">
        <v>43830</v>
      </c>
      <c r="L269" s="32">
        <v>229.31969989479799</v>
      </c>
      <c r="M269" s="33">
        <v>212.79448923342201</v>
      </c>
      <c r="N269" s="33">
        <v>231.96789510928201</v>
      </c>
    </row>
    <row r="270" spans="11:14" x14ac:dyDescent="0.25">
      <c r="K270" s="31">
        <v>43861</v>
      </c>
      <c r="L270" s="32">
        <v>232.616452854654</v>
      </c>
      <c r="M270" s="33">
        <v>219.58762577665399</v>
      </c>
      <c r="N270" s="33">
        <v>234.39215496321</v>
      </c>
    </row>
    <row r="271" spans="11:14" x14ac:dyDescent="0.25">
      <c r="K271" s="31">
        <v>43890</v>
      </c>
      <c r="L271" s="32">
        <v>237.36198586176101</v>
      </c>
      <c r="M271" s="33">
        <v>224.74070010194799</v>
      </c>
      <c r="N271" s="33">
        <v>239.050252275308</v>
      </c>
    </row>
    <row r="272" spans="11:14" x14ac:dyDescent="0.25">
      <c r="K272" s="31">
        <v>43921</v>
      </c>
      <c r="L272" s="32">
        <v>239.86158579655199</v>
      </c>
      <c r="M272" s="33">
        <v>226.011511528722</v>
      </c>
      <c r="N272" s="33">
        <v>241.90682801675001</v>
      </c>
    </row>
    <row r="273" spans="11:14" x14ac:dyDescent="0.25">
      <c r="K273" s="31">
        <v>43951</v>
      </c>
      <c r="L273" s="32">
        <v>239.25831681135199</v>
      </c>
      <c r="M273" s="33">
        <v>219.46400269401099</v>
      </c>
      <c r="N273" s="33">
        <v>242.52862418166799</v>
      </c>
    </row>
    <row r="274" spans="11:14" x14ac:dyDescent="0.25">
      <c r="K274" s="31">
        <v>43982</v>
      </c>
      <c r="L274" s="32">
        <v>236.43592518521601</v>
      </c>
      <c r="M274" s="33">
        <v>211.06027135839199</v>
      </c>
      <c r="N274" s="33">
        <v>240.814082151533</v>
      </c>
    </row>
    <row r="275" spans="11:14" x14ac:dyDescent="0.25">
      <c r="K275" s="31">
        <v>44012</v>
      </c>
      <c r="L275" s="32">
        <v>234.923512701427</v>
      </c>
      <c r="M275" s="33">
        <v>208.58267075404299</v>
      </c>
      <c r="N275" s="33">
        <v>239.46935536135601</v>
      </c>
    </row>
    <row r="276" spans="11:14" x14ac:dyDescent="0.25">
      <c r="K276" s="31">
        <v>44043</v>
      </c>
      <c r="L276" s="32">
        <v>234.818792168389</v>
      </c>
      <c r="M276" s="33">
        <v>211.416051413308</v>
      </c>
      <c r="N276" s="33">
        <v>238.84427440273799</v>
      </c>
    </row>
    <row r="277" spans="11:14" x14ac:dyDescent="0.25">
      <c r="K277" s="31">
        <v>44074</v>
      </c>
      <c r="L277" s="32">
        <v>237.741330943837</v>
      </c>
      <c r="M277" s="33">
        <v>218.129832964136</v>
      </c>
      <c r="N277" s="33">
        <v>240.943341430651</v>
      </c>
    </row>
    <row r="278" spans="11:14" x14ac:dyDescent="0.25">
      <c r="K278" s="31">
        <v>44104</v>
      </c>
      <c r="L278" s="32">
        <v>241.897980550418</v>
      </c>
      <c r="M278" s="33">
        <v>223.25243537930899</v>
      </c>
      <c r="N278" s="33">
        <v>244.96099514445299</v>
      </c>
    </row>
    <row r="279" spans="11:14" x14ac:dyDescent="0.25">
      <c r="K279" s="31">
        <v>44135</v>
      </c>
      <c r="L279" s="32">
        <v>247.00460089625599</v>
      </c>
      <c r="M279" s="33">
        <v>229.13804839630299</v>
      </c>
      <c r="N279" s="33">
        <v>249.735852643096</v>
      </c>
    </row>
    <row r="280" spans="11:14" x14ac:dyDescent="0.25">
      <c r="K280" s="31">
        <v>44165</v>
      </c>
      <c r="L280" s="32">
        <v>250.35903223643999</v>
      </c>
      <c r="M280" s="33">
        <v>232.996008558781</v>
      </c>
      <c r="N280" s="33">
        <v>252.936727371508</v>
      </c>
    </row>
    <row r="281" spans="11:14" x14ac:dyDescent="0.25">
      <c r="K281" s="31">
        <v>44196</v>
      </c>
      <c r="L281" s="32">
        <v>252.49284481544399</v>
      </c>
      <c r="M281" s="33">
        <v>236.85086156121</v>
      </c>
      <c r="N281" s="33">
        <v>254.68204263335599</v>
      </c>
    </row>
    <row r="282" spans="11:14" x14ac:dyDescent="0.25">
      <c r="K282" s="31">
        <v>44227</v>
      </c>
      <c r="L282" s="34">
        <v>252.28130826321899</v>
      </c>
      <c r="M282" s="33">
        <v>236.11045461843099</v>
      </c>
      <c r="N282" s="33">
        <v>254.71944717557599</v>
      </c>
    </row>
    <row r="283" spans="11:14" x14ac:dyDescent="0.25">
      <c r="K283" s="31">
        <v>44255</v>
      </c>
      <c r="L283" s="34">
        <v>252.80812822406301</v>
      </c>
      <c r="M283" s="33">
        <v>236.43210567108099</v>
      </c>
      <c r="N283" s="33">
        <v>255.40499890703799</v>
      </c>
    </row>
    <row r="284" spans="11:14" x14ac:dyDescent="0.25">
      <c r="K284" s="31">
        <v>44286</v>
      </c>
      <c r="L284" s="34">
        <v>255.549606820929</v>
      </c>
      <c r="M284" s="33">
        <v>239.82147868932</v>
      </c>
      <c r="N284" s="33">
        <v>258.01004341089703</v>
      </c>
    </row>
    <row r="285" spans="11:14" x14ac:dyDescent="0.25">
      <c r="K285" s="31">
        <v>44316</v>
      </c>
      <c r="L285" s="34">
        <v>259.19936376259199</v>
      </c>
      <c r="M285" s="33">
        <v>244.664392287677</v>
      </c>
      <c r="N285" s="33">
        <v>261.39186923595798</v>
      </c>
    </row>
    <row r="286" spans="11:14" x14ac:dyDescent="0.25">
      <c r="K286" s="31">
        <v>44347</v>
      </c>
      <c r="L286" s="34">
        <v>262.59534752151501</v>
      </c>
      <c r="M286" s="33">
        <v>248.250418368558</v>
      </c>
      <c r="N286" s="33">
        <v>264.66329649961199</v>
      </c>
    </row>
    <row r="287" spans="11:14" x14ac:dyDescent="0.25">
      <c r="K287" s="31">
        <v>44377</v>
      </c>
      <c r="L287" s="34">
        <v>265.79648213857598</v>
      </c>
      <c r="M287" s="33">
        <v>248.87358390836101</v>
      </c>
      <c r="N287" s="33">
        <v>268.32416748539703</v>
      </c>
    </row>
    <row r="288" spans="11:14" x14ac:dyDescent="0.25">
      <c r="K288" s="31">
        <v>44408</v>
      </c>
      <c r="L288" s="34">
        <v>269.51553482390301</v>
      </c>
      <c r="M288" s="33">
        <v>252.842100277501</v>
      </c>
      <c r="N288" s="33">
        <v>271.93992697759802</v>
      </c>
    </row>
    <row r="289" spans="11:14" x14ac:dyDescent="0.25">
      <c r="K289" s="31">
        <v>44439</v>
      </c>
      <c r="L289" s="34">
        <v>274.60234923338498</v>
      </c>
      <c r="M289" s="33">
        <v>257.303832109935</v>
      </c>
      <c r="N289" s="33">
        <v>277.08020530498902</v>
      </c>
    </row>
    <row r="290" spans="11:14" x14ac:dyDescent="0.25">
      <c r="K290" s="31">
        <v>44469</v>
      </c>
      <c r="L290" s="34">
        <v>279.80370866507701</v>
      </c>
      <c r="M290" s="33">
        <v>267.49199713176802</v>
      </c>
      <c r="N290" s="33">
        <v>281.11442449007598</v>
      </c>
    </row>
    <row r="291" spans="11:14" x14ac:dyDescent="0.25">
      <c r="K291" s="31">
        <v>44500</v>
      </c>
      <c r="L291" s="34">
        <v>286.43731004804903</v>
      </c>
      <c r="M291" s="33">
        <v>276.411708835262</v>
      </c>
      <c r="N291" s="33">
        <v>287.00927363561902</v>
      </c>
    </row>
    <row r="292" spans="11:14" x14ac:dyDescent="0.25">
      <c r="K292" s="31">
        <v>44530</v>
      </c>
      <c r="L292" s="34">
        <v>292.03753852126198</v>
      </c>
      <c r="M292" s="33">
        <v>282.84698206922002</v>
      </c>
      <c r="N292" s="33">
        <v>292.25673231625802</v>
      </c>
    </row>
    <row r="293" spans="11:14" x14ac:dyDescent="0.25">
      <c r="K293" s="31">
        <v>44561</v>
      </c>
      <c r="L293" s="34">
        <v>294.77057122864898</v>
      </c>
      <c r="M293" s="33">
        <v>280.72292664121198</v>
      </c>
      <c r="N293" s="33">
        <v>295.87957828607699</v>
      </c>
    </row>
    <row r="294" spans="11:14" x14ac:dyDescent="0.25">
      <c r="K294" s="31">
        <v>44592</v>
      </c>
      <c r="L294" s="34">
        <v>292.93741761452497</v>
      </c>
      <c r="M294" s="33">
        <v>273.74448364656701</v>
      </c>
      <c r="N294" s="33">
        <v>295.53937329685999</v>
      </c>
    </row>
    <row r="295" spans="11:14" x14ac:dyDescent="0.25">
      <c r="K295" s="31">
        <v>44620</v>
      </c>
      <c r="L295" s="34">
        <v>290.77280990156203</v>
      </c>
      <c r="M295" s="33">
        <v>266.50221179938899</v>
      </c>
      <c r="N295" s="33">
        <v>294.70629681086899</v>
      </c>
    </row>
    <row r="296" spans="11:14" x14ac:dyDescent="0.25">
      <c r="K296" s="31">
        <v>44651</v>
      </c>
      <c r="L296" s="34">
        <v>295.14812592554301</v>
      </c>
      <c r="M296" s="33">
        <v>271.57136994334599</v>
      </c>
      <c r="N296" s="33">
        <v>299.15509000041902</v>
      </c>
    </row>
    <row r="297" spans="11:14" x14ac:dyDescent="0.25">
      <c r="K297" s="31">
        <v>44681</v>
      </c>
      <c r="L297" s="34">
        <v>304.22228385847802</v>
      </c>
      <c r="M297" s="33">
        <v>286.95016888336198</v>
      </c>
      <c r="N297" s="33">
        <v>306.77039415720799</v>
      </c>
    </row>
    <row r="298" spans="11:14" x14ac:dyDescent="0.25">
      <c r="K298" s="31">
        <v>44712</v>
      </c>
      <c r="L298" s="34">
        <v>312.58553983810901</v>
      </c>
      <c r="M298" s="33">
        <v>299.77086284145798</v>
      </c>
      <c r="N298" s="33">
        <v>313.94963385957698</v>
      </c>
    </row>
    <row r="299" spans="11:14" x14ac:dyDescent="0.25">
      <c r="K299" s="31">
        <v>44742</v>
      </c>
      <c r="L299" s="34">
        <v>316.14387828858202</v>
      </c>
      <c r="M299" s="33">
        <v>303.86878839712898</v>
      </c>
      <c r="N299" s="33">
        <v>317.22654158357199</v>
      </c>
    </row>
    <row r="300" spans="11:14" x14ac:dyDescent="0.25">
      <c r="K300" s="31">
        <v>44773</v>
      </c>
      <c r="L300" s="34">
        <v>315.52285995907403</v>
      </c>
      <c r="M300" s="33">
        <v>299.22241639565499</v>
      </c>
      <c r="N300" s="33">
        <v>317.56835066988901</v>
      </c>
    </row>
    <row r="301" spans="11:14" x14ac:dyDescent="0.25">
      <c r="K301" s="31">
        <v>44804</v>
      </c>
      <c r="L301" s="34">
        <v>315.097468154919</v>
      </c>
      <c r="M301" s="33">
        <v>296.64100412849399</v>
      </c>
      <c r="N301" s="33">
        <v>317.7408202734</v>
      </c>
    </row>
    <row r="302" spans="11:14" x14ac:dyDescent="0.25">
      <c r="K302" s="31">
        <v>44834</v>
      </c>
      <c r="L302" s="34">
        <v>314.45410554209099</v>
      </c>
      <c r="M302" s="33">
        <v>295.49724996415802</v>
      </c>
      <c r="N302" s="33">
        <v>317.25352389034703</v>
      </c>
    </row>
    <row r="303" spans="11:14" x14ac:dyDescent="0.25">
      <c r="K303" s="31">
        <v>44865</v>
      </c>
      <c r="L303" s="34">
        <v>314.73948614049698</v>
      </c>
      <c r="M303" s="33">
        <v>297.61442341879598</v>
      </c>
      <c r="N303" s="33">
        <v>317.26126569987298</v>
      </c>
    </row>
    <row r="304" spans="11:14" x14ac:dyDescent="0.25">
      <c r="K304" s="31">
        <v>44895</v>
      </c>
      <c r="L304" s="34">
        <v>311.80411175123999</v>
      </c>
      <c r="M304" s="33">
        <v>289.41709945469597</v>
      </c>
      <c r="N304" s="33">
        <v>315.28344280355799</v>
      </c>
    </row>
    <row r="305" spans="11:14" x14ac:dyDescent="0.25">
      <c r="K305" s="31">
        <v>44926</v>
      </c>
      <c r="L305" s="34">
        <v>307.97135099044198</v>
      </c>
      <c r="M305" s="33">
        <v>279.001836830672</v>
      </c>
      <c r="N305" s="33">
        <v>313.53238547025398</v>
      </c>
    </row>
    <row r="306" spans="11:14" x14ac:dyDescent="0.25">
      <c r="K306" s="31">
        <v>44957</v>
      </c>
      <c r="L306" s="34">
        <v>305.35024494276701</v>
      </c>
      <c r="M306" s="33">
        <v>268.56155369385698</v>
      </c>
      <c r="N306" s="33">
        <v>313.32851151840902</v>
      </c>
    </row>
    <row r="307" spans="11:14" x14ac:dyDescent="0.25">
      <c r="K307" s="31">
        <v>44985</v>
      </c>
      <c r="L307" s="34">
        <v>305.10354071741199</v>
      </c>
      <c r="M307" s="33">
        <v>264.94209108248799</v>
      </c>
      <c r="N307" s="33">
        <v>314.34733372361302</v>
      </c>
    </row>
    <row r="308" spans="11:14" x14ac:dyDescent="0.25">
      <c r="K308" s="31">
        <v>45016</v>
      </c>
      <c r="L308" s="34" t="s">
        <v>75</v>
      </c>
      <c r="M308" s="33" t="s">
        <v>75</v>
      </c>
      <c r="N308" s="33" t="s">
        <v>75</v>
      </c>
    </row>
    <row r="309" spans="11:14" x14ac:dyDescent="0.25">
      <c r="K309" s="74"/>
      <c r="L309" s="122" t="s">
        <v>103</v>
      </c>
      <c r="M309" s="123" t="s">
        <v>104</v>
      </c>
      <c r="N309" s="123" t="s">
        <v>105</v>
      </c>
    </row>
    <row r="310" spans="11:14" x14ac:dyDescent="0.25">
      <c r="K310" s="74" t="s">
        <v>96</v>
      </c>
      <c r="L310" s="124">
        <f>MIN($L$138:$L$173)</f>
        <v>119.511914358468</v>
      </c>
      <c r="M310" s="124">
        <f>MIN($M$138:$M$173)</f>
        <v>100.55388433503499</v>
      </c>
      <c r="N310" s="124">
        <f>MIN($N$138:$N$173)</f>
        <v>122.917533684711</v>
      </c>
    </row>
    <row r="311" spans="11:14" x14ac:dyDescent="0.25">
      <c r="K311" s="74" t="s">
        <v>97</v>
      </c>
      <c r="L311" s="125">
        <f>L307/$L$164-1</f>
        <v>1.5529131748511222</v>
      </c>
      <c r="M311" s="125">
        <f>M307/$M$148-1</f>
        <v>1.634827016723976</v>
      </c>
      <c r="N311" s="125">
        <f>N307/$N$164-1</f>
        <v>1.5573839980382949</v>
      </c>
    </row>
    <row r="312" spans="11:14" x14ac:dyDescent="0.25">
      <c r="K312" s="74" t="s">
        <v>98</v>
      </c>
      <c r="L312" s="125">
        <f>L307/L295-1</f>
        <v>4.9284975513018026E-2</v>
      </c>
      <c r="M312" s="125">
        <f>M307/M295-1</f>
        <v>-5.8540629226574437E-3</v>
      </c>
      <c r="N312" s="125">
        <f>N307/N295-1</f>
        <v>6.6646139309839203E-2</v>
      </c>
    </row>
    <row r="313" spans="11:14" x14ac:dyDescent="0.25">
      <c r="K313" s="74" t="s">
        <v>99</v>
      </c>
      <c r="L313" s="125">
        <f>L307/L304-1</f>
        <v>-2.1489681441961728E-2</v>
      </c>
      <c r="M313" s="125">
        <f>M307/M304-1</f>
        <v>-8.4566559537506469E-2</v>
      </c>
      <c r="N313" s="125">
        <f>N307/N304-1</f>
        <v>-2.969103203203205E-3</v>
      </c>
    </row>
    <row r="314" spans="11:14" x14ac:dyDescent="0.25">
      <c r="K314" s="74" t="s">
        <v>100</v>
      </c>
      <c r="L314" s="125">
        <f>L307/L306-1</f>
        <v>-8.0793852122584831E-4</v>
      </c>
      <c r="M314" s="125">
        <f>M307/M306-1</f>
        <v>-1.3477218021664239E-2</v>
      </c>
      <c r="N314" s="125">
        <f>N307/N306-1</f>
        <v>3.2516102676602987E-3</v>
      </c>
    </row>
    <row r="315" spans="11:14" x14ac:dyDescent="0.25">
      <c r="K315" s="31">
        <v>45230</v>
      </c>
      <c r="L315" s="34" t="s">
        <v>75</v>
      </c>
      <c r="M315" s="33" t="s">
        <v>75</v>
      </c>
      <c r="N315" s="33" t="s">
        <v>75</v>
      </c>
    </row>
    <row r="316" spans="11:14" x14ac:dyDescent="0.25">
      <c r="K316" s="31">
        <v>45260</v>
      </c>
      <c r="L316" s="34" t="s">
        <v>75</v>
      </c>
      <c r="M316" s="33" t="s">
        <v>75</v>
      </c>
      <c r="N316" s="33" t="s">
        <v>75</v>
      </c>
    </row>
    <row r="317" spans="11:14" x14ac:dyDescent="0.25">
      <c r="K317" s="31">
        <v>45291</v>
      </c>
      <c r="L317" s="34" t="s">
        <v>75</v>
      </c>
      <c r="M317" s="33" t="s">
        <v>75</v>
      </c>
      <c r="N317" s="33" t="s">
        <v>75</v>
      </c>
    </row>
    <row r="318" spans="11:14" x14ac:dyDescent="0.25">
      <c r="K318" s="31">
        <v>45322</v>
      </c>
      <c r="L318" s="34" t="s">
        <v>75</v>
      </c>
      <c r="M318" s="33" t="s">
        <v>75</v>
      </c>
      <c r="N318" s="33" t="s">
        <v>75</v>
      </c>
    </row>
    <row r="319" spans="11:14" x14ac:dyDescent="0.25">
      <c r="K319" s="31">
        <v>45351</v>
      </c>
      <c r="L319" s="34" t="s">
        <v>75</v>
      </c>
      <c r="M319" s="33" t="s">
        <v>75</v>
      </c>
      <c r="N319" s="33" t="s">
        <v>75</v>
      </c>
    </row>
    <row r="320" spans="11:14" x14ac:dyDescent="0.25">
      <c r="K320" s="31">
        <v>45382</v>
      </c>
      <c r="L320" s="34" t="s">
        <v>75</v>
      </c>
      <c r="M320" s="33" t="s">
        <v>75</v>
      </c>
      <c r="N320" s="33" t="s">
        <v>75</v>
      </c>
    </row>
    <row r="321" spans="11:14" x14ac:dyDescent="0.25">
      <c r="K321" s="31">
        <v>45412</v>
      </c>
      <c r="L321" s="34" t="s">
        <v>75</v>
      </c>
      <c r="M321" s="33" t="s">
        <v>75</v>
      </c>
      <c r="N321" s="33" t="s">
        <v>75</v>
      </c>
    </row>
    <row r="322" spans="11:14" x14ac:dyDescent="0.25">
      <c r="K322" s="31">
        <v>45443</v>
      </c>
      <c r="L322" s="34" t="s">
        <v>75</v>
      </c>
      <c r="M322" s="33" t="s">
        <v>75</v>
      </c>
      <c r="N322" s="33" t="s">
        <v>75</v>
      </c>
    </row>
    <row r="323" spans="11:14" x14ac:dyDescent="0.25">
      <c r="K323" s="31">
        <v>45473</v>
      </c>
      <c r="L323" s="34" t="s">
        <v>75</v>
      </c>
      <c r="M323" s="33" t="s">
        <v>75</v>
      </c>
      <c r="N323" s="33" t="s">
        <v>75</v>
      </c>
    </row>
    <row r="324" spans="11:14" x14ac:dyDescent="0.25">
      <c r="K324" s="31">
        <v>45504</v>
      </c>
      <c r="L324" s="34" t="s">
        <v>75</v>
      </c>
      <c r="M324" s="33" t="s">
        <v>75</v>
      </c>
      <c r="N324" s="33" t="s">
        <v>75</v>
      </c>
    </row>
    <row r="325" spans="11:14" x14ac:dyDescent="0.25">
      <c r="K325" s="31">
        <v>45535</v>
      </c>
      <c r="L325" s="34" t="s">
        <v>75</v>
      </c>
      <c r="M325" s="33" t="s">
        <v>75</v>
      </c>
      <c r="N325" s="33" t="s">
        <v>75</v>
      </c>
    </row>
    <row r="326" spans="11:14" x14ac:dyDescent="0.25">
      <c r="K326" s="31">
        <v>45565</v>
      </c>
      <c r="L326" s="34" t="s">
        <v>75</v>
      </c>
      <c r="M326" s="33" t="s">
        <v>75</v>
      </c>
      <c r="N326" s="33" t="s">
        <v>75</v>
      </c>
    </row>
    <row r="327" spans="11:14" x14ac:dyDescent="0.25">
      <c r="K327" s="31">
        <v>45596</v>
      </c>
      <c r="L327" s="34" t="s">
        <v>75</v>
      </c>
      <c r="M327" s="33" t="s">
        <v>75</v>
      </c>
      <c r="N327" s="33" t="s">
        <v>75</v>
      </c>
    </row>
    <row r="328" spans="11:14" x14ac:dyDescent="0.25">
      <c r="L328" s="36"/>
    </row>
    <row r="329" spans="11:14" x14ac:dyDescent="0.25">
      <c r="L329" s="36"/>
    </row>
    <row r="330" spans="11:14" x14ac:dyDescent="0.25">
      <c r="L330" s="36"/>
    </row>
    <row r="331" spans="11:14" x14ac:dyDescent="0.25">
      <c r="L331" s="36"/>
    </row>
    <row r="332" spans="11:14" x14ac:dyDescent="0.25">
      <c r="L332" s="36"/>
    </row>
    <row r="333" spans="11:14" x14ac:dyDescent="0.25">
      <c r="L333" s="36"/>
    </row>
    <row r="334" spans="11:14" x14ac:dyDescent="0.25">
      <c r="L334" s="36"/>
    </row>
    <row r="335" spans="11:14" x14ac:dyDescent="0.25">
      <c r="L335" s="36"/>
    </row>
    <row r="336" spans="11:14" x14ac:dyDescent="0.25">
      <c r="L336" s="36"/>
    </row>
    <row r="337" spans="12:12" x14ac:dyDescent="0.25">
      <c r="L337" s="36"/>
    </row>
    <row r="338" spans="12:12" x14ac:dyDescent="0.25">
      <c r="L338" s="36"/>
    </row>
    <row r="339" spans="12:12" x14ac:dyDescent="0.25">
      <c r="L339" s="36"/>
    </row>
    <row r="340" spans="12:12" x14ac:dyDescent="0.25">
      <c r="L340" s="36"/>
    </row>
    <row r="341" spans="12:12" x14ac:dyDescent="0.25">
      <c r="L341" s="36"/>
    </row>
    <row r="342" spans="12:12" x14ac:dyDescent="0.25">
      <c r="L342" s="36"/>
    </row>
    <row r="343" spans="12:12" x14ac:dyDescent="0.25">
      <c r="L343" s="36"/>
    </row>
    <row r="344" spans="12:12" x14ac:dyDescent="0.25">
      <c r="L344" s="36"/>
    </row>
    <row r="345" spans="12:12" x14ac:dyDescent="0.25">
      <c r="L345" s="36"/>
    </row>
    <row r="346" spans="12:12" x14ac:dyDescent="0.25">
      <c r="L346" s="36"/>
    </row>
    <row r="347" spans="12:12" x14ac:dyDescent="0.25">
      <c r="L347" s="36"/>
    </row>
    <row r="348" spans="12:12" x14ac:dyDescent="0.25">
      <c r="L348" s="36"/>
    </row>
    <row r="349" spans="12:12" x14ac:dyDescent="0.25">
      <c r="L349" s="36"/>
    </row>
    <row r="350" spans="12:12" x14ac:dyDescent="0.25">
      <c r="L350" s="36"/>
    </row>
    <row r="351" spans="12:12" x14ac:dyDescent="0.25">
      <c r="L351" s="36"/>
    </row>
    <row r="352" spans="12:12" x14ac:dyDescent="0.25">
      <c r="L352" s="36"/>
    </row>
    <row r="353" spans="12:12" x14ac:dyDescent="0.25">
      <c r="L353" s="36"/>
    </row>
    <row r="354" spans="12:12" x14ac:dyDescent="0.25">
      <c r="L354" s="36"/>
    </row>
    <row r="355" spans="12:12" x14ac:dyDescent="0.25">
      <c r="L355" s="36"/>
    </row>
    <row r="356" spans="12:12" x14ac:dyDescent="0.25">
      <c r="L356" s="36"/>
    </row>
    <row r="357" spans="12:12" x14ac:dyDescent="0.25">
      <c r="L357" s="36"/>
    </row>
    <row r="358" spans="12:12" x14ac:dyDescent="0.25">
      <c r="L358" s="36"/>
    </row>
    <row r="359" spans="12:12" x14ac:dyDescent="0.25">
      <c r="L359" s="36"/>
    </row>
    <row r="360" spans="12:12" x14ac:dyDescent="0.25">
      <c r="L360" s="36"/>
    </row>
    <row r="361" spans="12:12" x14ac:dyDescent="0.25">
      <c r="L361" s="36"/>
    </row>
    <row r="362" spans="12:12" x14ac:dyDescent="0.25">
      <c r="L362" s="36"/>
    </row>
    <row r="363" spans="12:12" x14ac:dyDescent="0.25">
      <c r="L363" s="36"/>
    </row>
    <row r="364" spans="12:12" x14ac:dyDescent="0.25">
      <c r="L364" s="36"/>
    </row>
    <row r="365" spans="12:12" x14ac:dyDescent="0.25">
      <c r="L365" s="36"/>
    </row>
    <row r="366" spans="12:12" x14ac:dyDescent="0.25">
      <c r="L366" s="36"/>
    </row>
    <row r="367" spans="12:12" x14ac:dyDescent="0.25">
      <c r="L367" s="36"/>
    </row>
    <row r="368" spans="12:12" x14ac:dyDescent="0.25">
      <c r="L368" s="36"/>
    </row>
    <row r="369" spans="12:12" x14ac:dyDescent="0.25">
      <c r="L369" s="36"/>
    </row>
    <row r="370" spans="12:12" x14ac:dyDescent="0.25">
      <c r="L370" s="36"/>
    </row>
    <row r="371" spans="12:12" x14ac:dyDescent="0.25">
      <c r="L371" s="36"/>
    </row>
    <row r="372" spans="12:12" x14ac:dyDescent="0.25">
      <c r="L372" s="36"/>
    </row>
    <row r="373" spans="12:12" x14ac:dyDescent="0.25">
      <c r="L373" s="36"/>
    </row>
    <row r="374" spans="12:12" x14ac:dyDescent="0.25">
      <c r="L374" s="36"/>
    </row>
    <row r="375" spans="12:12" x14ac:dyDescent="0.25">
      <c r="L375" s="36"/>
    </row>
    <row r="376" spans="12:12" x14ac:dyDescent="0.25">
      <c r="L376" s="36"/>
    </row>
    <row r="377" spans="12:12" x14ac:dyDescent="0.25">
      <c r="L377" s="36"/>
    </row>
    <row r="378" spans="12:12" x14ac:dyDescent="0.25">
      <c r="L378" s="36"/>
    </row>
    <row r="379" spans="12:12" x14ac:dyDescent="0.25">
      <c r="L379" s="36"/>
    </row>
    <row r="380" spans="12:12" x14ac:dyDescent="0.25">
      <c r="L380" s="36"/>
    </row>
    <row r="381" spans="12:12" x14ac:dyDescent="0.25">
      <c r="L381" s="36"/>
    </row>
    <row r="382" spans="12:12" x14ac:dyDescent="0.25">
      <c r="L382" s="36"/>
    </row>
    <row r="383" spans="12:12" x14ac:dyDescent="0.25">
      <c r="L383" s="36"/>
    </row>
    <row r="384" spans="12:12" x14ac:dyDescent="0.25">
      <c r="L384" s="36"/>
    </row>
    <row r="385" spans="12:12" x14ac:dyDescent="0.25">
      <c r="L385" s="36"/>
    </row>
    <row r="386" spans="12:12" x14ac:dyDescent="0.25">
      <c r="L386" s="36"/>
    </row>
    <row r="387" spans="12:12" x14ac:dyDescent="0.25">
      <c r="L387" s="36"/>
    </row>
    <row r="388" spans="12:12" x14ac:dyDescent="0.25">
      <c r="L388" s="36"/>
    </row>
    <row r="389" spans="12:12" x14ac:dyDescent="0.25">
      <c r="L389" s="36"/>
    </row>
    <row r="390" spans="12:12" x14ac:dyDescent="0.25">
      <c r="L390" s="36"/>
    </row>
    <row r="391" spans="12:12" x14ac:dyDescent="0.25">
      <c r="L391" s="36"/>
    </row>
    <row r="392" spans="12:12" x14ac:dyDescent="0.25">
      <c r="L392" s="36"/>
    </row>
    <row r="393" spans="12:12" x14ac:dyDescent="0.25">
      <c r="L393" s="36"/>
    </row>
    <row r="394" spans="12:12" x14ac:dyDescent="0.25">
      <c r="L394" s="36"/>
    </row>
    <row r="395" spans="12:12" x14ac:dyDescent="0.25">
      <c r="L395" s="36"/>
    </row>
    <row r="396" spans="12:12" x14ac:dyDescent="0.25">
      <c r="L396" s="36"/>
    </row>
    <row r="397" spans="12:12" x14ac:dyDescent="0.25">
      <c r="L397" s="36"/>
    </row>
    <row r="398" spans="12:12" x14ac:dyDescent="0.25">
      <c r="L398" s="36"/>
    </row>
    <row r="399" spans="12:12" x14ac:dyDescent="0.25">
      <c r="L399" s="36"/>
    </row>
    <row r="400" spans="12:12" x14ac:dyDescent="0.25">
      <c r="L400" s="36"/>
    </row>
    <row r="401" spans="12:12" x14ac:dyDescent="0.25">
      <c r="L401" s="36"/>
    </row>
    <row r="402" spans="12:12" x14ac:dyDescent="0.25">
      <c r="L402" s="36"/>
    </row>
    <row r="403" spans="12:12" x14ac:dyDescent="0.25">
      <c r="L403" s="36"/>
    </row>
    <row r="404" spans="12:12" x14ac:dyDescent="0.25">
      <c r="L404" s="36"/>
    </row>
    <row r="405" spans="12:12" x14ac:dyDescent="0.25">
      <c r="L405" s="36"/>
    </row>
    <row r="406" spans="12:12" x14ac:dyDescent="0.25">
      <c r="L406" s="36"/>
    </row>
    <row r="407" spans="12:12" x14ac:dyDescent="0.25">
      <c r="L407" s="36"/>
    </row>
    <row r="408" spans="12:12" x14ac:dyDescent="0.25">
      <c r="L408" s="36"/>
    </row>
    <row r="409" spans="12:12" x14ac:dyDescent="0.25">
      <c r="L409" s="36"/>
    </row>
    <row r="410" spans="12:12" x14ac:dyDescent="0.25">
      <c r="L410" s="36"/>
    </row>
    <row r="411" spans="12:12" x14ac:dyDescent="0.25">
      <c r="L411" s="36"/>
    </row>
    <row r="412" spans="12:12" x14ac:dyDescent="0.25">
      <c r="L412" s="36"/>
    </row>
    <row r="413" spans="12:12" x14ac:dyDescent="0.25">
      <c r="L413" s="36"/>
    </row>
    <row r="414" spans="12:12" x14ac:dyDescent="0.25">
      <c r="L414" s="36"/>
    </row>
    <row r="415" spans="12:12" x14ac:dyDescent="0.25">
      <c r="L415" s="36"/>
    </row>
    <row r="416" spans="12:12" x14ac:dyDescent="0.25">
      <c r="L416" s="36"/>
    </row>
    <row r="417" spans="12:12" x14ac:dyDescent="0.25">
      <c r="L417" s="36"/>
    </row>
    <row r="418" spans="12:12" x14ac:dyDescent="0.25">
      <c r="L418" s="36"/>
    </row>
    <row r="419" spans="12:12" x14ac:dyDescent="0.25">
      <c r="L419" s="36"/>
    </row>
    <row r="420" spans="12:12" x14ac:dyDescent="0.25">
      <c r="L420" s="36"/>
    </row>
    <row r="421" spans="12:12" x14ac:dyDescent="0.25">
      <c r="L421" s="36"/>
    </row>
    <row r="422" spans="12:12" x14ac:dyDescent="0.25">
      <c r="L422" s="36"/>
    </row>
    <row r="423" spans="12:12" x14ac:dyDescent="0.25">
      <c r="L423" s="36"/>
    </row>
    <row r="424" spans="12:12" x14ac:dyDescent="0.25">
      <c r="L424" s="36"/>
    </row>
    <row r="425" spans="12:12" x14ac:dyDescent="0.25">
      <c r="L425" s="36"/>
    </row>
    <row r="426" spans="12:12" x14ac:dyDescent="0.25">
      <c r="L426" s="36"/>
    </row>
    <row r="427" spans="12:12" x14ac:dyDescent="0.25">
      <c r="L427" s="36"/>
    </row>
    <row r="428" spans="12:12" x14ac:dyDescent="0.25">
      <c r="L428" s="36"/>
    </row>
    <row r="429" spans="12:12" x14ac:dyDescent="0.25">
      <c r="L429" s="36"/>
    </row>
    <row r="430" spans="12:12" x14ac:dyDescent="0.25">
      <c r="L430" s="36"/>
    </row>
    <row r="431" spans="12:12" x14ac:dyDescent="0.25">
      <c r="L431" s="36"/>
    </row>
    <row r="432" spans="12:12" x14ac:dyDescent="0.25">
      <c r="L432" s="36"/>
    </row>
    <row r="433" spans="12:12" x14ac:dyDescent="0.25">
      <c r="L433" s="36"/>
    </row>
    <row r="434" spans="12:12" x14ac:dyDescent="0.25">
      <c r="L434" s="36"/>
    </row>
    <row r="435" spans="12:12" x14ac:dyDescent="0.25">
      <c r="L435" s="36"/>
    </row>
    <row r="436" spans="12:12" x14ac:dyDescent="0.25">
      <c r="L436" s="36"/>
    </row>
    <row r="437" spans="12:12" x14ac:dyDescent="0.25">
      <c r="L437" s="36"/>
    </row>
    <row r="438" spans="12:12" x14ac:dyDescent="0.25">
      <c r="L438" s="36"/>
    </row>
    <row r="439" spans="12:12" x14ac:dyDescent="0.25">
      <c r="L439" s="36"/>
    </row>
    <row r="440" spans="12:12" x14ac:dyDescent="0.25">
      <c r="L440" s="36"/>
    </row>
    <row r="441" spans="12:12" x14ac:dyDescent="0.25">
      <c r="L441" s="36"/>
    </row>
    <row r="442" spans="12:12" x14ac:dyDescent="0.25">
      <c r="L442" s="36"/>
    </row>
    <row r="443" spans="12:12" x14ac:dyDescent="0.25">
      <c r="L443" s="36"/>
    </row>
    <row r="444" spans="12:12" x14ac:dyDescent="0.25">
      <c r="L444" s="36"/>
    </row>
    <row r="445" spans="12:12" x14ac:dyDescent="0.25">
      <c r="L445" s="36"/>
    </row>
    <row r="446" spans="12:12" x14ac:dyDescent="0.25">
      <c r="L446" s="36"/>
    </row>
    <row r="447" spans="12:12" x14ac:dyDescent="0.25">
      <c r="L447" s="36"/>
    </row>
    <row r="448" spans="12:12" x14ac:dyDescent="0.25">
      <c r="L448" s="36"/>
    </row>
    <row r="449" spans="12:12" x14ac:dyDescent="0.25">
      <c r="L449" s="36"/>
    </row>
    <row r="450" spans="12:12" x14ac:dyDescent="0.25">
      <c r="L450" s="36"/>
    </row>
    <row r="451" spans="12:12" x14ac:dyDescent="0.25">
      <c r="L451" s="36"/>
    </row>
    <row r="452" spans="12:12" x14ac:dyDescent="0.25">
      <c r="L452" s="36"/>
    </row>
    <row r="453" spans="12:12" x14ac:dyDescent="0.25">
      <c r="L453" s="36"/>
    </row>
    <row r="454" spans="12:12" x14ac:dyDescent="0.25">
      <c r="L454" s="36"/>
    </row>
    <row r="455" spans="12:12" x14ac:dyDescent="0.25">
      <c r="L455" s="36"/>
    </row>
    <row r="456" spans="12:12" x14ac:dyDescent="0.25">
      <c r="L456" s="36"/>
    </row>
    <row r="457" spans="12:12" x14ac:dyDescent="0.25">
      <c r="L457" s="36"/>
    </row>
    <row r="458" spans="12:12" x14ac:dyDescent="0.25">
      <c r="L458" s="36"/>
    </row>
    <row r="459" spans="12:12" x14ac:dyDescent="0.25">
      <c r="L459" s="36"/>
    </row>
    <row r="460" spans="12:12" x14ac:dyDescent="0.25">
      <c r="L460" s="36"/>
    </row>
    <row r="461" spans="12:12" x14ac:dyDescent="0.25">
      <c r="L461" s="36"/>
    </row>
    <row r="462" spans="12:12" x14ac:dyDescent="0.25">
      <c r="L462" s="36"/>
    </row>
    <row r="463" spans="12:12" x14ac:dyDescent="0.25">
      <c r="L463" s="36"/>
    </row>
    <row r="464" spans="12:12" x14ac:dyDescent="0.25">
      <c r="L464" s="36"/>
    </row>
    <row r="465" spans="12:12" x14ac:dyDescent="0.25">
      <c r="L465" s="36"/>
    </row>
    <row r="466" spans="12:12" x14ac:dyDescent="0.25">
      <c r="L466" s="36"/>
    </row>
    <row r="467" spans="12:12" x14ac:dyDescent="0.25">
      <c r="L467" s="36"/>
    </row>
    <row r="468" spans="12:12" x14ac:dyDescent="0.25">
      <c r="L468" s="36"/>
    </row>
    <row r="469" spans="12:12" x14ac:dyDescent="0.25">
      <c r="L469" s="36"/>
    </row>
    <row r="470" spans="12:12" x14ac:dyDescent="0.25">
      <c r="L470" s="36"/>
    </row>
    <row r="471" spans="12:12" x14ac:dyDescent="0.25">
      <c r="L471" s="36"/>
    </row>
    <row r="472" spans="12:12" x14ac:dyDescent="0.25">
      <c r="L472" s="36"/>
    </row>
    <row r="473" spans="12:12" x14ac:dyDescent="0.25">
      <c r="L473" s="36"/>
    </row>
    <row r="474" spans="12:12" x14ac:dyDescent="0.25">
      <c r="L474" s="36"/>
    </row>
    <row r="475" spans="12:12" x14ac:dyDescent="0.25">
      <c r="L475" s="36"/>
    </row>
    <row r="476" spans="12:12" x14ac:dyDescent="0.25">
      <c r="L476" s="36"/>
    </row>
    <row r="477" spans="12:12" x14ac:dyDescent="0.25">
      <c r="L477" s="36"/>
    </row>
    <row r="478" spans="12:12" x14ac:dyDescent="0.25">
      <c r="L478" s="36"/>
    </row>
    <row r="479" spans="12:12" x14ac:dyDescent="0.25">
      <c r="L479" s="36"/>
    </row>
    <row r="480" spans="12:12" x14ac:dyDescent="0.25">
      <c r="L480" s="36"/>
    </row>
    <row r="481" spans="12:12" x14ac:dyDescent="0.25">
      <c r="L481" s="36"/>
    </row>
    <row r="482" spans="12:12" x14ac:dyDescent="0.25">
      <c r="L482" s="36"/>
    </row>
    <row r="483" spans="12:12" x14ac:dyDescent="0.25">
      <c r="L483" s="36"/>
    </row>
    <row r="484" spans="12:12" x14ac:dyDescent="0.25">
      <c r="L484" s="36"/>
    </row>
    <row r="485" spans="12:12" x14ac:dyDescent="0.25">
      <c r="L485" s="36"/>
    </row>
    <row r="486" spans="12:12" x14ac:dyDescent="0.25">
      <c r="L486" s="36"/>
    </row>
    <row r="487" spans="12:12" x14ac:dyDescent="0.25">
      <c r="L487" s="36"/>
    </row>
    <row r="488" spans="12:12" x14ac:dyDescent="0.25">
      <c r="L488" s="36"/>
    </row>
    <row r="489" spans="12:12" x14ac:dyDescent="0.25">
      <c r="L489" s="36"/>
    </row>
    <row r="490" spans="12:12" x14ac:dyDescent="0.25">
      <c r="L490" s="36"/>
    </row>
    <row r="491" spans="12:12" x14ac:dyDescent="0.25">
      <c r="L491" s="36"/>
    </row>
    <row r="492" spans="12:12" x14ac:dyDescent="0.25">
      <c r="L492" s="36"/>
    </row>
    <row r="493" spans="12:12" x14ac:dyDescent="0.25">
      <c r="L493" s="36"/>
    </row>
    <row r="494" spans="12:12" x14ac:dyDescent="0.25">
      <c r="L494" s="36"/>
    </row>
    <row r="495" spans="12:12" x14ac:dyDescent="0.25">
      <c r="L495" s="36"/>
    </row>
    <row r="496" spans="12:12" x14ac:dyDescent="0.25">
      <c r="L496" s="36"/>
    </row>
    <row r="497" spans="12:12" x14ac:dyDescent="0.25">
      <c r="L497" s="36"/>
    </row>
    <row r="498" spans="12:12" x14ac:dyDescent="0.25">
      <c r="L498" s="36"/>
    </row>
    <row r="499" spans="12:12" x14ac:dyDescent="0.25">
      <c r="L499" s="36"/>
    </row>
    <row r="500" spans="12:12" x14ac:dyDescent="0.25">
      <c r="L500" s="36"/>
    </row>
    <row r="501" spans="12:12" x14ac:dyDescent="0.25">
      <c r="L501" s="36"/>
    </row>
    <row r="502" spans="12:12" x14ac:dyDescent="0.25">
      <c r="L502" s="36"/>
    </row>
    <row r="503" spans="12:12" x14ac:dyDescent="0.25">
      <c r="L503" s="36"/>
    </row>
    <row r="504" spans="12:12" x14ac:dyDescent="0.25">
      <c r="L504" s="36"/>
    </row>
    <row r="505" spans="12:12" x14ac:dyDescent="0.25">
      <c r="L505" s="36"/>
    </row>
    <row r="506" spans="12:12" x14ac:dyDescent="0.25">
      <c r="L506" s="36"/>
    </row>
    <row r="507" spans="12:12" x14ac:dyDescent="0.25">
      <c r="L507" s="36"/>
    </row>
    <row r="508" spans="12:12" x14ac:dyDescent="0.25">
      <c r="L508" s="36"/>
    </row>
  </sheetData>
  <mergeCells count="2">
    <mergeCell ref="A7:J7"/>
    <mergeCell ref="A8:J8"/>
  </mergeCells>
  <conditionalFormatting sqref="K6:K308 K315:K327">
    <cfRule type="expression" dxfId="37" priority="3">
      <formula>$L6=""</formula>
    </cfRule>
  </conditionalFormatting>
  <conditionalFormatting sqref="K309:K311">
    <cfRule type="expression" dxfId="36" priority="2">
      <formula>$L309=""</formula>
    </cfRule>
  </conditionalFormatting>
  <conditionalFormatting sqref="K312:K314">
    <cfRule type="expression" dxfId="35" priority="1">
      <formula>$L311=""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6709-4CE9-429D-82B2-788354BEE104}">
  <sheetPr codeName="Sheet4"/>
  <dimension ref="A1:N364"/>
  <sheetViews>
    <sheetView workbookViewId="0">
      <selection activeCell="M335" sqref="M335"/>
    </sheetView>
  </sheetViews>
  <sheetFormatPr defaultColWidth="9.140625" defaultRowHeight="15.75" x14ac:dyDescent="0.25"/>
  <cols>
    <col min="1" max="10" width="13.7109375" style="30" customWidth="1"/>
    <col min="11" max="11" width="23.85546875" style="48" customWidth="1"/>
    <col min="12" max="12" width="27.28515625" style="14" customWidth="1"/>
    <col min="13" max="13" width="20.85546875" style="14" customWidth="1"/>
    <col min="14" max="14" width="11.42578125" style="13" customWidth="1"/>
    <col min="15" max="16384" width="9.140625" style="30"/>
  </cols>
  <sheetData>
    <row r="1" spans="1:14" s="37" customFormat="1" ht="15.95" customHeight="1" x14ac:dyDescent="0.25">
      <c r="K1" s="38"/>
      <c r="L1" s="2"/>
      <c r="M1" s="2"/>
      <c r="N1" s="1"/>
    </row>
    <row r="2" spans="1:14" s="39" customFormat="1" ht="15.95" customHeight="1" x14ac:dyDescent="0.25">
      <c r="K2" s="5"/>
      <c r="L2" s="5"/>
      <c r="M2" s="5"/>
      <c r="N2" s="4"/>
    </row>
    <row r="3" spans="1:14" s="39" customFormat="1" ht="15.95" customHeight="1" x14ac:dyDescent="0.25">
      <c r="K3" s="40"/>
      <c r="L3" s="5"/>
      <c r="M3" s="5"/>
      <c r="N3" s="4"/>
    </row>
    <row r="4" spans="1:14" s="41" customFormat="1" ht="15.95" customHeight="1" x14ac:dyDescent="0.25">
      <c r="K4" s="42"/>
      <c r="L4" s="8"/>
      <c r="M4" s="8"/>
      <c r="N4" s="7"/>
    </row>
    <row r="5" spans="1:14" s="43" customFormat="1" ht="45.75" customHeight="1" x14ac:dyDescent="0.25">
      <c r="K5" s="44" t="s">
        <v>0</v>
      </c>
      <c r="L5" s="29" t="s">
        <v>5</v>
      </c>
      <c r="M5" s="29" t="s">
        <v>6</v>
      </c>
      <c r="N5" s="45"/>
    </row>
    <row r="6" spans="1:14" x14ac:dyDescent="0.25">
      <c r="A6" s="46"/>
      <c r="K6" s="47">
        <v>35079</v>
      </c>
      <c r="L6" s="18">
        <v>64.497744066038294</v>
      </c>
      <c r="M6" s="18">
        <v>70.380601342458903</v>
      </c>
    </row>
    <row r="7" spans="1:14" x14ac:dyDescent="0.25">
      <c r="A7" s="134" t="s">
        <v>77</v>
      </c>
      <c r="B7" s="134"/>
      <c r="C7" s="134"/>
      <c r="D7" s="134"/>
      <c r="E7" s="134"/>
      <c r="F7" s="134"/>
      <c r="G7" s="134"/>
      <c r="H7" s="134"/>
      <c r="I7" s="134"/>
      <c r="J7" s="134"/>
      <c r="K7" s="47">
        <v>35110</v>
      </c>
      <c r="L7" s="18">
        <v>63.7588114146563</v>
      </c>
      <c r="M7" s="18">
        <v>68.132009915810698</v>
      </c>
    </row>
    <row r="8" spans="1:14" x14ac:dyDescent="0.25">
      <c r="A8" s="134" t="s">
        <v>74</v>
      </c>
      <c r="B8" s="134"/>
      <c r="C8" s="134"/>
      <c r="D8" s="134"/>
      <c r="E8" s="134"/>
      <c r="F8" s="134"/>
      <c r="G8" s="134"/>
      <c r="H8" s="134"/>
      <c r="I8" s="134"/>
      <c r="J8" s="134"/>
      <c r="K8" s="47">
        <v>35139</v>
      </c>
      <c r="L8" s="18">
        <v>63.594072995141801</v>
      </c>
      <c r="M8" s="18">
        <v>66.549005266269205</v>
      </c>
    </row>
    <row r="9" spans="1:14" x14ac:dyDescent="0.25">
      <c r="K9" s="47">
        <v>35170</v>
      </c>
      <c r="L9" s="18">
        <v>63.7093009401488</v>
      </c>
      <c r="M9" s="18">
        <v>66.031848547307106</v>
      </c>
    </row>
    <row r="10" spans="1:14" x14ac:dyDescent="0.25">
      <c r="K10" s="47">
        <v>35200</v>
      </c>
      <c r="L10" s="18">
        <v>63.584615507474901</v>
      </c>
      <c r="M10" s="18">
        <v>64.678333898332596</v>
      </c>
    </row>
    <row r="11" spans="1:14" x14ac:dyDescent="0.25">
      <c r="K11" s="47">
        <v>35231</v>
      </c>
      <c r="L11" s="18">
        <v>63.726214920023601</v>
      </c>
      <c r="M11" s="18">
        <v>65.498056722994406</v>
      </c>
    </row>
    <row r="12" spans="1:14" x14ac:dyDescent="0.25">
      <c r="K12" s="47">
        <v>35261</v>
      </c>
      <c r="L12" s="18">
        <v>63.8603049591161</v>
      </c>
      <c r="M12" s="18">
        <v>66.622860433788603</v>
      </c>
    </row>
    <row r="13" spans="1:14" x14ac:dyDescent="0.25">
      <c r="K13" s="47">
        <v>35292</v>
      </c>
      <c r="L13" s="18">
        <v>63.5381580874988</v>
      </c>
      <c r="M13" s="18">
        <v>68.247074248502599</v>
      </c>
    </row>
    <row r="14" spans="1:14" x14ac:dyDescent="0.25">
      <c r="K14" s="47">
        <v>35323</v>
      </c>
      <c r="L14" s="18">
        <v>63.250564911442197</v>
      </c>
      <c r="M14" s="18">
        <v>68.3193426721799</v>
      </c>
    </row>
    <row r="15" spans="1:14" x14ac:dyDescent="0.25">
      <c r="K15" s="47">
        <v>35353</v>
      </c>
      <c r="L15" s="18">
        <v>62.705246675218</v>
      </c>
      <c r="M15" s="18">
        <v>68.095203739770497</v>
      </c>
    </row>
    <row r="16" spans="1:14" x14ac:dyDescent="0.25">
      <c r="K16" s="47">
        <v>35384</v>
      </c>
      <c r="L16" s="18">
        <v>64.3579932762959</v>
      </c>
      <c r="M16" s="18">
        <v>67.348318011599403</v>
      </c>
    </row>
    <row r="17" spans="11:13" x14ac:dyDescent="0.25">
      <c r="K17" s="47">
        <v>35414</v>
      </c>
      <c r="L17" s="18">
        <v>67.042117347947297</v>
      </c>
      <c r="M17" s="18">
        <v>67.845654168906705</v>
      </c>
    </row>
    <row r="18" spans="11:13" x14ac:dyDescent="0.25">
      <c r="K18" s="47">
        <v>35445</v>
      </c>
      <c r="L18" s="18">
        <v>70.623371302150801</v>
      </c>
      <c r="M18" s="18">
        <v>67.856247916644506</v>
      </c>
    </row>
    <row r="19" spans="11:13" x14ac:dyDescent="0.25">
      <c r="K19" s="47">
        <v>35476</v>
      </c>
      <c r="L19" s="18">
        <v>72.081504352136193</v>
      </c>
      <c r="M19" s="18">
        <v>69.016793262057305</v>
      </c>
    </row>
    <row r="20" spans="11:13" x14ac:dyDescent="0.25">
      <c r="K20" s="47">
        <v>35504</v>
      </c>
      <c r="L20" s="18">
        <v>72.275338294445802</v>
      </c>
      <c r="M20" s="18">
        <v>68.807310994707294</v>
      </c>
    </row>
    <row r="21" spans="11:13" x14ac:dyDescent="0.25">
      <c r="K21" s="47">
        <v>35535</v>
      </c>
      <c r="L21" s="18">
        <v>71.436441013053994</v>
      </c>
      <c r="M21" s="18">
        <v>69.409897358065294</v>
      </c>
    </row>
    <row r="22" spans="11:13" x14ac:dyDescent="0.25">
      <c r="K22" s="47">
        <v>35565</v>
      </c>
      <c r="L22" s="18">
        <v>71.5271614391893</v>
      </c>
      <c r="M22" s="18">
        <v>70.080376777052905</v>
      </c>
    </row>
    <row r="23" spans="11:13" x14ac:dyDescent="0.25">
      <c r="K23" s="47">
        <v>35596</v>
      </c>
      <c r="L23" s="18">
        <v>72.263619833268706</v>
      </c>
      <c r="M23" s="18">
        <v>70.702955488849696</v>
      </c>
    </row>
    <row r="24" spans="11:13" x14ac:dyDescent="0.25">
      <c r="K24" s="47">
        <v>35626</v>
      </c>
      <c r="L24" s="18">
        <v>73.417753780688102</v>
      </c>
      <c r="M24" s="18">
        <v>71.485133586847496</v>
      </c>
    </row>
    <row r="25" spans="11:13" x14ac:dyDescent="0.25">
      <c r="K25" s="47">
        <v>35657</v>
      </c>
      <c r="L25" s="18">
        <v>73.704340060029296</v>
      </c>
      <c r="M25" s="18">
        <v>71.892857791285394</v>
      </c>
    </row>
    <row r="26" spans="11:13" x14ac:dyDescent="0.25">
      <c r="K26" s="47">
        <v>35688</v>
      </c>
      <c r="L26" s="18">
        <v>74.728025673891906</v>
      </c>
      <c r="M26" s="18">
        <v>74.099850132124303</v>
      </c>
    </row>
    <row r="27" spans="11:13" x14ac:dyDescent="0.25">
      <c r="K27" s="47">
        <v>35718</v>
      </c>
      <c r="L27" s="18">
        <v>75.454097765200999</v>
      </c>
      <c r="M27" s="18">
        <v>75.756447684761397</v>
      </c>
    </row>
    <row r="28" spans="11:13" x14ac:dyDescent="0.25">
      <c r="K28" s="47">
        <v>35749</v>
      </c>
      <c r="L28" s="18">
        <v>78.911982916535393</v>
      </c>
      <c r="M28" s="18">
        <v>76.630131353619007</v>
      </c>
    </row>
    <row r="29" spans="11:13" x14ac:dyDescent="0.25">
      <c r="K29" s="47">
        <v>35779</v>
      </c>
      <c r="L29" s="18">
        <v>81.277122167552804</v>
      </c>
      <c r="M29" s="18">
        <v>77.445442524369994</v>
      </c>
    </row>
    <row r="30" spans="11:13" x14ac:dyDescent="0.25">
      <c r="K30" s="47">
        <v>35810</v>
      </c>
      <c r="L30" s="18">
        <v>85.591191049219901</v>
      </c>
      <c r="M30" s="18">
        <v>78.261308047804405</v>
      </c>
    </row>
    <row r="31" spans="11:13" x14ac:dyDescent="0.25">
      <c r="K31" s="47">
        <v>35841</v>
      </c>
      <c r="L31" s="18">
        <v>84.454439858026404</v>
      </c>
      <c r="M31" s="18">
        <v>79.9268143060565</v>
      </c>
    </row>
    <row r="32" spans="11:13" x14ac:dyDescent="0.25">
      <c r="K32" s="47">
        <v>35869</v>
      </c>
      <c r="L32" s="18">
        <v>83.045708210677105</v>
      </c>
      <c r="M32" s="18">
        <v>79.924742360548294</v>
      </c>
    </row>
    <row r="33" spans="11:13" x14ac:dyDescent="0.25">
      <c r="K33" s="47">
        <v>35900</v>
      </c>
      <c r="L33" s="18">
        <v>81.057063605215703</v>
      </c>
      <c r="M33" s="18">
        <v>79.764960813782807</v>
      </c>
    </row>
    <row r="34" spans="11:13" x14ac:dyDescent="0.25">
      <c r="K34" s="47">
        <v>35930</v>
      </c>
      <c r="L34" s="18">
        <v>83.038069469982801</v>
      </c>
      <c r="M34" s="18">
        <v>78.945770316278299</v>
      </c>
    </row>
    <row r="35" spans="11:13" x14ac:dyDescent="0.25">
      <c r="K35" s="47">
        <v>35961</v>
      </c>
      <c r="L35" s="18">
        <v>85.958754955470397</v>
      </c>
      <c r="M35" s="18">
        <v>79.311080336021206</v>
      </c>
    </row>
    <row r="36" spans="11:13" x14ac:dyDescent="0.25">
      <c r="K36" s="47">
        <v>35991</v>
      </c>
      <c r="L36" s="18">
        <v>86.592747526178599</v>
      </c>
      <c r="M36" s="18">
        <v>80.441236893090803</v>
      </c>
    </row>
    <row r="37" spans="11:13" x14ac:dyDescent="0.25">
      <c r="K37" s="47">
        <v>36022</v>
      </c>
      <c r="L37" s="18">
        <v>86.798264616363099</v>
      </c>
      <c r="M37" s="18">
        <v>81.848250885032201</v>
      </c>
    </row>
    <row r="38" spans="11:13" x14ac:dyDescent="0.25">
      <c r="K38" s="47">
        <v>36053</v>
      </c>
      <c r="L38" s="18">
        <v>86.544250143783501</v>
      </c>
      <c r="M38" s="18">
        <v>81.843295481594097</v>
      </c>
    </row>
    <row r="39" spans="11:13" x14ac:dyDescent="0.25">
      <c r="K39" s="47">
        <v>36083</v>
      </c>
      <c r="L39" s="18">
        <v>87.861454929677194</v>
      </c>
      <c r="M39" s="18">
        <v>80.095668468145206</v>
      </c>
    </row>
    <row r="40" spans="11:13" x14ac:dyDescent="0.25">
      <c r="K40" s="47">
        <v>36114</v>
      </c>
      <c r="L40" s="18">
        <v>88.147395801566802</v>
      </c>
      <c r="M40" s="18">
        <v>80.171383990837697</v>
      </c>
    </row>
    <row r="41" spans="11:13" x14ac:dyDescent="0.25">
      <c r="K41" s="47">
        <v>36144</v>
      </c>
      <c r="L41" s="18">
        <v>88.030924529913605</v>
      </c>
      <c r="M41" s="18">
        <v>80.533310660717603</v>
      </c>
    </row>
    <row r="42" spans="11:13" x14ac:dyDescent="0.25">
      <c r="K42" s="47">
        <v>36175</v>
      </c>
      <c r="L42" s="18">
        <v>87.629282757791302</v>
      </c>
      <c r="M42" s="18">
        <v>82.488260292048807</v>
      </c>
    </row>
    <row r="43" spans="11:13" x14ac:dyDescent="0.25">
      <c r="K43" s="47">
        <v>36206</v>
      </c>
      <c r="L43" s="18">
        <v>86.698730270653499</v>
      </c>
      <c r="M43" s="18">
        <v>81.175739000292893</v>
      </c>
    </row>
    <row r="44" spans="11:13" x14ac:dyDescent="0.25">
      <c r="K44" s="47">
        <v>36234</v>
      </c>
      <c r="L44" s="18">
        <v>85.244293458520502</v>
      </c>
      <c r="M44" s="18">
        <v>81.159094765547906</v>
      </c>
    </row>
    <row r="45" spans="11:13" x14ac:dyDescent="0.25">
      <c r="K45" s="47">
        <v>36265</v>
      </c>
      <c r="L45" s="18">
        <v>83.967429318561599</v>
      </c>
      <c r="M45" s="18">
        <v>81.135070052339003</v>
      </c>
    </row>
    <row r="46" spans="11:13" x14ac:dyDescent="0.25">
      <c r="K46" s="47">
        <v>36295</v>
      </c>
      <c r="L46" s="18">
        <v>83.850455803715505</v>
      </c>
      <c r="M46" s="18">
        <v>82.481018188091397</v>
      </c>
    </row>
    <row r="47" spans="11:13" x14ac:dyDescent="0.25">
      <c r="K47" s="47">
        <v>36326</v>
      </c>
      <c r="L47" s="18">
        <v>85.167947123807906</v>
      </c>
      <c r="M47" s="18">
        <v>83.542281063826806</v>
      </c>
    </row>
    <row r="48" spans="11:13" x14ac:dyDescent="0.25">
      <c r="K48" s="47">
        <v>36356</v>
      </c>
      <c r="L48" s="18">
        <v>86.589968839436395</v>
      </c>
      <c r="M48" s="18">
        <v>85.040166335302999</v>
      </c>
    </row>
    <row r="49" spans="11:13" x14ac:dyDescent="0.25">
      <c r="K49" s="47">
        <v>36387</v>
      </c>
      <c r="L49" s="18">
        <v>88.240563217597696</v>
      </c>
      <c r="M49" s="18">
        <v>88.714148587375902</v>
      </c>
    </row>
    <row r="50" spans="11:13" x14ac:dyDescent="0.25">
      <c r="K50" s="47">
        <v>36418</v>
      </c>
      <c r="L50" s="18">
        <v>89.016787539159097</v>
      </c>
      <c r="M50" s="18">
        <v>92.539058461744105</v>
      </c>
    </row>
    <row r="51" spans="11:13" x14ac:dyDescent="0.25">
      <c r="K51" s="47">
        <v>36448</v>
      </c>
      <c r="L51" s="18">
        <v>89.916346836176999</v>
      </c>
      <c r="M51" s="18">
        <v>94.972052589253707</v>
      </c>
    </row>
    <row r="52" spans="11:13" x14ac:dyDescent="0.25">
      <c r="K52" s="47">
        <v>36479</v>
      </c>
      <c r="L52" s="18">
        <v>90.199122868615902</v>
      </c>
      <c r="M52" s="18">
        <v>94.683331159197493</v>
      </c>
    </row>
    <row r="53" spans="11:13" x14ac:dyDescent="0.25">
      <c r="K53" s="47">
        <v>36509</v>
      </c>
      <c r="L53" s="18">
        <v>90.426988058153597</v>
      </c>
      <c r="M53" s="18">
        <v>93.5390730508107</v>
      </c>
    </row>
    <row r="54" spans="11:13" x14ac:dyDescent="0.25">
      <c r="K54" s="47">
        <v>36540</v>
      </c>
      <c r="L54" s="18">
        <v>91.075707023859195</v>
      </c>
      <c r="M54" s="18">
        <v>93.3818522646106</v>
      </c>
    </row>
    <row r="55" spans="11:13" x14ac:dyDescent="0.25">
      <c r="K55" s="47">
        <v>36571</v>
      </c>
      <c r="L55" s="18">
        <v>88.3141256394794</v>
      </c>
      <c r="M55" s="18">
        <v>93.680102696384793</v>
      </c>
    </row>
    <row r="56" spans="11:13" x14ac:dyDescent="0.25">
      <c r="K56" s="47">
        <v>36600</v>
      </c>
      <c r="L56" s="18">
        <v>86.043749659607002</v>
      </c>
      <c r="M56" s="18">
        <v>94.922174183454999</v>
      </c>
    </row>
    <row r="57" spans="11:13" x14ac:dyDescent="0.25">
      <c r="K57" s="47">
        <v>36631</v>
      </c>
      <c r="L57" s="18">
        <v>84.230891281304395</v>
      </c>
      <c r="M57" s="18">
        <v>94.770056008803707</v>
      </c>
    </row>
    <row r="58" spans="11:13" x14ac:dyDescent="0.25">
      <c r="K58" s="47">
        <v>36661</v>
      </c>
      <c r="L58" s="18">
        <v>87.764731077773106</v>
      </c>
      <c r="M58" s="18">
        <v>94.565542603050304</v>
      </c>
    </row>
    <row r="59" spans="11:13" x14ac:dyDescent="0.25">
      <c r="K59" s="47">
        <v>36692</v>
      </c>
      <c r="L59" s="18">
        <v>92.153365712961005</v>
      </c>
      <c r="M59" s="18">
        <v>93.596533310392104</v>
      </c>
    </row>
    <row r="60" spans="11:13" x14ac:dyDescent="0.25">
      <c r="K60" s="47">
        <v>36722</v>
      </c>
      <c r="L60" s="18">
        <v>95.410797566473803</v>
      </c>
      <c r="M60" s="18">
        <v>94.3892026186316</v>
      </c>
    </row>
    <row r="61" spans="11:13" x14ac:dyDescent="0.25">
      <c r="K61" s="47">
        <v>36753</v>
      </c>
      <c r="L61" s="18">
        <v>97.072125750932202</v>
      </c>
      <c r="M61" s="18">
        <v>95.303721071259204</v>
      </c>
    </row>
    <row r="62" spans="11:13" x14ac:dyDescent="0.25">
      <c r="K62" s="47">
        <v>36784</v>
      </c>
      <c r="L62" s="18">
        <v>98.386090427772899</v>
      </c>
      <c r="M62" s="18">
        <v>96.589468527015796</v>
      </c>
    </row>
    <row r="63" spans="11:13" x14ac:dyDescent="0.25">
      <c r="K63" s="47">
        <v>36814</v>
      </c>
      <c r="L63" s="18">
        <v>99.635913364832206</v>
      </c>
      <c r="M63" s="18">
        <v>97.647250751402694</v>
      </c>
    </row>
    <row r="64" spans="11:13" x14ac:dyDescent="0.25">
      <c r="K64" s="47">
        <v>36845</v>
      </c>
      <c r="L64" s="18">
        <v>100.335841971325</v>
      </c>
      <c r="M64" s="18">
        <v>98.736333509260803</v>
      </c>
    </row>
    <row r="65" spans="11:13" x14ac:dyDescent="0.25">
      <c r="K65" s="47">
        <v>36875</v>
      </c>
      <c r="L65" s="18">
        <v>100</v>
      </c>
      <c r="M65" s="18">
        <v>100</v>
      </c>
    </row>
    <row r="66" spans="11:13" x14ac:dyDescent="0.25">
      <c r="K66" s="47">
        <v>36906</v>
      </c>
      <c r="L66" s="18">
        <v>99.929547116741006</v>
      </c>
      <c r="M66" s="18">
        <v>100.61332375583901</v>
      </c>
    </row>
    <row r="67" spans="11:13" x14ac:dyDescent="0.25">
      <c r="K67" s="47">
        <v>36937</v>
      </c>
      <c r="L67" s="18">
        <v>99.299343322232602</v>
      </c>
      <c r="M67" s="18">
        <v>101.333147893248</v>
      </c>
    </row>
    <row r="68" spans="11:13" x14ac:dyDescent="0.25">
      <c r="K68" s="47">
        <v>36965</v>
      </c>
      <c r="L68" s="18">
        <v>99.285577941399495</v>
      </c>
      <c r="M68" s="18">
        <v>101.128390574332</v>
      </c>
    </row>
    <row r="69" spans="11:13" x14ac:dyDescent="0.25">
      <c r="K69" s="47">
        <v>36996</v>
      </c>
      <c r="L69" s="18">
        <v>99.068406198046901</v>
      </c>
      <c r="M69" s="18">
        <v>100.904648257612</v>
      </c>
    </row>
    <row r="70" spans="11:13" x14ac:dyDescent="0.25">
      <c r="K70" s="47">
        <v>37026</v>
      </c>
      <c r="L70" s="18">
        <v>99.297642872208399</v>
      </c>
      <c r="M70" s="18">
        <v>101.306931014002</v>
      </c>
    </row>
    <row r="71" spans="11:13" x14ac:dyDescent="0.25">
      <c r="K71" s="47">
        <v>37057</v>
      </c>
      <c r="L71" s="18">
        <v>99.497427906812803</v>
      </c>
      <c r="M71" s="18">
        <v>102.566981408092</v>
      </c>
    </row>
    <row r="72" spans="11:13" x14ac:dyDescent="0.25">
      <c r="K72" s="47">
        <v>37087</v>
      </c>
      <c r="L72" s="18">
        <v>100.39915193211</v>
      </c>
      <c r="M72" s="18">
        <v>103.704557106401</v>
      </c>
    </row>
    <row r="73" spans="11:13" x14ac:dyDescent="0.25">
      <c r="K73" s="47">
        <v>37118</v>
      </c>
      <c r="L73" s="18">
        <v>100.61113819025</v>
      </c>
      <c r="M73" s="18">
        <v>104.089881527288</v>
      </c>
    </row>
    <row r="74" spans="11:13" x14ac:dyDescent="0.25">
      <c r="K74" s="47">
        <v>37149</v>
      </c>
      <c r="L74" s="18">
        <v>100.450070375408</v>
      </c>
      <c r="M74" s="18">
        <v>104.253130831143</v>
      </c>
    </row>
    <row r="75" spans="11:13" x14ac:dyDescent="0.25">
      <c r="K75" s="47">
        <v>37179</v>
      </c>
      <c r="L75" s="18">
        <v>98.561633400045295</v>
      </c>
      <c r="M75" s="18">
        <v>104.370027809582</v>
      </c>
    </row>
    <row r="76" spans="11:13" x14ac:dyDescent="0.25">
      <c r="K76" s="47">
        <v>37210</v>
      </c>
      <c r="L76" s="18">
        <v>96.881911629783104</v>
      </c>
      <c r="M76" s="18">
        <v>104.383441852134</v>
      </c>
    </row>
    <row r="77" spans="11:13" x14ac:dyDescent="0.25">
      <c r="K77" s="47">
        <v>37240</v>
      </c>
      <c r="L77" s="18">
        <v>95.296686117851607</v>
      </c>
      <c r="M77" s="18">
        <v>104.744581664097</v>
      </c>
    </row>
    <row r="78" spans="11:13" x14ac:dyDescent="0.25">
      <c r="K78" s="47">
        <v>37271</v>
      </c>
      <c r="L78" s="18">
        <v>95.871447459019095</v>
      </c>
      <c r="M78" s="18">
        <v>106.088334724541</v>
      </c>
    </row>
    <row r="79" spans="11:13" x14ac:dyDescent="0.25">
      <c r="K79" s="47">
        <v>37302</v>
      </c>
      <c r="L79" s="18">
        <v>96.964799822496303</v>
      </c>
      <c r="M79" s="18">
        <v>108.199286278062</v>
      </c>
    </row>
    <row r="80" spans="11:13" x14ac:dyDescent="0.25">
      <c r="K80" s="47">
        <v>37330</v>
      </c>
      <c r="L80" s="18">
        <v>97.959608285330503</v>
      </c>
      <c r="M80" s="18">
        <v>109.39624603764899</v>
      </c>
    </row>
    <row r="81" spans="11:13" x14ac:dyDescent="0.25">
      <c r="K81" s="47">
        <v>37361</v>
      </c>
      <c r="L81" s="18">
        <v>97.431695238470297</v>
      </c>
      <c r="M81" s="18">
        <v>110.924088983638</v>
      </c>
    </row>
    <row r="82" spans="11:13" x14ac:dyDescent="0.25">
      <c r="K82" s="47">
        <v>37391</v>
      </c>
      <c r="L82" s="18">
        <v>97.064576191782905</v>
      </c>
      <c r="M82" s="18">
        <v>110.92858161544</v>
      </c>
    </row>
    <row r="83" spans="11:13" x14ac:dyDescent="0.25">
      <c r="K83" s="47">
        <v>37422</v>
      </c>
      <c r="L83" s="18">
        <v>97.172254655262904</v>
      </c>
      <c r="M83" s="18">
        <v>111.797713751562</v>
      </c>
    </row>
    <row r="84" spans="11:13" x14ac:dyDescent="0.25">
      <c r="K84" s="47">
        <v>37452</v>
      </c>
      <c r="L84" s="18">
        <v>97.836500228467798</v>
      </c>
      <c r="M84" s="18">
        <v>110.51711565910399</v>
      </c>
    </row>
    <row r="85" spans="11:13" x14ac:dyDescent="0.25">
      <c r="K85" s="47">
        <v>37483</v>
      </c>
      <c r="L85" s="18">
        <v>98.3206414667507</v>
      </c>
      <c r="M85" s="18">
        <v>110.09534990902699</v>
      </c>
    </row>
    <row r="86" spans="11:13" x14ac:dyDescent="0.25">
      <c r="K86" s="47">
        <v>37514</v>
      </c>
      <c r="L86" s="18">
        <v>98.707723434906299</v>
      </c>
      <c r="M86" s="18">
        <v>109.17852939266299</v>
      </c>
    </row>
    <row r="87" spans="11:13" x14ac:dyDescent="0.25">
      <c r="K87" s="47">
        <v>37544</v>
      </c>
      <c r="L87" s="18">
        <v>99.2301460009257</v>
      </c>
      <c r="M87" s="18">
        <v>110.300674174355</v>
      </c>
    </row>
    <row r="88" spans="11:13" x14ac:dyDescent="0.25">
      <c r="K88" s="47">
        <v>37575</v>
      </c>
      <c r="L88" s="18">
        <v>100.782471593452</v>
      </c>
      <c r="M88" s="18">
        <v>112.173518173554</v>
      </c>
    </row>
    <row r="89" spans="11:13" x14ac:dyDescent="0.25">
      <c r="K89" s="47">
        <v>37605</v>
      </c>
      <c r="L89" s="18">
        <v>102.844825776563</v>
      </c>
      <c r="M89" s="18">
        <v>114.835518061304</v>
      </c>
    </row>
    <row r="90" spans="11:13" x14ac:dyDescent="0.25">
      <c r="K90" s="47">
        <v>37636</v>
      </c>
      <c r="L90" s="18">
        <v>105.619268843177</v>
      </c>
      <c r="M90" s="18">
        <v>116.652383938507</v>
      </c>
    </row>
    <row r="91" spans="11:13" x14ac:dyDescent="0.25">
      <c r="K91" s="47">
        <v>37667</v>
      </c>
      <c r="L91" s="18">
        <v>106.571169896448</v>
      </c>
      <c r="M91" s="18">
        <v>117.79685023027</v>
      </c>
    </row>
    <row r="92" spans="11:13" x14ac:dyDescent="0.25">
      <c r="K92" s="47">
        <v>37695</v>
      </c>
      <c r="L92" s="18">
        <v>106.69275567119</v>
      </c>
      <c r="M92" s="18">
        <v>118.15666540281499</v>
      </c>
    </row>
    <row r="93" spans="11:13" x14ac:dyDescent="0.25">
      <c r="K93" s="47">
        <v>37726</v>
      </c>
      <c r="L93" s="18">
        <v>105.12274031815799</v>
      </c>
      <c r="M93" s="18">
        <v>118.955909564604</v>
      </c>
    </row>
    <row r="94" spans="11:13" x14ac:dyDescent="0.25">
      <c r="K94" s="47">
        <v>37756</v>
      </c>
      <c r="L94" s="18">
        <v>105.564012991623</v>
      </c>
      <c r="M94" s="18">
        <v>119.76370060750099</v>
      </c>
    </row>
    <row r="95" spans="11:13" x14ac:dyDescent="0.25">
      <c r="K95" s="47">
        <v>37787</v>
      </c>
      <c r="L95" s="18">
        <v>105.509029287601</v>
      </c>
      <c r="M95" s="18">
        <v>121.207017779742</v>
      </c>
    </row>
    <row r="96" spans="11:13" x14ac:dyDescent="0.25">
      <c r="K96" s="47">
        <v>37817</v>
      </c>
      <c r="L96" s="18">
        <v>105.97135923981401</v>
      </c>
      <c r="M96" s="18">
        <v>121.99637064210999</v>
      </c>
    </row>
    <row r="97" spans="11:13" x14ac:dyDescent="0.25">
      <c r="K97" s="47">
        <v>37848</v>
      </c>
      <c r="L97" s="18">
        <v>103.790919268449</v>
      </c>
      <c r="M97" s="18">
        <v>122.43848942974699</v>
      </c>
    </row>
    <row r="98" spans="11:13" x14ac:dyDescent="0.25">
      <c r="K98" s="47">
        <v>37879</v>
      </c>
      <c r="L98" s="18">
        <v>102.651303119879</v>
      </c>
      <c r="M98" s="18">
        <v>121.617642063291</v>
      </c>
    </row>
    <row r="99" spans="11:13" x14ac:dyDescent="0.25">
      <c r="K99" s="47">
        <v>37909</v>
      </c>
      <c r="L99" s="18">
        <v>102.373033963761</v>
      </c>
      <c r="M99" s="18">
        <v>120.994575149985</v>
      </c>
    </row>
    <row r="100" spans="11:13" x14ac:dyDescent="0.25">
      <c r="K100" s="47">
        <v>37940</v>
      </c>
      <c r="L100" s="18">
        <v>103.132720867099</v>
      </c>
      <c r="M100" s="18">
        <v>121.292750572909</v>
      </c>
    </row>
    <row r="101" spans="11:13" x14ac:dyDescent="0.25">
      <c r="K101" s="47">
        <v>37970</v>
      </c>
      <c r="L101" s="18">
        <v>104.136862100407</v>
      </c>
      <c r="M101" s="18">
        <v>122.938652765413</v>
      </c>
    </row>
    <row r="102" spans="11:13" x14ac:dyDescent="0.25">
      <c r="K102" s="47">
        <v>38001</v>
      </c>
      <c r="L102" s="18">
        <v>104.658953049929</v>
      </c>
      <c r="M102" s="18">
        <v>124.009958963983</v>
      </c>
    </row>
    <row r="103" spans="11:13" x14ac:dyDescent="0.25">
      <c r="K103" s="47">
        <v>38032</v>
      </c>
      <c r="L103" s="18">
        <v>108.242504076196</v>
      </c>
      <c r="M103" s="18">
        <v>124.126116113883</v>
      </c>
    </row>
    <row r="104" spans="11:13" x14ac:dyDescent="0.25">
      <c r="K104" s="47">
        <v>38061</v>
      </c>
      <c r="L104" s="18">
        <v>110.505928791901</v>
      </c>
      <c r="M104" s="18">
        <v>124.18524830468699</v>
      </c>
    </row>
    <row r="105" spans="11:13" x14ac:dyDescent="0.25">
      <c r="K105" s="47">
        <v>38092</v>
      </c>
      <c r="L105" s="18">
        <v>113.331893697344</v>
      </c>
      <c r="M105" s="18">
        <v>125.410389862488</v>
      </c>
    </row>
    <row r="106" spans="11:13" x14ac:dyDescent="0.25">
      <c r="K106" s="47">
        <v>38122</v>
      </c>
      <c r="L106" s="18">
        <v>113.538362736653</v>
      </c>
      <c r="M106" s="18">
        <v>127.424050992636</v>
      </c>
    </row>
    <row r="107" spans="11:13" x14ac:dyDescent="0.25">
      <c r="K107" s="47">
        <v>38153</v>
      </c>
      <c r="L107" s="18">
        <v>116.079935707467</v>
      </c>
      <c r="M107" s="18">
        <v>129.22198278432401</v>
      </c>
    </row>
    <row r="108" spans="11:13" x14ac:dyDescent="0.25">
      <c r="K108" s="47">
        <v>38183</v>
      </c>
      <c r="L108" s="18">
        <v>118.853412543215</v>
      </c>
      <c r="M108" s="18">
        <v>131.56447522381299</v>
      </c>
    </row>
    <row r="109" spans="11:13" x14ac:dyDescent="0.25">
      <c r="K109" s="47">
        <v>38214</v>
      </c>
      <c r="L109" s="18">
        <v>121.833777052996</v>
      </c>
      <c r="M109" s="18">
        <v>134.048076224195</v>
      </c>
    </row>
    <row r="110" spans="11:13" x14ac:dyDescent="0.25">
      <c r="K110" s="47">
        <v>38245</v>
      </c>
      <c r="L110" s="18">
        <v>123.746371514465</v>
      </c>
      <c r="M110" s="18">
        <v>136.54728424149101</v>
      </c>
    </row>
    <row r="111" spans="11:13" x14ac:dyDescent="0.25">
      <c r="K111" s="47">
        <v>38275</v>
      </c>
      <c r="L111" s="18">
        <v>124.943825934188</v>
      </c>
      <c r="M111" s="18">
        <v>137.051012154896</v>
      </c>
    </row>
    <row r="112" spans="11:13" x14ac:dyDescent="0.25">
      <c r="K112" s="47">
        <v>38306</v>
      </c>
      <c r="L112" s="18">
        <v>124.426998904578</v>
      </c>
      <c r="M112" s="18">
        <v>137.88564109538001</v>
      </c>
    </row>
    <row r="113" spans="11:13" x14ac:dyDescent="0.25">
      <c r="K113" s="47">
        <v>38336</v>
      </c>
      <c r="L113" s="18">
        <v>123.618071282052</v>
      </c>
      <c r="M113" s="18">
        <v>138.151366366112</v>
      </c>
    </row>
    <row r="114" spans="11:13" x14ac:dyDescent="0.25">
      <c r="K114" s="47">
        <v>38367</v>
      </c>
      <c r="L114" s="18">
        <v>122.659564037884</v>
      </c>
      <c r="M114" s="18">
        <v>140.30495090985701</v>
      </c>
    </row>
    <row r="115" spans="11:13" x14ac:dyDescent="0.25">
      <c r="K115" s="47">
        <v>38398</v>
      </c>
      <c r="L115" s="18">
        <v>125.664268395468</v>
      </c>
      <c r="M115" s="18">
        <v>141.60294990665099</v>
      </c>
    </row>
    <row r="116" spans="11:13" x14ac:dyDescent="0.25">
      <c r="K116" s="47">
        <v>38426</v>
      </c>
      <c r="L116" s="18">
        <v>127.657831033222</v>
      </c>
      <c r="M116" s="18">
        <v>144.033224639331</v>
      </c>
    </row>
    <row r="117" spans="11:13" x14ac:dyDescent="0.25">
      <c r="K117" s="47">
        <v>38457</v>
      </c>
      <c r="L117" s="18">
        <v>129.65132242893799</v>
      </c>
      <c r="M117" s="18">
        <v>145.484196130106</v>
      </c>
    </row>
    <row r="118" spans="11:13" x14ac:dyDescent="0.25">
      <c r="K118" s="47">
        <v>38487</v>
      </c>
      <c r="L118" s="18">
        <v>129.075347230788</v>
      </c>
      <c r="M118" s="18">
        <v>147.022294403236</v>
      </c>
    </row>
    <row r="119" spans="11:13" x14ac:dyDescent="0.25">
      <c r="K119" s="47">
        <v>38518</v>
      </c>
      <c r="L119" s="18">
        <v>129.94842655174099</v>
      </c>
      <c r="M119" s="18">
        <v>149.04049970762401</v>
      </c>
    </row>
    <row r="120" spans="11:13" x14ac:dyDescent="0.25">
      <c r="K120" s="47">
        <v>38548</v>
      </c>
      <c r="L120" s="18">
        <v>131.64590598763201</v>
      </c>
      <c r="M120" s="18">
        <v>151.80309257014201</v>
      </c>
    </row>
    <row r="121" spans="11:13" x14ac:dyDescent="0.25">
      <c r="K121" s="47">
        <v>38579</v>
      </c>
      <c r="L121" s="18">
        <v>133.497608568169</v>
      </c>
      <c r="M121" s="18">
        <v>155.64639600102501</v>
      </c>
    </row>
    <row r="122" spans="11:13" x14ac:dyDescent="0.25">
      <c r="K122" s="47">
        <v>38610</v>
      </c>
      <c r="L122" s="18">
        <v>135.80769304173</v>
      </c>
      <c r="M122" s="18">
        <v>159.35083297798599</v>
      </c>
    </row>
    <row r="123" spans="11:13" x14ac:dyDescent="0.25">
      <c r="K123" s="47">
        <v>38640</v>
      </c>
      <c r="L123" s="18">
        <v>137.910536293044</v>
      </c>
      <c r="M123" s="18">
        <v>164.21617085545799</v>
      </c>
    </row>
    <row r="124" spans="11:13" x14ac:dyDescent="0.25">
      <c r="K124" s="47">
        <v>38671</v>
      </c>
      <c r="L124" s="18">
        <v>139.91176995716401</v>
      </c>
      <c r="M124" s="18">
        <v>167.28873423086901</v>
      </c>
    </row>
    <row r="125" spans="11:13" x14ac:dyDescent="0.25">
      <c r="K125" s="47">
        <v>38701</v>
      </c>
      <c r="L125" s="18">
        <v>140.324248159419</v>
      </c>
      <c r="M125" s="18">
        <v>168.62068353333299</v>
      </c>
    </row>
    <row r="126" spans="11:13" x14ac:dyDescent="0.25">
      <c r="K126" s="47">
        <v>38732</v>
      </c>
      <c r="L126" s="18">
        <v>140.83923963041099</v>
      </c>
      <c r="M126" s="18">
        <v>166.38866430125799</v>
      </c>
    </row>
    <row r="127" spans="11:13" x14ac:dyDescent="0.25">
      <c r="K127" s="47">
        <v>38763</v>
      </c>
      <c r="L127" s="18">
        <v>141.981596868612</v>
      </c>
      <c r="M127" s="18">
        <v>165.27095504648</v>
      </c>
    </row>
    <row r="128" spans="11:13" x14ac:dyDescent="0.25">
      <c r="K128" s="47">
        <v>38791</v>
      </c>
      <c r="L128" s="18">
        <v>144.74509357501799</v>
      </c>
      <c r="M128" s="18">
        <v>164.63216822750499</v>
      </c>
    </row>
    <row r="129" spans="11:13" x14ac:dyDescent="0.25">
      <c r="K129" s="47">
        <v>38822</v>
      </c>
      <c r="L129" s="18">
        <v>147.15617475514</v>
      </c>
      <c r="M129" s="18">
        <v>164.81271697982999</v>
      </c>
    </row>
    <row r="130" spans="11:13" x14ac:dyDescent="0.25">
      <c r="K130" s="47">
        <v>38852</v>
      </c>
      <c r="L130" s="18">
        <v>149.12199999083001</v>
      </c>
      <c r="M130" s="18">
        <v>164.119386531381</v>
      </c>
    </row>
    <row r="131" spans="11:13" x14ac:dyDescent="0.25">
      <c r="K131" s="47">
        <v>38883</v>
      </c>
      <c r="L131" s="18">
        <v>150.78465473637101</v>
      </c>
      <c r="M131" s="18">
        <v>162.880189672961</v>
      </c>
    </row>
    <row r="132" spans="11:13" x14ac:dyDescent="0.25">
      <c r="K132" s="47">
        <v>38913</v>
      </c>
      <c r="L132" s="18">
        <v>152.98771013046701</v>
      </c>
      <c r="M132" s="18">
        <v>162.208422095635</v>
      </c>
    </row>
    <row r="133" spans="11:13" x14ac:dyDescent="0.25">
      <c r="K133" s="47">
        <v>38944</v>
      </c>
      <c r="L133" s="18">
        <v>154.54065760922899</v>
      </c>
      <c r="M133" s="18">
        <v>161.44529347317601</v>
      </c>
    </row>
    <row r="134" spans="11:13" x14ac:dyDescent="0.25">
      <c r="K134" s="47">
        <v>38975</v>
      </c>
      <c r="L134" s="18">
        <v>154.53802317057199</v>
      </c>
      <c r="M134" s="18">
        <v>161.12590995598799</v>
      </c>
    </row>
    <row r="135" spans="11:13" x14ac:dyDescent="0.25">
      <c r="K135" s="47">
        <v>39005</v>
      </c>
      <c r="L135" s="18">
        <v>154.28128759957301</v>
      </c>
      <c r="M135" s="18">
        <v>167.783842925898</v>
      </c>
    </row>
    <row r="136" spans="11:13" x14ac:dyDescent="0.25">
      <c r="K136" s="47">
        <v>39036</v>
      </c>
      <c r="L136" s="18">
        <v>155.07559693337001</v>
      </c>
      <c r="M136" s="18">
        <v>174.61786030271699</v>
      </c>
    </row>
    <row r="137" spans="11:13" x14ac:dyDescent="0.25">
      <c r="K137" s="47">
        <v>39066</v>
      </c>
      <c r="L137" s="18">
        <v>157.92010298028299</v>
      </c>
      <c r="M137" s="18">
        <v>182.27372545876599</v>
      </c>
    </row>
    <row r="138" spans="11:13" x14ac:dyDescent="0.25">
      <c r="K138" s="47">
        <v>39097</v>
      </c>
      <c r="L138" s="18">
        <v>159.87028736014599</v>
      </c>
      <c r="M138" s="18">
        <v>177.94292371749199</v>
      </c>
    </row>
    <row r="139" spans="11:13" x14ac:dyDescent="0.25">
      <c r="K139" s="47">
        <v>39128</v>
      </c>
      <c r="L139" s="18">
        <v>162.08202481398899</v>
      </c>
      <c r="M139" s="18">
        <v>174.85835451114099</v>
      </c>
    </row>
    <row r="140" spans="11:13" x14ac:dyDescent="0.25">
      <c r="K140" s="47">
        <v>39156</v>
      </c>
      <c r="L140" s="18">
        <v>162.74273871303501</v>
      </c>
      <c r="M140" s="18">
        <v>171.217158788311</v>
      </c>
    </row>
    <row r="141" spans="11:13" x14ac:dyDescent="0.25">
      <c r="K141" s="47">
        <v>39187</v>
      </c>
      <c r="L141" s="18">
        <v>165.15407124165699</v>
      </c>
      <c r="M141" s="18">
        <v>170.61848179577399</v>
      </c>
    </row>
    <row r="142" spans="11:13" x14ac:dyDescent="0.25">
      <c r="K142" s="47">
        <v>39217</v>
      </c>
      <c r="L142" s="18">
        <v>166.75008984298901</v>
      </c>
      <c r="M142" s="18">
        <v>170.92584491543701</v>
      </c>
    </row>
    <row r="143" spans="11:13" x14ac:dyDescent="0.25">
      <c r="K143" s="47">
        <v>39248</v>
      </c>
      <c r="L143" s="18">
        <v>169.23220189187299</v>
      </c>
      <c r="M143" s="18">
        <v>170.32846657437901</v>
      </c>
    </row>
    <row r="144" spans="11:13" x14ac:dyDescent="0.25">
      <c r="K144" s="47">
        <v>39278</v>
      </c>
      <c r="L144" s="18">
        <v>170.695772372709</v>
      </c>
      <c r="M144" s="18">
        <v>172.44623945824401</v>
      </c>
    </row>
    <row r="145" spans="11:13" x14ac:dyDescent="0.25">
      <c r="K145" s="47">
        <v>39309</v>
      </c>
      <c r="L145" s="18">
        <v>172.084979289784</v>
      </c>
      <c r="M145" s="18">
        <v>170.57694781031901</v>
      </c>
    </row>
    <row r="146" spans="11:13" x14ac:dyDescent="0.25">
      <c r="K146" s="47">
        <v>39340</v>
      </c>
      <c r="L146" s="18">
        <v>172.62686359433201</v>
      </c>
      <c r="M146" s="18">
        <v>171.026994710492</v>
      </c>
    </row>
    <row r="147" spans="11:13" x14ac:dyDescent="0.25">
      <c r="K147" s="47">
        <v>39370</v>
      </c>
      <c r="L147" s="18">
        <v>172.686712793569</v>
      </c>
      <c r="M147" s="18">
        <v>168.22320567699299</v>
      </c>
    </row>
    <row r="148" spans="11:13" x14ac:dyDescent="0.25">
      <c r="K148" s="47">
        <v>39401</v>
      </c>
      <c r="L148" s="18">
        <v>172.68095679537399</v>
      </c>
      <c r="M148" s="18">
        <v>167.75832099120399</v>
      </c>
    </row>
    <row r="149" spans="11:13" x14ac:dyDescent="0.25">
      <c r="K149" s="47">
        <v>39431</v>
      </c>
      <c r="L149" s="18">
        <v>171.588792171997</v>
      </c>
      <c r="M149" s="18">
        <v>165.32498374916401</v>
      </c>
    </row>
    <row r="150" spans="11:13" x14ac:dyDescent="0.25">
      <c r="K150" s="47">
        <v>39462</v>
      </c>
      <c r="L150" s="18">
        <v>169.64189210500101</v>
      </c>
      <c r="M150" s="18">
        <v>164.272947378369</v>
      </c>
    </row>
    <row r="151" spans="11:13" x14ac:dyDescent="0.25">
      <c r="K151" s="47">
        <v>39493</v>
      </c>
      <c r="L151" s="18">
        <v>163.43239820715399</v>
      </c>
      <c r="M151" s="18">
        <v>163.13107003690601</v>
      </c>
    </row>
    <row r="152" spans="11:13" x14ac:dyDescent="0.25">
      <c r="K152" s="47">
        <v>39522</v>
      </c>
      <c r="L152" s="18">
        <v>157.83108627683899</v>
      </c>
      <c r="M152" s="18">
        <v>162.53374445348899</v>
      </c>
    </row>
    <row r="153" spans="11:13" x14ac:dyDescent="0.25">
      <c r="K153" s="47">
        <v>39553</v>
      </c>
      <c r="L153" s="18">
        <v>152.95290629498501</v>
      </c>
      <c r="M153" s="18">
        <v>160.80768565578501</v>
      </c>
    </row>
    <row r="154" spans="11:13" x14ac:dyDescent="0.25">
      <c r="K154" s="47">
        <v>39583</v>
      </c>
      <c r="L154" s="18">
        <v>156.16736397464101</v>
      </c>
      <c r="M154" s="18">
        <v>158.92707033665499</v>
      </c>
    </row>
    <row r="155" spans="11:13" x14ac:dyDescent="0.25">
      <c r="K155" s="47">
        <v>39614</v>
      </c>
      <c r="L155" s="18">
        <v>160.533707795775</v>
      </c>
      <c r="M155" s="18">
        <v>157.14221605777999</v>
      </c>
    </row>
    <row r="156" spans="11:13" x14ac:dyDescent="0.25">
      <c r="K156" s="47">
        <v>39644</v>
      </c>
      <c r="L156" s="18">
        <v>164.306011858304</v>
      </c>
      <c r="M156" s="18">
        <v>157.649962007905</v>
      </c>
    </row>
    <row r="157" spans="11:13" x14ac:dyDescent="0.25">
      <c r="K157" s="47">
        <v>39675</v>
      </c>
      <c r="L157" s="18">
        <v>160.261271808206</v>
      </c>
      <c r="M157" s="18">
        <v>157.88395267379801</v>
      </c>
    </row>
    <row r="158" spans="11:13" x14ac:dyDescent="0.25">
      <c r="K158" s="47">
        <v>39706</v>
      </c>
      <c r="L158" s="18">
        <v>156.533880509997</v>
      </c>
      <c r="M158" s="18">
        <v>157.36006632018899</v>
      </c>
    </row>
    <row r="159" spans="11:13" x14ac:dyDescent="0.25">
      <c r="K159" s="47">
        <v>39736</v>
      </c>
      <c r="L159" s="18">
        <v>153.61459541842299</v>
      </c>
      <c r="M159" s="18">
        <v>154.725570164185</v>
      </c>
    </row>
    <row r="160" spans="11:13" x14ac:dyDescent="0.25">
      <c r="K160" s="47">
        <v>39767</v>
      </c>
      <c r="L160" s="18">
        <v>153.33285515462899</v>
      </c>
      <c r="M160" s="18">
        <v>148.7558812604</v>
      </c>
    </row>
    <row r="161" spans="11:13" x14ac:dyDescent="0.25">
      <c r="K161" s="47">
        <v>39797</v>
      </c>
      <c r="L161" s="18">
        <v>152.114903918376</v>
      </c>
      <c r="M161" s="18">
        <v>142.24304042109699</v>
      </c>
    </row>
    <row r="162" spans="11:13" x14ac:dyDescent="0.25">
      <c r="K162" s="47">
        <v>39828</v>
      </c>
      <c r="L162" s="18">
        <v>151.533296725893</v>
      </c>
      <c r="M162" s="18">
        <v>136.60563961264899</v>
      </c>
    </row>
    <row r="163" spans="11:13" x14ac:dyDescent="0.25">
      <c r="K163" s="47">
        <v>39859</v>
      </c>
      <c r="L163" s="18">
        <v>148.45373508621199</v>
      </c>
      <c r="M163" s="18">
        <v>136.704764327757</v>
      </c>
    </row>
    <row r="164" spans="11:13" x14ac:dyDescent="0.25">
      <c r="K164" s="47">
        <v>39887</v>
      </c>
      <c r="L164" s="18">
        <v>142.951962740346</v>
      </c>
      <c r="M164" s="18">
        <v>135.23872321006201</v>
      </c>
    </row>
    <row r="165" spans="11:13" x14ac:dyDescent="0.25">
      <c r="K165" s="47">
        <v>39918</v>
      </c>
      <c r="L165" s="18">
        <v>135.17891252745599</v>
      </c>
      <c r="M165" s="18">
        <v>132.817590406395</v>
      </c>
    </row>
    <row r="166" spans="11:13" x14ac:dyDescent="0.25">
      <c r="K166" s="47">
        <v>39948</v>
      </c>
      <c r="L166" s="18">
        <v>124.890618983309</v>
      </c>
      <c r="M166" s="18">
        <v>127.095713155236</v>
      </c>
    </row>
    <row r="167" spans="11:13" x14ac:dyDescent="0.25">
      <c r="K167" s="47">
        <v>39979</v>
      </c>
      <c r="L167" s="18">
        <v>117.254052540625</v>
      </c>
      <c r="M167" s="18">
        <v>124.20102307973499</v>
      </c>
    </row>
    <row r="168" spans="11:13" x14ac:dyDescent="0.25">
      <c r="K168" s="47">
        <v>40009</v>
      </c>
      <c r="L168" s="18">
        <v>111.49466378145</v>
      </c>
      <c r="M168" s="18">
        <v>121.452849581743</v>
      </c>
    </row>
    <row r="169" spans="11:13" x14ac:dyDescent="0.25">
      <c r="K169" s="47">
        <v>40040</v>
      </c>
      <c r="L169" s="18">
        <v>112.74305923161</v>
      </c>
      <c r="M169" s="18">
        <v>121.187290235765</v>
      </c>
    </row>
    <row r="170" spans="11:13" x14ac:dyDescent="0.25">
      <c r="K170" s="47">
        <v>40071</v>
      </c>
      <c r="L170" s="18">
        <v>113.91894423698599</v>
      </c>
      <c r="M170" s="18">
        <v>119.90055106213801</v>
      </c>
    </row>
    <row r="171" spans="11:13" x14ac:dyDescent="0.25">
      <c r="K171" s="47">
        <v>40101</v>
      </c>
      <c r="L171" s="18">
        <v>113.499529194541</v>
      </c>
      <c r="M171" s="18">
        <v>119.827077493087</v>
      </c>
    </row>
    <row r="172" spans="11:13" x14ac:dyDescent="0.25">
      <c r="K172" s="47">
        <v>40132</v>
      </c>
      <c r="L172" s="18">
        <v>109.791645632429</v>
      </c>
      <c r="M172" s="18">
        <v>118.152970516598</v>
      </c>
    </row>
    <row r="173" spans="11:13" x14ac:dyDescent="0.25">
      <c r="K173" s="47">
        <v>40162</v>
      </c>
      <c r="L173" s="18">
        <v>105.992313831887</v>
      </c>
      <c r="M173" s="18">
        <v>117.726694194347</v>
      </c>
    </row>
    <row r="174" spans="11:13" x14ac:dyDescent="0.25">
      <c r="K174" s="47">
        <v>40193</v>
      </c>
      <c r="L174" s="18">
        <v>104.738781114611</v>
      </c>
      <c r="M174" s="18">
        <v>117.725497944277</v>
      </c>
    </row>
    <row r="175" spans="11:13" x14ac:dyDescent="0.25">
      <c r="K175" s="47">
        <v>40224</v>
      </c>
      <c r="L175" s="18">
        <v>106.08567085590499</v>
      </c>
      <c r="M175" s="18">
        <v>118.51746480542</v>
      </c>
    </row>
    <row r="176" spans="11:13" x14ac:dyDescent="0.25">
      <c r="K176" s="47">
        <v>40252</v>
      </c>
      <c r="L176" s="18">
        <v>109.552152789855</v>
      </c>
      <c r="M176" s="18">
        <v>119.3635077341</v>
      </c>
    </row>
    <row r="177" spans="11:13" x14ac:dyDescent="0.25">
      <c r="K177" s="47">
        <v>40283</v>
      </c>
      <c r="L177" s="18">
        <v>114.276147760366</v>
      </c>
      <c r="M177" s="18">
        <v>120.06587174853701</v>
      </c>
    </row>
    <row r="178" spans="11:13" x14ac:dyDescent="0.25">
      <c r="K178" s="47">
        <v>40313</v>
      </c>
      <c r="L178" s="18">
        <v>117.53924485966699</v>
      </c>
      <c r="M178" s="18">
        <v>120.60346062879</v>
      </c>
    </row>
    <row r="179" spans="11:13" x14ac:dyDescent="0.25">
      <c r="K179" s="47">
        <v>40344</v>
      </c>
      <c r="L179" s="18">
        <v>118.222183207382</v>
      </c>
      <c r="M179" s="18">
        <v>121.810449195247</v>
      </c>
    </row>
    <row r="180" spans="11:13" x14ac:dyDescent="0.25">
      <c r="K180" s="47">
        <v>40374</v>
      </c>
      <c r="L180" s="18">
        <v>116.793518067558</v>
      </c>
      <c r="M180" s="18">
        <v>123.624789236995</v>
      </c>
    </row>
    <row r="181" spans="11:13" x14ac:dyDescent="0.25">
      <c r="K181" s="47">
        <v>40405</v>
      </c>
      <c r="L181" s="18">
        <v>116.300979090661</v>
      </c>
      <c r="M181" s="18">
        <v>128.573934117844</v>
      </c>
    </row>
    <row r="182" spans="11:13" x14ac:dyDescent="0.25">
      <c r="K182" s="47">
        <v>40436</v>
      </c>
      <c r="L182" s="18">
        <v>117.00168509602899</v>
      </c>
      <c r="M182" s="18">
        <v>133.78339796685</v>
      </c>
    </row>
    <row r="183" spans="11:13" x14ac:dyDescent="0.25">
      <c r="K183" s="47">
        <v>40466</v>
      </c>
      <c r="L183" s="18">
        <v>118.354619338048</v>
      </c>
      <c r="M183" s="18">
        <v>138.28641636011301</v>
      </c>
    </row>
    <row r="184" spans="11:13" x14ac:dyDescent="0.25">
      <c r="K184" s="47">
        <v>40497</v>
      </c>
      <c r="L184" s="18">
        <v>117.674838293875</v>
      </c>
      <c r="M184" s="18">
        <v>139.83997005281901</v>
      </c>
    </row>
    <row r="185" spans="11:13" x14ac:dyDescent="0.25">
      <c r="K185" s="47">
        <v>40527</v>
      </c>
      <c r="L185" s="18">
        <v>118.322989273204</v>
      </c>
      <c r="M185" s="18">
        <v>141.141458276371</v>
      </c>
    </row>
    <row r="186" spans="11:13" x14ac:dyDescent="0.25">
      <c r="K186" s="47">
        <v>40558</v>
      </c>
      <c r="L186" s="18">
        <v>119.517703193397</v>
      </c>
      <c r="M186" s="18">
        <v>142.78039349011101</v>
      </c>
    </row>
    <row r="187" spans="11:13" x14ac:dyDescent="0.25">
      <c r="K187" s="47">
        <v>40589</v>
      </c>
      <c r="L187" s="18">
        <v>122.524731895809</v>
      </c>
      <c r="M187" s="18">
        <v>141.89168072476599</v>
      </c>
    </row>
    <row r="188" spans="11:13" x14ac:dyDescent="0.25">
      <c r="K188" s="47">
        <v>40617</v>
      </c>
      <c r="L188" s="18">
        <v>122.688320944563</v>
      </c>
      <c r="M188" s="18">
        <v>139.83651806022201</v>
      </c>
    </row>
    <row r="189" spans="11:13" x14ac:dyDescent="0.25">
      <c r="K189" s="47">
        <v>40648</v>
      </c>
      <c r="L189" s="18">
        <v>121.566757564949</v>
      </c>
      <c r="M189" s="18">
        <v>138.02408977988401</v>
      </c>
    </row>
    <row r="190" spans="11:13" x14ac:dyDescent="0.25">
      <c r="K190" s="47">
        <v>40678</v>
      </c>
      <c r="L190" s="18">
        <v>120.190659287895</v>
      </c>
      <c r="M190" s="18">
        <v>139.396812768817</v>
      </c>
    </row>
    <row r="191" spans="11:13" x14ac:dyDescent="0.25">
      <c r="K191" s="47">
        <v>40709</v>
      </c>
      <c r="L191" s="18">
        <v>120.026091374947</v>
      </c>
      <c r="M191" s="18">
        <v>141.35178116698901</v>
      </c>
    </row>
    <row r="192" spans="11:13" x14ac:dyDescent="0.25">
      <c r="K192" s="47">
        <v>40739</v>
      </c>
      <c r="L192" s="18">
        <v>118.710290928197</v>
      </c>
      <c r="M192" s="18">
        <v>143.716594585199</v>
      </c>
    </row>
    <row r="193" spans="11:13" x14ac:dyDescent="0.25">
      <c r="K193" s="47">
        <v>40770</v>
      </c>
      <c r="L193" s="18">
        <v>118.16236235684801</v>
      </c>
      <c r="M193" s="18">
        <v>145.435830612752</v>
      </c>
    </row>
    <row r="194" spans="11:13" x14ac:dyDescent="0.25">
      <c r="K194" s="47">
        <v>40801</v>
      </c>
      <c r="L194" s="18">
        <v>118.607203042704</v>
      </c>
      <c r="M194" s="18">
        <v>148.91369605583199</v>
      </c>
    </row>
    <row r="195" spans="11:13" x14ac:dyDescent="0.25">
      <c r="K195" s="47">
        <v>40831</v>
      </c>
      <c r="L195" s="18">
        <v>121.38851572798301</v>
      </c>
      <c r="M195" s="18">
        <v>151.21750546886901</v>
      </c>
    </row>
    <row r="196" spans="11:13" x14ac:dyDescent="0.25">
      <c r="K196" s="47">
        <v>40862</v>
      </c>
      <c r="L196" s="18">
        <v>123.51445554027001</v>
      </c>
      <c r="M196" s="18">
        <v>153.63332980063601</v>
      </c>
    </row>
    <row r="197" spans="11:13" x14ac:dyDescent="0.25">
      <c r="K197" s="47">
        <v>40892</v>
      </c>
      <c r="L197" s="18">
        <v>125.482947279025</v>
      </c>
      <c r="M197" s="18">
        <v>152.699928072191</v>
      </c>
    </row>
    <row r="198" spans="11:13" x14ac:dyDescent="0.25">
      <c r="K198" s="47">
        <v>40923</v>
      </c>
      <c r="L198" s="18">
        <v>126.18569537897</v>
      </c>
      <c r="M198" s="18">
        <v>151.592043964401</v>
      </c>
    </row>
    <row r="199" spans="11:13" x14ac:dyDescent="0.25">
      <c r="K199" s="47">
        <v>40954</v>
      </c>
      <c r="L199" s="18">
        <v>126.986387975032</v>
      </c>
      <c r="M199" s="18">
        <v>148.11558167634399</v>
      </c>
    </row>
    <row r="200" spans="11:13" x14ac:dyDescent="0.25">
      <c r="K200" s="47">
        <v>40983</v>
      </c>
      <c r="L200" s="18">
        <v>125.556866520366</v>
      </c>
      <c r="M200" s="18">
        <v>147.11091517409801</v>
      </c>
    </row>
    <row r="201" spans="11:13" x14ac:dyDescent="0.25">
      <c r="K201" s="47">
        <v>41014</v>
      </c>
      <c r="L201" s="18">
        <v>125.07301694970501</v>
      </c>
      <c r="M201" s="18">
        <v>147.02185204024801</v>
      </c>
    </row>
    <row r="202" spans="11:13" x14ac:dyDescent="0.25">
      <c r="K202" s="47">
        <v>41044</v>
      </c>
      <c r="L202" s="18">
        <v>123.83146256203401</v>
      </c>
      <c r="M202" s="18">
        <v>149.14447339784499</v>
      </c>
    </row>
    <row r="203" spans="11:13" x14ac:dyDescent="0.25">
      <c r="K203" s="47">
        <v>41075</v>
      </c>
      <c r="L203" s="18">
        <v>125.13433905338201</v>
      </c>
      <c r="M203" s="18">
        <v>149.710654440469</v>
      </c>
    </row>
    <row r="204" spans="11:13" x14ac:dyDescent="0.25">
      <c r="K204" s="47">
        <v>41105</v>
      </c>
      <c r="L204" s="18">
        <v>126.059783592843</v>
      </c>
      <c r="M204" s="18">
        <v>152.425135635272</v>
      </c>
    </row>
    <row r="205" spans="11:13" x14ac:dyDescent="0.25">
      <c r="K205" s="47">
        <v>41136</v>
      </c>
      <c r="L205" s="18">
        <v>127.53400464791601</v>
      </c>
      <c r="M205" s="18">
        <v>155.35475730308599</v>
      </c>
    </row>
    <row r="206" spans="11:13" x14ac:dyDescent="0.25">
      <c r="K206" s="47">
        <v>41167</v>
      </c>
      <c r="L206" s="18">
        <v>127.429416561224</v>
      </c>
      <c r="M206" s="18">
        <v>160.55333645001599</v>
      </c>
    </row>
    <row r="207" spans="11:13" x14ac:dyDescent="0.25">
      <c r="K207" s="47">
        <v>41197</v>
      </c>
      <c r="L207" s="18">
        <v>127.798309950941</v>
      </c>
      <c r="M207" s="18">
        <v>162.95667438679499</v>
      </c>
    </row>
    <row r="208" spans="11:13" x14ac:dyDescent="0.25">
      <c r="K208" s="47">
        <v>41228</v>
      </c>
      <c r="L208" s="18">
        <v>128.09591776211099</v>
      </c>
      <c r="M208" s="18">
        <v>164.20829094955701</v>
      </c>
    </row>
    <row r="209" spans="11:13" x14ac:dyDescent="0.25">
      <c r="K209" s="47">
        <v>41258</v>
      </c>
      <c r="L209" s="18">
        <v>129.33124365373999</v>
      </c>
      <c r="M209" s="18">
        <v>163.57122510999599</v>
      </c>
    </row>
    <row r="210" spans="11:13" x14ac:dyDescent="0.25">
      <c r="K210" s="47">
        <v>41289</v>
      </c>
      <c r="L210" s="18">
        <v>129.31582928586201</v>
      </c>
      <c r="M210" s="18">
        <v>162.491118606729</v>
      </c>
    </row>
    <row r="211" spans="11:13" x14ac:dyDescent="0.25">
      <c r="K211" s="47">
        <v>41320</v>
      </c>
      <c r="L211" s="18">
        <v>129.810981910202</v>
      </c>
      <c r="M211" s="18">
        <v>162.798653897756</v>
      </c>
    </row>
    <row r="212" spans="11:13" x14ac:dyDescent="0.25">
      <c r="K212" s="47">
        <v>41348</v>
      </c>
      <c r="L212" s="18">
        <v>131.14004442033499</v>
      </c>
      <c r="M212" s="18">
        <v>162.84374329630501</v>
      </c>
    </row>
    <row r="213" spans="11:13" x14ac:dyDescent="0.25">
      <c r="K213" s="47">
        <v>41379</v>
      </c>
      <c r="L213" s="18">
        <v>133.29256805195701</v>
      </c>
      <c r="M213" s="18">
        <v>164.69886201036499</v>
      </c>
    </row>
    <row r="214" spans="11:13" x14ac:dyDescent="0.25">
      <c r="K214" s="47">
        <v>41409</v>
      </c>
      <c r="L214" s="18">
        <v>136.53072284074199</v>
      </c>
      <c r="M214" s="18">
        <v>166.17298572081</v>
      </c>
    </row>
    <row r="215" spans="11:13" x14ac:dyDescent="0.25">
      <c r="K215" s="47">
        <v>41440</v>
      </c>
      <c r="L215" s="18">
        <v>138.75754434119199</v>
      </c>
      <c r="M215" s="18">
        <v>169.05636431611001</v>
      </c>
    </row>
    <row r="216" spans="11:13" x14ac:dyDescent="0.25">
      <c r="K216" s="47">
        <v>41470</v>
      </c>
      <c r="L216" s="18">
        <v>142.36529717989501</v>
      </c>
      <c r="M216" s="18">
        <v>170.13101991100999</v>
      </c>
    </row>
    <row r="217" spans="11:13" x14ac:dyDescent="0.25">
      <c r="K217" s="47">
        <v>41501</v>
      </c>
      <c r="L217" s="18">
        <v>143.702490098819</v>
      </c>
      <c r="M217" s="18">
        <v>170.729589028574</v>
      </c>
    </row>
    <row r="218" spans="11:13" x14ac:dyDescent="0.25">
      <c r="K218" s="47">
        <v>41532</v>
      </c>
      <c r="L218" s="18">
        <v>146.360209856555</v>
      </c>
      <c r="M218" s="18">
        <v>171.848387807314</v>
      </c>
    </row>
    <row r="219" spans="11:13" x14ac:dyDescent="0.25">
      <c r="K219" s="47">
        <v>41562</v>
      </c>
      <c r="L219" s="18">
        <v>146.73946364632101</v>
      </c>
      <c r="M219" s="18">
        <v>174.190296859325</v>
      </c>
    </row>
    <row r="220" spans="11:13" x14ac:dyDescent="0.25">
      <c r="K220" s="47">
        <v>41593</v>
      </c>
      <c r="L220" s="18">
        <v>147.588143626039</v>
      </c>
      <c r="M220" s="18">
        <v>176.59451254970199</v>
      </c>
    </row>
    <row r="221" spans="11:13" x14ac:dyDescent="0.25">
      <c r="K221" s="47">
        <v>41623</v>
      </c>
      <c r="L221" s="18">
        <v>145.91339824637001</v>
      </c>
      <c r="M221" s="18">
        <v>177.08170075966399</v>
      </c>
    </row>
    <row r="222" spans="11:13" x14ac:dyDescent="0.25">
      <c r="K222" s="47">
        <v>41654</v>
      </c>
      <c r="L222" s="18">
        <v>145.249983401094</v>
      </c>
      <c r="M222" s="18">
        <v>178.04163293990601</v>
      </c>
    </row>
    <row r="223" spans="11:13" x14ac:dyDescent="0.25">
      <c r="K223" s="47">
        <v>41685</v>
      </c>
      <c r="L223" s="18">
        <v>143.68955881070301</v>
      </c>
      <c r="M223" s="18">
        <v>178.87859492662599</v>
      </c>
    </row>
    <row r="224" spans="11:13" x14ac:dyDescent="0.25">
      <c r="K224" s="47">
        <v>41713</v>
      </c>
      <c r="L224" s="18">
        <v>143.98475588861999</v>
      </c>
      <c r="M224" s="18">
        <v>180.48576037380599</v>
      </c>
    </row>
    <row r="225" spans="11:13" x14ac:dyDescent="0.25">
      <c r="K225" s="47">
        <v>41744</v>
      </c>
      <c r="L225" s="18">
        <v>144.97149195324701</v>
      </c>
      <c r="M225" s="18">
        <v>180.02163340036</v>
      </c>
    </row>
    <row r="226" spans="11:13" x14ac:dyDescent="0.25">
      <c r="K226" s="47">
        <v>41774</v>
      </c>
      <c r="L226" s="18">
        <v>147.887616571964</v>
      </c>
      <c r="M226" s="18">
        <v>177.002252981536</v>
      </c>
    </row>
    <row r="227" spans="11:13" x14ac:dyDescent="0.25">
      <c r="K227" s="47">
        <v>41805</v>
      </c>
      <c r="L227" s="18">
        <v>150.41132736396199</v>
      </c>
      <c r="M227" s="18">
        <v>174.506184907375</v>
      </c>
    </row>
    <row r="228" spans="11:13" x14ac:dyDescent="0.25">
      <c r="K228" s="47">
        <v>41835</v>
      </c>
      <c r="L228" s="18">
        <v>151.84882034079999</v>
      </c>
      <c r="M228" s="18">
        <v>173.89189797409301</v>
      </c>
    </row>
    <row r="229" spans="11:13" x14ac:dyDescent="0.25">
      <c r="K229" s="47">
        <v>41866</v>
      </c>
      <c r="L229" s="18">
        <v>152.89435605850699</v>
      </c>
      <c r="M229" s="18">
        <v>179.755121778795</v>
      </c>
    </row>
    <row r="230" spans="11:13" x14ac:dyDescent="0.25">
      <c r="K230" s="47">
        <v>41897</v>
      </c>
      <c r="L230" s="18">
        <v>153.579403039364</v>
      </c>
      <c r="M230" s="18">
        <v>185.06517701675099</v>
      </c>
    </row>
    <row r="231" spans="11:13" x14ac:dyDescent="0.25">
      <c r="K231" s="47">
        <v>41927</v>
      </c>
      <c r="L231" s="18">
        <v>154.910199309615</v>
      </c>
      <c r="M231" s="18">
        <v>189.973151779364</v>
      </c>
    </row>
    <row r="232" spans="11:13" x14ac:dyDescent="0.25">
      <c r="K232" s="47">
        <v>41958</v>
      </c>
      <c r="L232" s="18">
        <v>155.45938238842999</v>
      </c>
      <c r="M232" s="18">
        <v>192.08662658007901</v>
      </c>
    </row>
    <row r="233" spans="11:13" x14ac:dyDescent="0.25">
      <c r="K233" s="47">
        <v>41988</v>
      </c>
      <c r="L233" s="18">
        <v>158.286767601235</v>
      </c>
      <c r="M233" s="18">
        <v>194.906758542727</v>
      </c>
    </row>
    <row r="234" spans="11:13" x14ac:dyDescent="0.25">
      <c r="K234" s="47">
        <v>42019</v>
      </c>
      <c r="L234" s="18">
        <v>161.12836650185699</v>
      </c>
      <c r="M234" s="18">
        <v>197.53626293365301</v>
      </c>
    </row>
    <row r="235" spans="11:13" x14ac:dyDescent="0.25">
      <c r="K235" s="47">
        <v>42050</v>
      </c>
      <c r="L235" s="18">
        <v>165.825395432927</v>
      </c>
      <c r="M235" s="18">
        <v>198.36132135803899</v>
      </c>
    </row>
    <row r="236" spans="11:13" x14ac:dyDescent="0.25">
      <c r="K236" s="47">
        <v>42078</v>
      </c>
      <c r="L236" s="18">
        <v>165.444220635119</v>
      </c>
      <c r="M236" s="18">
        <v>199.67179423913899</v>
      </c>
    </row>
    <row r="237" spans="11:13" x14ac:dyDescent="0.25">
      <c r="K237" s="47">
        <v>42109</v>
      </c>
      <c r="L237" s="18">
        <v>166.70415340114801</v>
      </c>
      <c r="M237" s="18">
        <v>201.424911240786</v>
      </c>
    </row>
    <row r="238" spans="11:13" x14ac:dyDescent="0.25">
      <c r="K238" s="47">
        <v>42139</v>
      </c>
      <c r="L238" s="18">
        <v>166.56139607122901</v>
      </c>
      <c r="M238" s="18">
        <v>204.192524902088</v>
      </c>
    </row>
    <row r="239" spans="11:13" x14ac:dyDescent="0.25">
      <c r="K239" s="47">
        <v>42170</v>
      </c>
      <c r="L239" s="18">
        <v>169.22814229935801</v>
      </c>
      <c r="M239" s="18">
        <v>205.27592193293401</v>
      </c>
    </row>
    <row r="240" spans="11:13" x14ac:dyDescent="0.25">
      <c r="K240" s="47">
        <v>42200</v>
      </c>
      <c r="L240" s="18">
        <v>169.09015546430101</v>
      </c>
      <c r="M240" s="18">
        <v>205.91854113544599</v>
      </c>
    </row>
    <row r="241" spans="11:13" x14ac:dyDescent="0.25">
      <c r="K241" s="47">
        <v>42231</v>
      </c>
      <c r="L241" s="18">
        <v>168.630301682648</v>
      </c>
      <c r="M241" s="18">
        <v>206.088200158201</v>
      </c>
    </row>
    <row r="242" spans="11:13" x14ac:dyDescent="0.25">
      <c r="K242" s="47">
        <v>42262</v>
      </c>
      <c r="L242" s="18">
        <v>169.062678298707</v>
      </c>
      <c r="M242" s="18">
        <v>206.854266361371</v>
      </c>
    </row>
    <row r="243" spans="11:13" x14ac:dyDescent="0.25">
      <c r="K243" s="47">
        <v>42292</v>
      </c>
      <c r="L243" s="18">
        <v>168.767282528885</v>
      </c>
      <c r="M243" s="18">
        <v>206.39534125772801</v>
      </c>
    </row>
    <row r="244" spans="11:13" x14ac:dyDescent="0.25">
      <c r="K244" s="47">
        <v>42323</v>
      </c>
      <c r="L244" s="18">
        <v>169.00042324459201</v>
      </c>
      <c r="M244" s="18">
        <v>207.465154672854</v>
      </c>
    </row>
    <row r="245" spans="11:13" x14ac:dyDescent="0.25">
      <c r="K245" s="47">
        <v>42353</v>
      </c>
      <c r="L245" s="18">
        <v>167.482880484182</v>
      </c>
      <c r="M245" s="18">
        <v>209.01907095889899</v>
      </c>
    </row>
    <row r="246" spans="11:13" x14ac:dyDescent="0.25">
      <c r="K246" s="47">
        <v>42384</v>
      </c>
      <c r="L246" s="18">
        <v>166.934068100433</v>
      </c>
      <c r="M246" s="18">
        <v>212.76444042499199</v>
      </c>
    </row>
    <row r="247" spans="11:13" x14ac:dyDescent="0.25">
      <c r="K247" s="47">
        <v>42415</v>
      </c>
      <c r="L247" s="18">
        <v>165.24706340828499</v>
      </c>
      <c r="M247" s="18">
        <v>214.47590883474899</v>
      </c>
    </row>
    <row r="248" spans="11:13" x14ac:dyDescent="0.25">
      <c r="K248" s="47">
        <v>42444</v>
      </c>
      <c r="L248" s="18">
        <v>164.432266328781</v>
      </c>
      <c r="M248" s="18">
        <v>216.904547150578</v>
      </c>
    </row>
    <row r="249" spans="11:13" x14ac:dyDescent="0.25">
      <c r="K249" s="47">
        <v>42475</v>
      </c>
      <c r="L249" s="18">
        <v>164.229523068123</v>
      </c>
      <c r="M249" s="18">
        <v>218.14678710924099</v>
      </c>
    </row>
    <row r="250" spans="11:13" x14ac:dyDescent="0.25">
      <c r="K250" s="47">
        <v>42505</v>
      </c>
      <c r="L250" s="18">
        <v>166.96282138331799</v>
      </c>
      <c r="M250" s="18">
        <v>220.115907327104</v>
      </c>
    </row>
    <row r="251" spans="11:13" x14ac:dyDescent="0.25">
      <c r="K251" s="47">
        <v>42536</v>
      </c>
      <c r="L251" s="18">
        <v>170.50065307752601</v>
      </c>
      <c r="M251" s="18">
        <v>221.01384667665599</v>
      </c>
    </row>
    <row r="252" spans="11:13" x14ac:dyDescent="0.25">
      <c r="K252" s="47">
        <v>42566</v>
      </c>
      <c r="L252" s="18">
        <v>174.27667222500801</v>
      </c>
      <c r="M252" s="18">
        <v>222.58530823350199</v>
      </c>
    </row>
    <row r="253" spans="11:13" x14ac:dyDescent="0.25">
      <c r="K253" s="47">
        <v>42597</v>
      </c>
      <c r="L253" s="18">
        <v>176.00566587045901</v>
      </c>
      <c r="M253" s="18">
        <v>223.993701500371</v>
      </c>
    </row>
    <row r="254" spans="11:13" x14ac:dyDescent="0.25">
      <c r="K254" s="47">
        <v>42628</v>
      </c>
      <c r="L254" s="18">
        <v>176.318044675462</v>
      </c>
      <c r="M254" s="18">
        <v>225.21162762639401</v>
      </c>
    </row>
    <row r="255" spans="11:13" x14ac:dyDescent="0.25">
      <c r="K255" s="47">
        <v>42658</v>
      </c>
      <c r="L255" s="18">
        <v>177.48208471801499</v>
      </c>
      <c r="M255" s="18">
        <v>226.27753114495101</v>
      </c>
    </row>
    <row r="256" spans="11:13" x14ac:dyDescent="0.25">
      <c r="K256" s="47">
        <v>42689</v>
      </c>
      <c r="L256" s="18">
        <v>177.260620951303</v>
      </c>
      <c r="M256" s="18">
        <v>227.68901827828901</v>
      </c>
    </row>
    <row r="257" spans="11:13" x14ac:dyDescent="0.25">
      <c r="K257" s="47">
        <v>42719</v>
      </c>
      <c r="L257" s="18">
        <v>176.488445152559</v>
      </c>
      <c r="M257" s="18">
        <v>229.00939392103101</v>
      </c>
    </row>
    <row r="258" spans="11:13" x14ac:dyDescent="0.25">
      <c r="K258" s="47">
        <v>42750</v>
      </c>
      <c r="L258" s="18">
        <v>173.387837657387</v>
      </c>
      <c r="M258" s="18">
        <v>228.63949585260499</v>
      </c>
    </row>
    <row r="259" spans="11:13" x14ac:dyDescent="0.25">
      <c r="K259" s="47">
        <v>42781</v>
      </c>
      <c r="L259" s="18">
        <v>171.70292189572601</v>
      </c>
      <c r="M259" s="18">
        <v>227.494713516785</v>
      </c>
    </row>
    <row r="260" spans="11:13" x14ac:dyDescent="0.25">
      <c r="K260" s="47">
        <v>42809</v>
      </c>
      <c r="L260" s="18">
        <v>173.23956622435</v>
      </c>
      <c r="M260" s="18">
        <v>226.064230481133</v>
      </c>
    </row>
    <row r="261" spans="11:13" x14ac:dyDescent="0.25">
      <c r="K261" s="47">
        <v>42840</v>
      </c>
      <c r="L261" s="18">
        <v>178.151658764909</v>
      </c>
      <c r="M261" s="18">
        <v>226.62568002371401</v>
      </c>
    </row>
    <row r="262" spans="11:13" x14ac:dyDescent="0.25">
      <c r="K262" s="47">
        <v>42870</v>
      </c>
      <c r="L262" s="18">
        <v>183.597686414148</v>
      </c>
      <c r="M262" s="18">
        <v>229.34249673249201</v>
      </c>
    </row>
    <row r="263" spans="11:13" x14ac:dyDescent="0.25">
      <c r="K263" s="47">
        <v>42901</v>
      </c>
      <c r="L263" s="18">
        <v>187.09676709407901</v>
      </c>
      <c r="M263" s="18">
        <v>232.96048991516099</v>
      </c>
    </row>
    <row r="264" spans="11:13" x14ac:dyDescent="0.25">
      <c r="K264" s="47">
        <v>42931</v>
      </c>
      <c r="L264" s="18">
        <v>185.021922353317</v>
      </c>
      <c r="M264" s="18">
        <v>236.20215969808999</v>
      </c>
    </row>
    <row r="265" spans="11:13" x14ac:dyDescent="0.25">
      <c r="K265" s="47">
        <v>42962</v>
      </c>
      <c r="L265" s="18">
        <v>183.82418351664899</v>
      </c>
      <c r="M265" s="18">
        <v>237.65865532467299</v>
      </c>
    </row>
    <row r="266" spans="11:13" x14ac:dyDescent="0.25">
      <c r="K266" s="47">
        <v>42993</v>
      </c>
      <c r="L266" s="18">
        <v>183.68529069520801</v>
      </c>
      <c r="M266" s="18">
        <v>239.13271529650299</v>
      </c>
    </row>
    <row r="267" spans="11:13" x14ac:dyDescent="0.25">
      <c r="K267" s="47">
        <v>43023</v>
      </c>
      <c r="L267" s="18">
        <v>187.87625464842199</v>
      </c>
      <c r="M267" s="18">
        <v>240.87007421561501</v>
      </c>
    </row>
    <row r="268" spans="11:13" x14ac:dyDescent="0.25">
      <c r="K268" s="47">
        <v>43054</v>
      </c>
      <c r="L268" s="18">
        <v>188.84830156162201</v>
      </c>
      <c r="M268" s="18">
        <v>242.952284791388</v>
      </c>
    </row>
    <row r="269" spans="11:13" x14ac:dyDescent="0.25">
      <c r="K269" s="47">
        <v>43084</v>
      </c>
      <c r="L269" s="18">
        <v>186.79275818657399</v>
      </c>
      <c r="M269" s="18">
        <v>244.92078761385301</v>
      </c>
    </row>
    <row r="270" spans="11:13" x14ac:dyDescent="0.25">
      <c r="K270" s="47">
        <v>43115</v>
      </c>
      <c r="L270" s="18">
        <v>182.96261076179999</v>
      </c>
      <c r="M270" s="18">
        <v>246.689957382877</v>
      </c>
    </row>
    <row r="271" spans="11:13" x14ac:dyDescent="0.25">
      <c r="K271" s="47">
        <v>43146</v>
      </c>
      <c r="L271" s="18">
        <v>184.07783614585099</v>
      </c>
      <c r="M271" s="18">
        <v>248.80932074668701</v>
      </c>
    </row>
    <row r="272" spans="11:13" x14ac:dyDescent="0.25">
      <c r="K272" s="47">
        <v>43174</v>
      </c>
      <c r="L272" s="18">
        <v>188.488298594273</v>
      </c>
      <c r="M272" s="18">
        <v>251.66657391206499</v>
      </c>
    </row>
    <row r="273" spans="11:13" x14ac:dyDescent="0.25">
      <c r="K273" s="47">
        <v>43205</v>
      </c>
      <c r="L273" s="18">
        <v>193.980493749727</v>
      </c>
      <c r="M273" s="18">
        <v>253.04401309914499</v>
      </c>
    </row>
    <row r="274" spans="11:13" x14ac:dyDescent="0.25">
      <c r="K274" s="47">
        <v>43235</v>
      </c>
      <c r="L274" s="18">
        <v>192.88806693165401</v>
      </c>
      <c r="M274" s="18">
        <v>252.761936779612</v>
      </c>
    </row>
    <row r="275" spans="11:13" x14ac:dyDescent="0.25">
      <c r="K275" s="47">
        <v>43266</v>
      </c>
      <c r="L275" s="18">
        <v>189.56379187146899</v>
      </c>
      <c r="M275" s="18">
        <v>251.33443679866099</v>
      </c>
    </row>
    <row r="276" spans="11:13" x14ac:dyDescent="0.25">
      <c r="K276" s="47">
        <v>43296</v>
      </c>
      <c r="L276" s="18">
        <v>186.92901829646399</v>
      </c>
      <c r="M276" s="18">
        <v>253.19323639134501</v>
      </c>
    </row>
    <row r="277" spans="11:13" x14ac:dyDescent="0.25">
      <c r="K277" s="47">
        <v>43327</v>
      </c>
      <c r="L277" s="18">
        <v>188.18806253342601</v>
      </c>
      <c r="M277" s="18">
        <v>256.68662520670199</v>
      </c>
    </row>
    <row r="278" spans="11:13" x14ac:dyDescent="0.25">
      <c r="K278" s="47">
        <v>43358</v>
      </c>
      <c r="L278" s="18">
        <v>189.31467641727801</v>
      </c>
      <c r="M278" s="18">
        <v>260.227429481135</v>
      </c>
    </row>
    <row r="279" spans="11:13" x14ac:dyDescent="0.25">
      <c r="K279" s="47">
        <v>43388</v>
      </c>
      <c r="L279" s="18">
        <v>188.296793424421</v>
      </c>
      <c r="M279" s="18">
        <v>260.71959646775503</v>
      </c>
    </row>
    <row r="280" spans="11:13" x14ac:dyDescent="0.25">
      <c r="K280" s="47">
        <v>43419</v>
      </c>
      <c r="L280" s="18">
        <v>187.03719755068499</v>
      </c>
      <c r="M280" s="18">
        <v>259.90551502586999</v>
      </c>
    </row>
    <row r="281" spans="11:13" x14ac:dyDescent="0.25">
      <c r="K281" s="47">
        <v>43449</v>
      </c>
      <c r="L281" s="18">
        <v>187.06579758067301</v>
      </c>
      <c r="M281" s="18">
        <v>259.63488719648501</v>
      </c>
    </row>
    <row r="282" spans="11:13" x14ac:dyDescent="0.25">
      <c r="K282" s="47">
        <v>43480</v>
      </c>
      <c r="L282" s="18">
        <v>189.952149181397</v>
      </c>
      <c r="M282" s="18">
        <v>259.63093899277499</v>
      </c>
    </row>
    <row r="283" spans="11:13" x14ac:dyDescent="0.25">
      <c r="K283" s="47">
        <v>43511</v>
      </c>
      <c r="L283" s="18">
        <v>193.08348658512401</v>
      </c>
      <c r="M283" s="18">
        <v>261.60831878924301</v>
      </c>
    </row>
    <row r="284" spans="11:13" x14ac:dyDescent="0.25">
      <c r="K284" s="47">
        <v>43539</v>
      </c>
      <c r="L284" s="18">
        <v>195.15727703111301</v>
      </c>
      <c r="M284" s="18">
        <v>263.14530896246202</v>
      </c>
    </row>
    <row r="285" spans="11:13" x14ac:dyDescent="0.25">
      <c r="K285" s="47">
        <v>43570</v>
      </c>
      <c r="L285" s="18">
        <v>197.18342529617101</v>
      </c>
      <c r="M285" s="18">
        <v>267.36073742276102</v>
      </c>
    </row>
    <row r="286" spans="11:13" x14ac:dyDescent="0.25">
      <c r="K286" s="47">
        <v>43600</v>
      </c>
      <c r="L286" s="18">
        <v>199.77380601858999</v>
      </c>
      <c r="M286" s="18">
        <v>270.11597373413002</v>
      </c>
    </row>
    <row r="287" spans="11:13" x14ac:dyDescent="0.25">
      <c r="K287" s="47">
        <v>43631</v>
      </c>
      <c r="L287" s="18">
        <v>204.196826690639</v>
      </c>
      <c r="M287" s="18">
        <v>273.15539015065701</v>
      </c>
    </row>
    <row r="288" spans="11:13" x14ac:dyDescent="0.25">
      <c r="K288" s="47">
        <v>43661</v>
      </c>
      <c r="L288" s="18">
        <v>205.944779774875</v>
      </c>
      <c r="M288" s="18">
        <v>273.62526753466699</v>
      </c>
    </row>
    <row r="289" spans="11:13" x14ac:dyDescent="0.25">
      <c r="K289" s="47">
        <v>43692</v>
      </c>
      <c r="L289" s="18">
        <v>205.26836955995401</v>
      </c>
      <c r="M289" s="18">
        <v>274.4030442884</v>
      </c>
    </row>
    <row r="290" spans="11:13" x14ac:dyDescent="0.25">
      <c r="K290" s="47">
        <v>43723</v>
      </c>
      <c r="L290" s="18">
        <v>202.74264186009299</v>
      </c>
      <c r="M290" s="18">
        <v>275.26528574116202</v>
      </c>
    </row>
    <row r="291" spans="11:13" x14ac:dyDescent="0.25">
      <c r="K291" s="47">
        <v>43753</v>
      </c>
      <c r="L291" s="18">
        <v>200.94520043135799</v>
      </c>
      <c r="M291" s="18">
        <v>276.76872378580202</v>
      </c>
    </row>
    <row r="292" spans="11:13" x14ac:dyDescent="0.25">
      <c r="K292" s="47">
        <v>43784</v>
      </c>
      <c r="L292" s="18">
        <v>200.505954935711</v>
      </c>
      <c r="M292" s="18">
        <v>279.76108331290197</v>
      </c>
    </row>
    <row r="293" spans="11:13" x14ac:dyDescent="0.25">
      <c r="K293" s="47">
        <v>43814</v>
      </c>
      <c r="L293" s="18">
        <v>201.013561527007</v>
      </c>
      <c r="M293" s="18">
        <v>282.837707115066</v>
      </c>
    </row>
    <row r="294" spans="11:13" x14ac:dyDescent="0.25">
      <c r="K294" s="47">
        <v>43845</v>
      </c>
      <c r="L294" s="18">
        <v>201.46420232665699</v>
      </c>
      <c r="M294" s="18">
        <v>284.94064179397401</v>
      </c>
    </row>
    <row r="295" spans="11:13" x14ac:dyDescent="0.25">
      <c r="K295" s="47">
        <v>43876</v>
      </c>
      <c r="L295" s="18">
        <v>202.80672875080501</v>
      </c>
      <c r="M295" s="18">
        <v>285.81061687564801</v>
      </c>
    </row>
    <row r="296" spans="11:13" x14ac:dyDescent="0.25">
      <c r="K296" s="47">
        <v>43905</v>
      </c>
      <c r="L296" s="18">
        <v>204.48635633087699</v>
      </c>
      <c r="M296" s="18">
        <v>286.50646868640501</v>
      </c>
    </row>
    <row r="297" spans="11:13" x14ac:dyDescent="0.25">
      <c r="K297" s="47">
        <v>43936</v>
      </c>
      <c r="L297" s="18">
        <v>205.585761969255</v>
      </c>
      <c r="M297" s="18">
        <v>291.16789163268697</v>
      </c>
    </row>
    <row r="298" spans="11:13" x14ac:dyDescent="0.25">
      <c r="K298" s="47">
        <v>43966</v>
      </c>
      <c r="L298" s="18">
        <v>204.19097070364001</v>
      </c>
      <c r="M298" s="18">
        <v>291.546122470358</v>
      </c>
    </row>
    <row r="299" spans="11:13" x14ac:dyDescent="0.25">
      <c r="K299" s="47">
        <v>43997</v>
      </c>
      <c r="L299" s="18">
        <v>201.77395474351701</v>
      </c>
      <c r="M299" s="18">
        <v>292.71311705756301</v>
      </c>
    </row>
    <row r="300" spans="11:13" x14ac:dyDescent="0.25">
      <c r="K300" s="47">
        <v>44027</v>
      </c>
      <c r="L300" s="18">
        <v>201.284192045314</v>
      </c>
      <c r="M300" s="18">
        <v>290.53616883982897</v>
      </c>
    </row>
    <row r="301" spans="11:13" x14ac:dyDescent="0.25">
      <c r="K301" s="47">
        <v>44058</v>
      </c>
      <c r="L301" s="18">
        <v>202.427988041861</v>
      </c>
      <c r="M301" s="18">
        <v>295.75992077671998</v>
      </c>
    </row>
    <row r="302" spans="11:13" x14ac:dyDescent="0.25">
      <c r="K302" s="47">
        <v>44089</v>
      </c>
      <c r="L302" s="18">
        <v>205.24533848519201</v>
      </c>
      <c r="M302" s="18">
        <v>300.17708502937398</v>
      </c>
    </row>
    <row r="303" spans="11:13" x14ac:dyDescent="0.25">
      <c r="K303" s="47">
        <v>44119</v>
      </c>
      <c r="L303" s="18">
        <v>208.08489479498201</v>
      </c>
      <c r="M303" s="18">
        <v>305.542448251145</v>
      </c>
    </row>
    <row r="304" spans="11:13" x14ac:dyDescent="0.25">
      <c r="K304" s="47">
        <v>44150</v>
      </c>
      <c r="L304" s="18">
        <v>213.04317450264699</v>
      </c>
      <c r="M304" s="18">
        <v>306.59155509219602</v>
      </c>
    </row>
    <row r="305" spans="11:13" x14ac:dyDescent="0.25">
      <c r="K305" s="47">
        <v>44180</v>
      </c>
      <c r="L305" s="18">
        <v>212.914039161847</v>
      </c>
      <c r="M305" s="18">
        <v>307.85635894433699</v>
      </c>
    </row>
    <row r="306" spans="11:13" x14ac:dyDescent="0.25">
      <c r="K306" s="47">
        <v>44211</v>
      </c>
      <c r="L306" s="18">
        <v>212.42604225846</v>
      </c>
      <c r="M306" s="18">
        <v>308.01900450912802</v>
      </c>
    </row>
    <row r="307" spans="11:13" x14ac:dyDescent="0.25">
      <c r="K307" s="47">
        <v>44242</v>
      </c>
      <c r="L307" s="18">
        <v>209.54519925480901</v>
      </c>
      <c r="M307" s="18">
        <v>310.67477276320898</v>
      </c>
    </row>
    <row r="308" spans="11:13" x14ac:dyDescent="0.25">
      <c r="K308" s="47">
        <v>44270</v>
      </c>
      <c r="L308" s="18">
        <v>214.577014525018</v>
      </c>
      <c r="M308" s="18">
        <v>313.76968750497599</v>
      </c>
    </row>
    <row r="309" spans="11:13" x14ac:dyDescent="0.25">
      <c r="K309" s="47">
        <v>44301</v>
      </c>
      <c r="L309" s="18">
        <v>217.870595571622</v>
      </c>
      <c r="M309" s="18">
        <v>318.49412519646398</v>
      </c>
    </row>
    <row r="310" spans="11:13" x14ac:dyDescent="0.25">
      <c r="K310" s="47">
        <v>44331</v>
      </c>
      <c r="L310" s="18">
        <v>220.62107701020599</v>
      </c>
      <c r="M310" s="18">
        <v>325.41860235794297</v>
      </c>
    </row>
    <row r="311" spans="11:13" x14ac:dyDescent="0.25">
      <c r="K311" s="47">
        <v>44362</v>
      </c>
      <c r="L311" s="18">
        <v>220.48995912945199</v>
      </c>
      <c r="M311" s="18">
        <v>335.84798863349602</v>
      </c>
    </row>
    <row r="312" spans="11:13" x14ac:dyDescent="0.25">
      <c r="K312" s="47">
        <v>44392</v>
      </c>
      <c r="L312" s="18">
        <v>224.46689469990699</v>
      </c>
      <c r="M312" s="18">
        <v>347.22247979488401</v>
      </c>
    </row>
    <row r="313" spans="11:13" x14ac:dyDescent="0.25">
      <c r="K313" s="47">
        <v>44423</v>
      </c>
      <c r="L313" s="18">
        <v>231.01980080755101</v>
      </c>
      <c r="M313" s="18">
        <v>355.61347518905501</v>
      </c>
    </row>
    <row r="314" spans="11:13" x14ac:dyDescent="0.25">
      <c r="K314" s="47">
        <v>44454</v>
      </c>
      <c r="L314" s="18">
        <v>236.511701828003</v>
      </c>
      <c r="M314" s="18">
        <v>360.78868215202101</v>
      </c>
    </row>
    <row r="315" spans="11:13" x14ac:dyDescent="0.25">
      <c r="K315" s="47">
        <v>44484</v>
      </c>
      <c r="L315" s="18">
        <v>238.816598695213</v>
      </c>
      <c r="M315" s="18">
        <v>366.47136877808799</v>
      </c>
    </row>
    <row r="316" spans="11:13" x14ac:dyDescent="0.25">
      <c r="K316" s="47">
        <v>44515</v>
      </c>
      <c r="L316" s="18">
        <v>242.19239802759299</v>
      </c>
      <c r="M316" s="18">
        <v>374.75524544313998</v>
      </c>
    </row>
    <row r="317" spans="11:13" x14ac:dyDescent="0.25">
      <c r="K317" s="47">
        <v>44545</v>
      </c>
      <c r="L317" s="18">
        <v>245.720086837471</v>
      </c>
      <c r="M317" s="18">
        <v>382.609390278712</v>
      </c>
    </row>
    <row r="318" spans="11:13" x14ac:dyDescent="0.25">
      <c r="K318" s="47">
        <v>44576</v>
      </c>
      <c r="L318" s="18">
        <v>248.638323527143</v>
      </c>
      <c r="M318" s="18">
        <v>388.53700894739001</v>
      </c>
    </row>
    <row r="319" spans="11:13" x14ac:dyDescent="0.25">
      <c r="K319" s="47">
        <v>44607</v>
      </c>
      <c r="L319" s="18">
        <v>244.59314510035901</v>
      </c>
      <c r="M319" s="18">
        <v>389.29978181879801</v>
      </c>
    </row>
    <row r="320" spans="11:13" x14ac:dyDescent="0.25">
      <c r="K320" s="47">
        <v>44635</v>
      </c>
      <c r="L320" s="18">
        <v>240.13517926958701</v>
      </c>
      <c r="M320" s="18">
        <v>393.356694584938</v>
      </c>
    </row>
    <row r="321" spans="11:13" x14ac:dyDescent="0.25">
      <c r="K321" s="47">
        <v>44666</v>
      </c>
      <c r="L321" s="18">
        <v>237.45332361182</v>
      </c>
      <c r="M321" s="18">
        <v>401.29178177400701</v>
      </c>
    </row>
    <row r="322" spans="11:13" x14ac:dyDescent="0.25">
      <c r="K322" s="47">
        <v>44696</v>
      </c>
      <c r="L322" s="18">
        <v>238.605858692851</v>
      </c>
      <c r="M322" s="18">
        <v>413.19032483599</v>
      </c>
    </row>
    <row r="323" spans="11:13" x14ac:dyDescent="0.25">
      <c r="K323" s="47">
        <v>44727</v>
      </c>
      <c r="L323" s="18">
        <v>238.61783606852899</v>
      </c>
      <c r="M323" s="18">
        <v>420.56947116822602</v>
      </c>
    </row>
    <row r="324" spans="11:13" x14ac:dyDescent="0.25">
      <c r="K324" s="47">
        <v>44757</v>
      </c>
      <c r="L324" s="18">
        <v>241.078448868143</v>
      </c>
      <c r="M324" s="18">
        <v>420.28171498998398</v>
      </c>
    </row>
    <row r="325" spans="11:13" x14ac:dyDescent="0.25">
      <c r="K325" s="47">
        <v>44788</v>
      </c>
      <c r="L325" s="18">
        <v>240.828863345082</v>
      </c>
      <c r="M325" s="18">
        <v>417.59958487180899</v>
      </c>
    </row>
    <row r="326" spans="11:13" x14ac:dyDescent="0.25">
      <c r="K326" s="47">
        <v>44819</v>
      </c>
      <c r="L326" s="18">
        <v>242.54244290357801</v>
      </c>
      <c r="M326" s="18">
        <v>410.96285564894998</v>
      </c>
    </row>
    <row r="327" spans="11:13" x14ac:dyDescent="0.25">
      <c r="K327" s="47">
        <v>44849</v>
      </c>
      <c r="L327" s="18">
        <v>237.577513976836</v>
      </c>
      <c r="M327" s="18">
        <v>403.14547373222501</v>
      </c>
    </row>
    <row r="328" spans="11:13" x14ac:dyDescent="0.25">
      <c r="K328" s="47">
        <v>44880</v>
      </c>
      <c r="L328" s="18">
        <v>239.090798362426</v>
      </c>
      <c r="M328" s="18">
        <v>387.85223892757102</v>
      </c>
    </row>
    <row r="329" spans="11:13" x14ac:dyDescent="0.25">
      <c r="K329" s="47">
        <v>44910</v>
      </c>
      <c r="L329" s="18">
        <v>241.57901469556299</v>
      </c>
      <c r="M329" s="18">
        <v>375.90554652903199</v>
      </c>
    </row>
    <row r="330" spans="11:13" x14ac:dyDescent="0.25">
      <c r="K330" s="47">
        <v>44941</v>
      </c>
      <c r="L330" s="18">
        <v>245.99696509704299</v>
      </c>
      <c r="M330" s="18">
        <v>367.173811731412</v>
      </c>
    </row>
    <row r="331" spans="11:13" x14ac:dyDescent="0.25">
      <c r="K331" s="47">
        <v>44972</v>
      </c>
      <c r="L331" s="18">
        <v>249.220186856118</v>
      </c>
      <c r="M331" s="18">
        <v>362.21084844284599</v>
      </c>
    </row>
    <row r="332" spans="11:13" x14ac:dyDescent="0.25">
      <c r="K332" s="47">
        <v>45000</v>
      </c>
      <c r="L332" s="18" t="s">
        <v>75</v>
      </c>
      <c r="M332" s="18" t="s">
        <v>75</v>
      </c>
    </row>
    <row r="333" spans="11:13" x14ac:dyDescent="0.25">
      <c r="K333" s="74"/>
      <c r="L333" s="122" t="s">
        <v>106</v>
      </c>
      <c r="M333" s="123" t="s">
        <v>107</v>
      </c>
    </row>
    <row r="334" spans="11:13" x14ac:dyDescent="0.25">
      <c r="K334" s="74" t="s">
        <v>96</v>
      </c>
      <c r="L334" s="124">
        <f>MIN($L$162:$L$197)</f>
        <v>104.738781114611</v>
      </c>
      <c r="M334" s="124">
        <f>MIN($M$162:$M$197)</f>
        <v>117.725497944277</v>
      </c>
    </row>
    <row r="335" spans="11:13" x14ac:dyDescent="0.25">
      <c r="K335" s="74" t="s">
        <v>108</v>
      </c>
      <c r="L335" s="125">
        <f>L331/L334-1</f>
        <v>1.3794451702030734</v>
      </c>
      <c r="M335" s="125">
        <f>M331/M334-1</f>
        <v>2.0767408485652892</v>
      </c>
    </row>
    <row r="336" spans="11:13" x14ac:dyDescent="0.25">
      <c r="K336" s="47">
        <v>45122</v>
      </c>
      <c r="L336" s="18" t="s">
        <v>75</v>
      </c>
      <c r="M336" s="18" t="s">
        <v>75</v>
      </c>
    </row>
    <row r="337" spans="11:13" x14ac:dyDescent="0.25">
      <c r="K337" s="47">
        <v>45153</v>
      </c>
      <c r="L337" s="18" t="s">
        <v>75</v>
      </c>
      <c r="M337" s="18" t="s">
        <v>75</v>
      </c>
    </row>
    <row r="338" spans="11:13" x14ac:dyDescent="0.25">
      <c r="K338" s="47">
        <v>45184</v>
      </c>
      <c r="L338" s="18" t="s">
        <v>75</v>
      </c>
      <c r="M338" s="18" t="s">
        <v>75</v>
      </c>
    </row>
    <row r="339" spans="11:13" x14ac:dyDescent="0.25">
      <c r="K339" s="47">
        <v>45214</v>
      </c>
      <c r="L339" s="18" t="s">
        <v>75</v>
      </c>
      <c r="M339" s="18" t="s">
        <v>75</v>
      </c>
    </row>
    <row r="340" spans="11:13" x14ac:dyDescent="0.25">
      <c r="K340" s="47">
        <v>45245</v>
      </c>
      <c r="L340" s="18" t="s">
        <v>75</v>
      </c>
      <c r="M340" s="18" t="s">
        <v>75</v>
      </c>
    </row>
    <row r="341" spans="11:13" x14ac:dyDescent="0.25">
      <c r="K341" s="47">
        <v>45275</v>
      </c>
      <c r="L341" s="18" t="s">
        <v>75</v>
      </c>
      <c r="M341" s="18" t="s">
        <v>75</v>
      </c>
    </row>
    <row r="342" spans="11:13" x14ac:dyDescent="0.25">
      <c r="K342" s="47">
        <v>45306</v>
      </c>
      <c r="L342" s="18" t="s">
        <v>75</v>
      </c>
      <c r="M342" s="18" t="s">
        <v>75</v>
      </c>
    </row>
    <row r="343" spans="11:13" x14ac:dyDescent="0.25">
      <c r="K343" s="47">
        <v>45337</v>
      </c>
      <c r="L343" s="18" t="s">
        <v>75</v>
      </c>
      <c r="M343" s="18" t="s">
        <v>75</v>
      </c>
    </row>
    <row r="344" spans="11:13" x14ac:dyDescent="0.25">
      <c r="K344" s="47">
        <v>45366</v>
      </c>
      <c r="L344" s="18" t="s">
        <v>75</v>
      </c>
      <c r="M344" s="18" t="s">
        <v>75</v>
      </c>
    </row>
    <row r="345" spans="11:13" x14ac:dyDescent="0.25">
      <c r="K345" s="47">
        <v>45397</v>
      </c>
      <c r="L345" s="18" t="s">
        <v>75</v>
      </c>
      <c r="M345" s="18" t="s">
        <v>75</v>
      </c>
    </row>
    <row r="346" spans="11:13" x14ac:dyDescent="0.25">
      <c r="K346" s="47">
        <v>45427</v>
      </c>
      <c r="L346" s="18" t="s">
        <v>75</v>
      </c>
      <c r="M346" s="18" t="s">
        <v>75</v>
      </c>
    </row>
    <row r="347" spans="11:13" x14ac:dyDescent="0.25">
      <c r="K347" s="47">
        <v>45458</v>
      </c>
      <c r="L347" s="18" t="s">
        <v>75</v>
      </c>
      <c r="M347" s="18" t="s">
        <v>75</v>
      </c>
    </row>
    <row r="348" spans="11:13" x14ac:dyDescent="0.25">
      <c r="K348" s="47">
        <v>45488</v>
      </c>
      <c r="L348" s="18" t="s">
        <v>75</v>
      </c>
      <c r="M348" s="18" t="s">
        <v>75</v>
      </c>
    </row>
    <row r="349" spans="11:13" x14ac:dyDescent="0.25">
      <c r="K349" s="47">
        <v>45519</v>
      </c>
      <c r="L349" s="18" t="s">
        <v>75</v>
      </c>
      <c r="M349" s="18" t="s">
        <v>75</v>
      </c>
    </row>
    <row r="350" spans="11:13" x14ac:dyDescent="0.25">
      <c r="K350" s="47">
        <v>45550</v>
      </c>
      <c r="L350" s="18" t="s">
        <v>75</v>
      </c>
      <c r="M350" s="18" t="s">
        <v>75</v>
      </c>
    </row>
    <row r="351" spans="11:13" x14ac:dyDescent="0.25">
      <c r="K351" s="47">
        <v>45580</v>
      </c>
      <c r="L351" s="18" t="s">
        <v>75</v>
      </c>
      <c r="M351" s="18" t="s">
        <v>75</v>
      </c>
    </row>
    <row r="352" spans="11:13" x14ac:dyDescent="0.25">
      <c r="K352" s="47">
        <v>45611</v>
      </c>
      <c r="L352" s="18" t="s">
        <v>75</v>
      </c>
      <c r="M352" s="18" t="s">
        <v>75</v>
      </c>
    </row>
    <row r="353" spans="11:13" x14ac:dyDescent="0.25">
      <c r="K353" s="47">
        <v>45641</v>
      </c>
      <c r="L353" s="18" t="s">
        <v>75</v>
      </c>
      <c r="M353" s="18" t="s">
        <v>75</v>
      </c>
    </row>
    <row r="354" spans="11:13" x14ac:dyDescent="0.25">
      <c r="K354" s="47">
        <v>45672</v>
      </c>
      <c r="L354" s="18" t="s">
        <v>75</v>
      </c>
      <c r="M354" s="18" t="s">
        <v>75</v>
      </c>
    </row>
    <row r="355" spans="11:13" x14ac:dyDescent="0.25">
      <c r="K355" s="47">
        <v>45703</v>
      </c>
      <c r="L355" s="18" t="s">
        <v>75</v>
      </c>
      <c r="M355" s="18" t="s">
        <v>75</v>
      </c>
    </row>
    <row r="356" spans="11:13" x14ac:dyDescent="0.25">
      <c r="K356" s="47">
        <v>45731</v>
      </c>
      <c r="L356" s="18" t="s">
        <v>75</v>
      </c>
      <c r="M356" s="18" t="s">
        <v>75</v>
      </c>
    </row>
    <row r="357" spans="11:13" x14ac:dyDescent="0.25">
      <c r="K357" s="47">
        <v>45762</v>
      </c>
      <c r="L357" s="18" t="s">
        <v>75</v>
      </c>
      <c r="M357" s="18" t="s">
        <v>75</v>
      </c>
    </row>
    <row r="358" spans="11:13" x14ac:dyDescent="0.25">
      <c r="K358" s="47">
        <v>45792</v>
      </c>
      <c r="L358" s="18" t="s">
        <v>75</v>
      </c>
      <c r="M358" s="18" t="s">
        <v>75</v>
      </c>
    </row>
    <row r="359" spans="11:13" x14ac:dyDescent="0.25">
      <c r="K359" s="47">
        <v>45823</v>
      </c>
      <c r="L359" s="18" t="s">
        <v>75</v>
      </c>
      <c r="M359" s="18" t="s">
        <v>75</v>
      </c>
    </row>
    <row r="360" spans="11:13" x14ac:dyDescent="0.25">
      <c r="K360" s="47">
        <v>45853</v>
      </c>
      <c r="L360" s="18" t="s">
        <v>75</v>
      </c>
      <c r="M360" s="18" t="s">
        <v>75</v>
      </c>
    </row>
    <row r="361" spans="11:13" x14ac:dyDescent="0.25">
      <c r="K361" s="47">
        <v>45884</v>
      </c>
      <c r="L361" s="18" t="s">
        <v>75</v>
      </c>
      <c r="M361" s="18" t="s">
        <v>75</v>
      </c>
    </row>
    <row r="362" spans="11:13" x14ac:dyDescent="0.25">
      <c r="K362" s="47">
        <v>45915</v>
      </c>
      <c r="L362" s="18" t="s">
        <v>75</v>
      </c>
      <c r="M362" s="18" t="s">
        <v>75</v>
      </c>
    </row>
    <row r="363" spans="11:13" x14ac:dyDescent="0.25">
      <c r="K363" s="47">
        <v>45945</v>
      </c>
      <c r="L363" s="18" t="s">
        <v>75</v>
      </c>
      <c r="M363" s="18" t="s">
        <v>75</v>
      </c>
    </row>
    <row r="364" spans="11:13" x14ac:dyDescent="0.25">
      <c r="K364" s="47">
        <v>45976</v>
      </c>
      <c r="L364" s="18" t="s">
        <v>75</v>
      </c>
      <c r="M364" s="18" t="s">
        <v>75</v>
      </c>
    </row>
  </sheetData>
  <mergeCells count="2">
    <mergeCell ref="A7:J7"/>
    <mergeCell ref="A8:J8"/>
  </mergeCells>
  <conditionalFormatting sqref="K6:K332 K336:K364">
    <cfRule type="expression" dxfId="34" priority="2">
      <formula>$L6=""</formula>
    </cfRule>
  </conditionalFormatting>
  <conditionalFormatting sqref="K333:K335">
    <cfRule type="expression" dxfId="33" priority="1">
      <formula>$L333=""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A9264-5829-4F07-A9C0-4A96BD4C6A42}">
  <sheetPr codeName="Sheet1"/>
  <dimension ref="A1:AJ133"/>
  <sheetViews>
    <sheetView topLeftCell="A14" workbookViewId="0">
      <selection activeCell="P64" sqref="P64"/>
    </sheetView>
  </sheetViews>
  <sheetFormatPr defaultColWidth="9.140625" defaultRowHeight="15" x14ac:dyDescent="0.25"/>
  <cols>
    <col min="1" max="15" width="13.7109375" style="30" customWidth="1"/>
    <col min="16" max="16" width="23.85546875" style="35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9" width="9.140625" style="30"/>
    <col min="30" max="30" width="11.42578125" style="30" bestFit="1" customWidth="1"/>
    <col min="31" max="31" width="9.140625" style="30"/>
    <col min="32" max="32" width="10.5703125" style="30" bestFit="1" customWidth="1"/>
    <col min="33" max="35" width="9.140625" style="30"/>
    <col min="36" max="36" width="11.42578125" style="30" bestFit="1" customWidth="1"/>
    <col min="37" max="16384" width="9.140625" style="30"/>
  </cols>
  <sheetData>
    <row r="1" spans="1:36" s="2" customFormat="1" ht="15.95" customHeight="1" x14ac:dyDescent="0.25">
      <c r="P1" s="24"/>
      <c r="Q1" s="49"/>
      <c r="R1" s="50"/>
      <c r="S1" s="50"/>
      <c r="T1" s="50"/>
      <c r="U1" s="50"/>
      <c r="V1" s="51"/>
      <c r="W1" s="49"/>
      <c r="X1" s="52"/>
      <c r="Y1" s="50"/>
      <c r="Z1" s="51"/>
    </row>
    <row r="2" spans="1:36" s="5" customFormat="1" ht="15.95" customHeight="1" x14ac:dyDescent="0.25">
      <c r="Q2" s="53"/>
      <c r="R2" s="54"/>
      <c r="S2" s="54"/>
      <c r="T2" s="54"/>
      <c r="U2" s="54"/>
      <c r="V2" s="55"/>
      <c r="W2" s="56"/>
      <c r="X2" s="57"/>
      <c r="Y2" s="57"/>
      <c r="Z2" s="58"/>
    </row>
    <row r="3" spans="1:36" s="5" customFormat="1" ht="15.95" customHeight="1" x14ac:dyDescent="0.25">
      <c r="Q3" s="53"/>
      <c r="R3" s="54"/>
      <c r="S3" s="54"/>
      <c r="T3" s="54"/>
      <c r="U3" s="54"/>
      <c r="V3" s="54"/>
      <c r="W3" s="56"/>
      <c r="X3" s="57"/>
      <c r="Y3" s="57"/>
      <c r="Z3" s="58"/>
    </row>
    <row r="4" spans="1:36" s="59" customFormat="1" ht="15.95" customHeight="1" x14ac:dyDescent="0.25">
      <c r="Q4" s="53"/>
      <c r="R4" s="54"/>
      <c r="S4" s="54"/>
      <c r="T4" s="54"/>
      <c r="U4" s="54"/>
      <c r="V4" s="54"/>
      <c r="W4" s="56"/>
      <c r="X4" s="57"/>
      <c r="Y4" s="57"/>
      <c r="Z4" s="58"/>
    </row>
    <row r="5" spans="1:36" s="60" customFormat="1" ht="15" customHeight="1" x14ac:dyDescent="0.25">
      <c r="Q5" s="135" t="s">
        <v>7</v>
      </c>
      <c r="R5" s="136"/>
      <c r="S5" s="136"/>
      <c r="T5" s="136"/>
      <c r="U5" s="136"/>
      <c r="V5" s="137"/>
      <c r="W5" s="138" t="s">
        <v>8</v>
      </c>
      <c r="X5" s="139"/>
      <c r="Y5" s="139"/>
      <c r="Z5" s="140"/>
      <c r="AA5" s="135" t="s">
        <v>118</v>
      </c>
      <c r="AB5" s="136"/>
      <c r="AC5" s="136"/>
      <c r="AD5" s="136"/>
      <c r="AE5" s="136"/>
      <c r="AF5" s="137"/>
      <c r="AG5" s="138" t="s">
        <v>119</v>
      </c>
      <c r="AH5" s="139"/>
      <c r="AI5" s="139"/>
      <c r="AJ5" s="140"/>
    </row>
    <row r="6" spans="1:36" s="61" customFormat="1" ht="35.1" customHeight="1" x14ac:dyDescent="0.25">
      <c r="P6" s="62" t="s">
        <v>0</v>
      </c>
      <c r="Q6" s="63" t="s">
        <v>9</v>
      </c>
      <c r="R6" s="29" t="s">
        <v>10</v>
      </c>
      <c r="S6" s="29" t="s">
        <v>11</v>
      </c>
      <c r="T6" s="29" t="s">
        <v>12</v>
      </c>
      <c r="U6" s="29" t="s">
        <v>13</v>
      </c>
      <c r="V6" s="64" t="s">
        <v>14</v>
      </c>
      <c r="W6" s="63" t="s">
        <v>9</v>
      </c>
      <c r="X6" s="29" t="s">
        <v>10</v>
      </c>
      <c r="Y6" s="29" t="s">
        <v>11</v>
      </c>
      <c r="Z6" s="64" t="s">
        <v>12</v>
      </c>
      <c r="AA6" s="63" t="s">
        <v>9</v>
      </c>
      <c r="AB6" s="29" t="s">
        <v>10</v>
      </c>
      <c r="AC6" s="29" t="s">
        <v>11</v>
      </c>
      <c r="AD6" s="29" t="s">
        <v>12</v>
      </c>
      <c r="AE6" s="29" t="s">
        <v>13</v>
      </c>
      <c r="AF6" s="64" t="s">
        <v>14</v>
      </c>
      <c r="AG6" s="63" t="s">
        <v>9</v>
      </c>
      <c r="AH6" s="29" t="s">
        <v>10</v>
      </c>
      <c r="AI6" s="29" t="s">
        <v>11</v>
      </c>
      <c r="AJ6" s="64" t="s">
        <v>12</v>
      </c>
    </row>
    <row r="7" spans="1:36" x14ac:dyDescent="0.25">
      <c r="A7" s="141" t="s">
        <v>78</v>
      </c>
      <c r="B7" s="141"/>
      <c r="C7" s="141"/>
      <c r="D7" s="141"/>
      <c r="E7" s="141"/>
      <c r="F7" s="141"/>
      <c r="G7" s="65"/>
      <c r="H7" s="66"/>
      <c r="I7" s="141" t="s">
        <v>79</v>
      </c>
      <c r="J7" s="141"/>
      <c r="K7" s="141"/>
      <c r="L7" s="141"/>
      <c r="M7" s="141"/>
      <c r="N7" s="141"/>
      <c r="O7" s="141"/>
      <c r="P7" s="31">
        <v>35155</v>
      </c>
      <c r="Q7" s="67">
        <v>58.469894404026398</v>
      </c>
      <c r="R7" s="18">
        <v>67.887889988550796</v>
      </c>
      <c r="S7" s="18">
        <v>68.868934204917394</v>
      </c>
      <c r="T7" s="18">
        <v>62.319422767312197</v>
      </c>
      <c r="U7" s="68" t="s">
        <v>15</v>
      </c>
      <c r="V7" s="69" t="s">
        <v>15</v>
      </c>
      <c r="W7" s="67">
        <v>60.896808921921</v>
      </c>
      <c r="X7" s="18">
        <v>68.731207669465704</v>
      </c>
      <c r="Y7" s="18">
        <v>78.752911834474205</v>
      </c>
      <c r="Z7" s="70">
        <v>67.357609278451505</v>
      </c>
    </row>
    <row r="8" spans="1:36" x14ac:dyDescent="0.25">
      <c r="A8" s="141" t="s">
        <v>74</v>
      </c>
      <c r="B8" s="141"/>
      <c r="C8" s="141"/>
      <c r="D8" s="141"/>
      <c r="E8" s="141"/>
      <c r="F8" s="141"/>
      <c r="G8" s="65"/>
      <c r="I8" s="141" t="s">
        <v>74</v>
      </c>
      <c r="J8" s="141"/>
      <c r="K8" s="141"/>
      <c r="L8" s="141"/>
      <c r="M8" s="141"/>
      <c r="N8" s="141"/>
      <c r="O8" s="141"/>
      <c r="P8" s="31">
        <v>35246</v>
      </c>
      <c r="Q8" s="67">
        <v>61.908584498150603</v>
      </c>
      <c r="R8" s="18">
        <v>70.389738199495696</v>
      </c>
      <c r="S8" s="18">
        <v>67.393140039610699</v>
      </c>
      <c r="T8" s="18">
        <v>63.047505984624799</v>
      </c>
      <c r="U8" s="68" t="s">
        <v>15</v>
      </c>
      <c r="V8" s="69" t="s">
        <v>15</v>
      </c>
      <c r="W8" s="67">
        <v>60.8412091719321</v>
      </c>
      <c r="X8" s="18">
        <v>68.192040561111298</v>
      </c>
      <c r="Y8" s="18">
        <v>73.093591125763695</v>
      </c>
      <c r="Z8" s="70">
        <v>66.372811638113802</v>
      </c>
    </row>
    <row r="9" spans="1:36" x14ac:dyDescent="0.25">
      <c r="P9" s="31">
        <v>35338</v>
      </c>
      <c r="Q9" s="67">
        <v>65.328490382564695</v>
      </c>
      <c r="R9" s="18">
        <v>71.926596970397298</v>
      </c>
      <c r="S9" s="18">
        <v>69.360353439331604</v>
      </c>
      <c r="T9" s="18">
        <v>64.157712078951107</v>
      </c>
      <c r="U9" s="68" t="s">
        <v>15</v>
      </c>
      <c r="V9" s="69" t="s">
        <v>15</v>
      </c>
      <c r="W9" s="67">
        <v>64.187120667685505</v>
      </c>
      <c r="X9" s="18">
        <v>69.620357128273199</v>
      </c>
      <c r="Y9" s="18">
        <v>67.575161268866395</v>
      </c>
      <c r="Z9" s="70">
        <v>67.497305412258299</v>
      </c>
    </row>
    <row r="10" spans="1:36" x14ac:dyDescent="0.25">
      <c r="P10" s="31">
        <v>35430</v>
      </c>
      <c r="Q10" s="67">
        <v>65.231201060274799</v>
      </c>
      <c r="R10" s="18">
        <v>70.350352646639394</v>
      </c>
      <c r="S10" s="18">
        <v>74.159255840026205</v>
      </c>
      <c r="T10" s="18">
        <v>65.220874239808197</v>
      </c>
      <c r="U10" s="68" t="s">
        <v>15</v>
      </c>
      <c r="V10" s="69" t="s">
        <v>15</v>
      </c>
      <c r="W10" s="67">
        <v>66.870456930762998</v>
      </c>
      <c r="X10" s="18">
        <v>71.981054547539102</v>
      </c>
      <c r="Y10" s="18">
        <v>70.613030119100003</v>
      </c>
      <c r="Z10" s="70">
        <v>68.332864945567295</v>
      </c>
    </row>
    <row r="11" spans="1:36" x14ac:dyDescent="0.25">
      <c r="P11" s="31">
        <v>35520</v>
      </c>
      <c r="Q11" s="67">
        <v>65.856183416160107</v>
      </c>
      <c r="R11" s="18">
        <v>70.278948707738905</v>
      </c>
      <c r="S11" s="18">
        <v>76.144784908075394</v>
      </c>
      <c r="T11" s="18">
        <v>67.774470035670703</v>
      </c>
      <c r="U11" s="68" t="s">
        <v>15</v>
      </c>
      <c r="V11" s="69" t="s">
        <v>15</v>
      </c>
      <c r="W11" s="67">
        <v>67.386337451988993</v>
      </c>
      <c r="X11" s="18">
        <v>72.801511346306398</v>
      </c>
      <c r="Y11" s="18">
        <v>79.194803277435298</v>
      </c>
      <c r="Z11" s="70">
        <v>70.148796009431194</v>
      </c>
      <c r="AA11" s="133">
        <f>IFERROR(Q11/Q7-1,"NULL")</f>
        <v>0.12632636141078901</v>
      </c>
      <c r="AB11" s="133">
        <f t="shared" ref="AB11:AJ26" si="0">IFERROR(R11/R7-1,"NULL")</f>
        <v>3.5220695761664755E-2</v>
      </c>
      <c r="AC11" s="133">
        <f t="shared" si="0"/>
        <v>0.10564779006901626</v>
      </c>
      <c r="AD11" s="133">
        <f t="shared" si="0"/>
        <v>8.7533661676015839E-2</v>
      </c>
      <c r="AE11" s="133" t="str">
        <f t="shared" si="0"/>
        <v>NULL</v>
      </c>
      <c r="AF11" s="133" t="str">
        <f t="shared" si="0"/>
        <v>NULL</v>
      </c>
      <c r="AG11" s="133">
        <f t="shared" si="0"/>
        <v>0.10656598670693174</v>
      </c>
      <c r="AH11" s="133">
        <f t="shared" si="0"/>
        <v>5.9220604654804498E-2</v>
      </c>
      <c r="AI11" s="133">
        <f t="shared" si="0"/>
        <v>5.611112435942367E-3</v>
      </c>
      <c r="AJ11" s="133">
        <f t="shared" si="0"/>
        <v>4.1438328362295662E-2</v>
      </c>
    </row>
    <row r="12" spans="1:36" x14ac:dyDescent="0.25">
      <c r="P12" s="31">
        <v>35611</v>
      </c>
      <c r="Q12" s="67">
        <v>69.693700202386594</v>
      </c>
      <c r="R12" s="18">
        <v>73.512079733024805</v>
      </c>
      <c r="S12" s="18">
        <v>76.611396722994897</v>
      </c>
      <c r="T12" s="18">
        <v>71.093155692584006</v>
      </c>
      <c r="U12" s="68" t="s">
        <v>15</v>
      </c>
      <c r="V12" s="69" t="s">
        <v>15</v>
      </c>
      <c r="W12" s="67">
        <v>67.295601331731902</v>
      </c>
      <c r="X12" s="18">
        <v>72.465049669385394</v>
      </c>
      <c r="Y12" s="18">
        <v>83.490222224347605</v>
      </c>
      <c r="Z12" s="70">
        <v>72.489080122389197</v>
      </c>
      <c r="AA12" s="133">
        <f t="shared" ref="AA12:AJ50" si="1">IFERROR(Q12/Q8-1,"NULL")</f>
        <v>0.12575179625482402</v>
      </c>
      <c r="AB12" s="133">
        <f t="shared" si="0"/>
        <v>4.4357908033126892E-2</v>
      </c>
      <c r="AC12" s="133">
        <f t="shared" si="0"/>
        <v>0.13678330877543488</v>
      </c>
      <c r="AD12" s="133">
        <f t="shared" si="0"/>
        <v>0.12761249762871318</v>
      </c>
      <c r="AE12" s="133" t="str">
        <f t="shared" si="0"/>
        <v>NULL</v>
      </c>
      <c r="AF12" s="133" t="str">
        <f t="shared" si="0"/>
        <v>NULL</v>
      </c>
      <c r="AG12" s="133">
        <f t="shared" si="0"/>
        <v>0.10608586265207576</v>
      </c>
      <c r="AH12" s="133">
        <f t="shared" si="0"/>
        <v>6.2661405541087678E-2</v>
      </c>
      <c r="AI12" s="133">
        <f t="shared" si="0"/>
        <v>0.14223724595355591</v>
      </c>
      <c r="AJ12" s="133">
        <f t="shared" si="0"/>
        <v>9.2150209299905583E-2</v>
      </c>
    </row>
    <row r="13" spans="1:36" x14ac:dyDescent="0.25">
      <c r="P13" s="31">
        <v>35703</v>
      </c>
      <c r="Q13" s="67">
        <v>74.684155911734507</v>
      </c>
      <c r="R13" s="18">
        <v>77.632164087525894</v>
      </c>
      <c r="S13" s="18">
        <v>79.085367029869403</v>
      </c>
      <c r="T13" s="18">
        <v>72.673583431595205</v>
      </c>
      <c r="U13" s="68" t="s">
        <v>15</v>
      </c>
      <c r="V13" s="69" t="s">
        <v>15</v>
      </c>
      <c r="W13" s="67">
        <v>73.185732026921897</v>
      </c>
      <c r="X13" s="18">
        <v>74.272140865247295</v>
      </c>
      <c r="Y13" s="18">
        <v>84.72716496948</v>
      </c>
      <c r="Z13" s="70">
        <v>74.385333527109594</v>
      </c>
      <c r="AA13" s="133">
        <f t="shared" si="1"/>
        <v>0.14320957784854493</v>
      </c>
      <c r="AB13" s="133">
        <f t="shared" si="0"/>
        <v>7.9324858361877304E-2</v>
      </c>
      <c r="AC13" s="133">
        <f t="shared" si="0"/>
        <v>0.14020997743392583</v>
      </c>
      <c r="AD13" s="133">
        <f t="shared" si="0"/>
        <v>0.13273340143683199</v>
      </c>
      <c r="AE13" s="133" t="str">
        <f t="shared" si="0"/>
        <v>NULL</v>
      </c>
      <c r="AF13" s="133" t="str">
        <f t="shared" si="0"/>
        <v>NULL</v>
      </c>
      <c r="AG13" s="133">
        <f t="shared" si="0"/>
        <v>0.14019341054141843</v>
      </c>
      <c r="AH13" s="133">
        <f t="shared" si="0"/>
        <v>6.6816430263397564E-2</v>
      </c>
      <c r="AI13" s="133">
        <f t="shared" si="0"/>
        <v>0.25382112862993589</v>
      </c>
      <c r="AJ13" s="133">
        <f t="shared" si="0"/>
        <v>0.10204893473570209</v>
      </c>
    </row>
    <row r="14" spans="1:36" x14ac:dyDescent="0.25">
      <c r="P14" s="31">
        <v>35795</v>
      </c>
      <c r="Q14" s="67">
        <v>77.311672239314802</v>
      </c>
      <c r="R14" s="18">
        <v>79.248843168201901</v>
      </c>
      <c r="S14" s="18">
        <v>82.123846683634994</v>
      </c>
      <c r="T14" s="18">
        <v>73.383595147240399</v>
      </c>
      <c r="U14" s="68" t="s">
        <v>15</v>
      </c>
      <c r="V14" s="69" t="s">
        <v>15</v>
      </c>
      <c r="W14" s="67">
        <v>81.632310874954001</v>
      </c>
      <c r="X14" s="18">
        <v>78.420219262104595</v>
      </c>
      <c r="Y14" s="18">
        <v>84.643676150496304</v>
      </c>
      <c r="Z14" s="70">
        <v>77.143541585055004</v>
      </c>
      <c r="AA14" s="133">
        <f t="shared" si="1"/>
        <v>0.18519467651496146</v>
      </c>
      <c r="AB14" s="133">
        <f t="shared" si="0"/>
        <v>0.12648821486735762</v>
      </c>
      <c r="AC14" s="133">
        <f t="shared" si="0"/>
        <v>0.10739847310212669</v>
      </c>
      <c r="AD14" s="133">
        <f t="shared" si="0"/>
        <v>0.12515503667459282</v>
      </c>
      <c r="AE14" s="133" t="str">
        <f t="shared" si="0"/>
        <v>NULL</v>
      </c>
      <c r="AF14" s="133" t="str">
        <f t="shared" si="0"/>
        <v>NULL</v>
      </c>
      <c r="AG14" s="133">
        <f t="shared" si="0"/>
        <v>0.22075299948189797</v>
      </c>
      <c r="AH14" s="133">
        <f t="shared" si="0"/>
        <v>8.9456382030535853E-2</v>
      </c>
      <c r="AI14" s="133">
        <f t="shared" si="0"/>
        <v>0.19869769088978906</v>
      </c>
      <c r="AJ14" s="133">
        <f t="shared" si="0"/>
        <v>0.12893761510667123</v>
      </c>
    </row>
    <row r="15" spans="1:36" x14ac:dyDescent="0.25">
      <c r="P15" s="31">
        <v>35885</v>
      </c>
      <c r="Q15" s="67">
        <v>77.861898992257295</v>
      </c>
      <c r="R15" s="18">
        <v>79.149189747204403</v>
      </c>
      <c r="S15" s="18">
        <v>83.4441326720669</v>
      </c>
      <c r="T15" s="18">
        <v>74.924536322721593</v>
      </c>
      <c r="U15" s="71">
        <v>75.898641154491699</v>
      </c>
      <c r="V15" s="72">
        <v>86.8073817810062</v>
      </c>
      <c r="W15" s="67">
        <v>82.910907260595707</v>
      </c>
      <c r="X15" s="18">
        <v>80.753302149064794</v>
      </c>
      <c r="Y15" s="18">
        <v>84.457464418680303</v>
      </c>
      <c r="Z15" s="70">
        <v>79.473223414828794</v>
      </c>
      <c r="AA15" s="133">
        <f t="shared" si="1"/>
        <v>0.18230202470480794</v>
      </c>
      <c r="AB15" s="133">
        <f t="shared" si="0"/>
        <v>0.12621476562424361</v>
      </c>
      <c r="AC15" s="133">
        <f t="shared" si="0"/>
        <v>9.5861427316441095E-2</v>
      </c>
      <c r="AD15" s="133">
        <f t="shared" si="0"/>
        <v>0.10549792987370776</v>
      </c>
      <c r="AE15" s="133" t="str">
        <f t="shared" si="0"/>
        <v>NULL</v>
      </c>
      <c r="AF15" s="133" t="str">
        <f t="shared" si="0"/>
        <v>NULL</v>
      </c>
      <c r="AG15" s="133">
        <f t="shared" si="0"/>
        <v>0.23038156391371722</v>
      </c>
      <c r="AH15" s="133">
        <f t="shared" si="0"/>
        <v>0.1092256280907804</v>
      </c>
      <c r="AI15" s="133">
        <f t="shared" si="0"/>
        <v>6.645210194927631E-2</v>
      </c>
      <c r="AJ15" s="133">
        <f t="shared" si="0"/>
        <v>0.13292355586750149</v>
      </c>
    </row>
    <row r="16" spans="1:36" x14ac:dyDescent="0.25">
      <c r="P16" s="31">
        <v>35976</v>
      </c>
      <c r="Q16" s="67">
        <v>78.307741520459999</v>
      </c>
      <c r="R16" s="18">
        <v>79.373820531783807</v>
      </c>
      <c r="S16" s="18">
        <v>84.598542647302693</v>
      </c>
      <c r="T16" s="18">
        <v>77.396467840392802</v>
      </c>
      <c r="U16" s="71">
        <v>73.826989687520594</v>
      </c>
      <c r="V16" s="72">
        <v>84.568734984390204</v>
      </c>
      <c r="W16" s="67">
        <v>84.2100463354449</v>
      </c>
      <c r="X16" s="18">
        <v>81.147730440532399</v>
      </c>
      <c r="Y16" s="18">
        <v>87.871230644393293</v>
      </c>
      <c r="Z16" s="70">
        <v>80.4877581651687</v>
      </c>
      <c r="AA16" s="133">
        <f t="shared" si="1"/>
        <v>0.12359856476351117</v>
      </c>
      <c r="AB16" s="133">
        <f t="shared" si="0"/>
        <v>7.9738470466992561E-2</v>
      </c>
      <c r="AC16" s="133">
        <f t="shared" si="0"/>
        <v>0.10425532317583319</v>
      </c>
      <c r="AD16" s="133">
        <f t="shared" si="0"/>
        <v>8.8662714243057827E-2</v>
      </c>
      <c r="AE16" s="133" t="str">
        <f t="shared" si="0"/>
        <v>NULL</v>
      </c>
      <c r="AF16" s="133" t="str">
        <f t="shared" si="0"/>
        <v>NULL</v>
      </c>
      <c r="AG16" s="133">
        <f t="shared" si="0"/>
        <v>0.25134547680662944</v>
      </c>
      <c r="AH16" s="133">
        <f t="shared" si="0"/>
        <v>0.11981887559259086</v>
      </c>
      <c r="AI16" s="133">
        <f t="shared" si="0"/>
        <v>5.2473311285163859E-2</v>
      </c>
      <c r="AJ16" s="133">
        <f t="shared" si="0"/>
        <v>0.1103432134781499</v>
      </c>
    </row>
    <row r="17" spans="1:36" x14ac:dyDescent="0.25">
      <c r="P17" s="31">
        <v>36068</v>
      </c>
      <c r="Q17" s="67">
        <v>79.902644986425202</v>
      </c>
      <c r="R17" s="18">
        <v>81.335208364757705</v>
      </c>
      <c r="S17" s="18">
        <v>85.011919353232798</v>
      </c>
      <c r="T17" s="18">
        <v>80.156170894033593</v>
      </c>
      <c r="U17" s="71">
        <v>74.796861670295002</v>
      </c>
      <c r="V17" s="72">
        <v>84.858138437494503</v>
      </c>
      <c r="W17" s="67">
        <v>87.049849565440297</v>
      </c>
      <c r="X17" s="18">
        <v>81.675198875670802</v>
      </c>
      <c r="Y17" s="18">
        <v>90.816632531611802</v>
      </c>
      <c r="Z17" s="70">
        <v>82.087497243068498</v>
      </c>
      <c r="AA17" s="133">
        <f t="shared" si="1"/>
        <v>6.9874111998509569E-2</v>
      </c>
      <c r="AB17" s="133">
        <f t="shared" si="0"/>
        <v>4.7699871834782748E-2</v>
      </c>
      <c r="AC17" s="133">
        <f t="shared" si="0"/>
        <v>7.4938671285738945E-2</v>
      </c>
      <c r="AD17" s="133">
        <f t="shared" si="0"/>
        <v>0.10296158671577627</v>
      </c>
      <c r="AE17" s="133" t="str">
        <f t="shared" si="0"/>
        <v>NULL</v>
      </c>
      <c r="AF17" s="133" t="str">
        <f t="shared" si="0"/>
        <v>NULL</v>
      </c>
      <c r="AG17" s="133">
        <f t="shared" si="0"/>
        <v>0.18943743752427578</v>
      </c>
      <c r="AH17" s="133">
        <f t="shared" si="0"/>
        <v>9.9674762625396207E-2</v>
      </c>
      <c r="AI17" s="133">
        <f t="shared" si="0"/>
        <v>7.1871489673061895E-2</v>
      </c>
      <c r="AJ17" s="133">
        <f t="shared" si="0"/>
        <v>0.10354411751278714</v>
      </c>
    </row>
    <row r="18" spans="1:36" x14ac:dyDescent="0.25">
      <c r="P18" s="31">
        <v>36160</v>
      </c>
      <c r="Q18" s="67">
        <v>82.454057846552999</v>
      </c>
      <c r="R18" s="18">
        <v>84.2852686769005</v>
      </c>
      <c r="S18" s="18">
        <v>85.417938714413907</v>
      </c>
      <c r="T18" s="18">
        <v>82.534646597077796</v>
      </c>
      <c r="U18" s="71">
        <v>78.649650489232499</v>
      </c>
      <c r="V18" s="72">
        <v>81.959942231787707</v>
      </c>
      <c r="W18" s="67">
        <v>86.772186228105397</v>
      </c>
      <c r="X18" s="18">
        <v>81.822407425418106</v>
      </c>
      <c r="Y18" s="18">
        <v>92.272076573116493</v>
      </c>
      <c r="Z18" s="70">
        <v>82.459200827548401</v>
      </c>
      <c r="AA18" s="133">
        <f t="shared" si="1"/>
        <v>6.6514996484879685E-2</v>
      </c>
      <c r="AB18" s="133">
        <f t="shared" si="0"/>
        <v>6.3552038204633732E-2</v>
      </c>
      <c r="AC18" s="133">
        <f t="shared" si="0"/>
        <v>4.0111272959104216E-2</v>
      </c>
      <c r="AD18" s="133">
        <f t="shared" si="0"/>
        <v>0.12470159620111665</v>
      </c>
      <c r="AE18" s="133" t="str">
        <f t="shared" si="0"/>
        <v>NULL</v>
      </c>
      <c r="AF18" s="133" t="str">
        <f t="shared" si="0"/>
        <v>NULL</v>
      </c>
      <c r="AG18" s="133">
        <f t="shared" si="0"/>
        <v>6.2963737006352272E-2</v>
      </c>
      <c r="AH18" s="133">
        <f t="shared" si="0"/>
        <v>4.3384068488030447E-2</v>
      </c>
      <c r="AI18" s="133">
        <f t="shared" si="0"/>
        <v>9.0123689914612282E-2</v>
      </c>
      <c r="AJ18" s="133">
        <f t="shared" si="0"/>
        <v>6.8906082521925649E-2</v>
      </c>
    </row>
    <row r="19" spans="1:36" x14ac:dyDescent="0.25">
      <c r="P19" s="31">
        <v>36250</v>
      </c>
      <c r="Q19" s="67">
        <v>85.467545416671996</v>
      </c>
      <c r="R19" s="18">
        <v>86.810094455866405</v>
      </c>
      <c r="S19" s="18">
        <v>87.5975670836511</v>
      </c>
      <c r="T19" s="18">
        <v>84.911820453793496</v>
      </c>
      <c r="U19" s="71">
        <v>82.0874144216899</v>
      </c>
      <c r="V19" s="72">
        <v>88.092070221098297</v>
      </c>
      <c r="W19" s="67">
        <v>85.290580683482204</v>
      </c>
      <c r="X19" s="18">
        <v>83.443680487719107</v>
      </c>
      <c r="Y19" s="18">
        <v>93.746618938283902</v>
      </c>
      <c r="Z19" s="70">
        <v>81.865936786915498</v>
      </c>
      <c r="AA19" s="133">
        <f t="shared" si="1"/>
        <v>9.7681234632756908E-2</v>
      </c>
      <c r="AB19" s="133">
        <f t="shared" si="0"/>
        <v>9.6790690253813816E-2</v>
      </c>
      <c r="AC19" s="133">
        <f t="shared" si="0"/>
        <v>4.9775032450838363E-2</v>
      </c>
      <c r="AD19" s="133">
        <f t="shared" si="0"/>
        <v>0.13329791042087713</v>
      </c>
      <c r="AE19" s="133">
        <f t="shared" si="0"/>
        <v>8.1539974537896631E-2</v>
      </c>
      <c r="AF19" s="133">
        <f t="shared" si="0"/>
        <v>1.4799299480464212E-2</v>
      </c>
      <c r="AG19" s="133">
        <f t="shared" si="0"/>
        <v>2.8701572585703161E-2</v>
      </c>
      <c r="AH19" s="133">
        <f t="shared" si="0"/>
        <v>3.3316016398785342E-2</v>
      </c>
      <c r="AI19" s="133">
        <f t="shared" si="0"/>
        <v>0.109986187526949</v>
      </c>
      <c r="AJ19" s="133">
        <f t="shared" si="0"/>
        <v>3.0107164014191001E-2</v>
      </c>
    </row>
    <row r="20" spans="1:36" x14ac:dyDescent="0.25">
      <c r="P20" s="31">
        <v>36341</v>
      </c>
      <c r="Q20" s="67">
        <v>89.273982887671906</v>
      </c>
      <c r="R20" s="18">
        <v>87.409282670908695</v>
      </c>
      <c r="S20" s="18">
        <v>91.271118763324793</v>
      </c>
      <c r="T20" s="18">
        <v>86.901851329982406</v>
      </c>
      <c r="U20" s="71">
        <v>85.887424199460597</v>
      </c>
      <c r="V20" s="72">
        <v>88.876178897654398</v>
      </c>
      <c r="W20" s="67">
        <v>87.060077812340495</v>
      </c>
      <c r="X20" s="18">
        <v>86.8144383189465</v>
      </c>
      <c r="Y20" s="18">
        <v>93.235704732828495</v>
      </c>
      <c r="Z20" s="70">
        <v>85.587551008324994</v>
      </c>
      <c r="AA20" s="133">
        <f t="shared" si="1"/>
        <v>0.14004032237791808</v>
      </c>
      <c r="AB20" s="133">
        <f t="shared" si="0"/>
        <v>0.10123567298750902</v>
      </c>
      <c r="AC20" s="133">
        <f t="shared" si="0"/>
        <v>7.8873416813343145E-2</v>
      </c>
      <c r="AD20" s="133">
        <f t="shared" si="0"/>
        <v>0.12281417685871188</v>
      </c>
      <c r="AE20" s="133">
        <f t="shared" si="0"/>
        <v>0.16336077853081754</v>
      </c>
      <c r="AF20" s="133">
        <f t="shared" si="0"/>
        <v>5.0934236086885631E-2</v>
      </c>
      <c r="AG20" s="133">
        <f t="shared" si="0"/>
        <v>3.3844316692840826E-2</v>
      </c>
      <c r="AH20" s="133">
        <f t="shared" si="0"/>
        <v>6.9831994655313867E-2</v>
      </c>
      <c r="AI20" s="133">
        <f t="shared" si="0"/>
        <v>6.1049265488777982E-2</v>
      </c>
      <c r="AJ20" s="133">
        <f t="shared" si="0"/>
        <v>6.3361099369807494E-2</v>
      </c>
    </row>
    <row r="21" spans="1:36" x14ac:dyDescent="0.25">
      <c r="P21" s="31">
        <v>36433</v>
      </c>
      <c r="Q21" s="67">
        <v>90.507437711888699</v>
      </c>
      <c r="R21" s="18">
        <v>87.721268402460197</v>
      </c>
      <c r="S21" s="18">
        <v>94.112736062263906</v>
      </c>
      <c r="T21" s="18">
        <v>88.764571256706901</v>
      </c>
      <c r="U21" s="71">
        <v>89.293463498696795</v>
      </c>
      <c r="V21" s="72">
        <v>86.894058393692404</v>
      </c>
      <c r="W21" s="67">
        <v>90.317809397967807</v>
      </c>
      <c r="X21" s="18">
        <v>89.435071989314693</v>
      </c>
      <c r="Y21" s="18">
        <v>93.181313103914405</v>
      </c>
      <c r="Z21" s="70">
        <v>91.731790832941797</v>
      </c>
      <c r="AA21" s="133">
        <f t="shared" si="1"/>
        <v>0.13272142276723331</v>
      </c>
      <c r="AB21" s="133">
        <f t="shared" si="0"/>
        <v>7.8515321545171712E-2</v>
      </c>
      <c r="AC21" s="133">
        <f t="shared" si="0"/>
        <v>0.10705342001768403</v>
      </c>
      <c r="AD21" s="133">
        <f t="shared" si="0"/>
        <v>0.1073953541774546</v>
      </c>
      <c r="AE21" s="133">
        <f t="shared" si="0"/>
        <v>0.19381296894919076</v>
      </c>
      <c r="AF21" s="133">
        <f t="shared" si="0"/>
        <v>2.3992041231231331E-2</v>
      </c>
      <c r="AG21" s="133">
        <f t="shared" si="0"/>
        <v>3.7541246180681886E-2</v>
      </c>
      <c r="AH21" s="133">
        <f t="shared" si="0"/>
        <v>9.5008928297270145E-2</v>
      </c>
      <c r="AI21" s="133">
        <f t="shared" si="0"/>
        <v>2.6037968006350498E-2</v>
      </c>
      <c r="AJ21" s="133">
        <f t="shared" si="0"/>
        <v>0.11748797214898232</v>
      </c>
    </row>
    <row r="22" spans="1:36" x14ac:dyDescent="0.25">
      <c r="P22" s="31">
        <v>36525</v>
      </c>
      <c r="Q22" s="67">
        <v>90.241393731121406</v>
      </c>
      <c r="R22" s="18">
        <v>90.584600506326098</v>
      </c>
      <c r="S22" s="18">
        <v>94.917690218108206</v>
      </c>
      <c r="T22" s="18">
        <v>91.444784103001993</v>
      </c>
      <c r="U22" s="71">
        <v>89.815135146083904</v>
      </c>
      <c r="V22" s="72">
        <v>91.134804674695403</v>
      </c>
      <c r="W22" s="67">
        <v>88.328698859986204</v>
      </c>
      <c r="X22" s="18">
        <v>90.730837338726303</v>
      </c>
      <c r="Y22" s="18">
        <v>94.470605814701798</v>
      </c>
      <c r="Z22" s="70">
        <v>94.323298582741302</v>
      </c>
      <c r="AA22" s="133">
        <f t="shared" si="1"/>
        <v>9.4444543882372001E-2</v>
      </c>
      <c r="AB22" s="133">
        <f t="shared" si="0"/>
        <v>7.473823039674321E-2</v>
      </c>
      <c r="AC22" s="133">
        <f t="shared" si="0"/>
        <v>0.11121494672747545</v>
      </c>
      <c r="AD22" s="133">
        <f t="shared" si="0"/>
        <v>0.10795632953300438</v>
      </c>
      <c r="AE22" s="133">
        <f t="shared" si="0"/>
        <v>0.14196483502975021</v>
      </c>
      <c r="AF22" s="133">
        <f t="shared" si="0"/>
        <v>0.11194325170411457</v>
      </c>
      <c r="AG22" s="133">
        <f t="shared" si="0"/>
        <v>1.7937921118975408E-2</v>
      </c>
      <c r="AH22" s="133">
        <f t="shared" si="0"/>
        <v>0.10887518704981036</v>
      </c>
      <c r="AI22" s="133">
        <f t="shared" si="0"/>
        <v>2.3826593301421894E-2</v>
      </c>
      <c r="AJ22" s="133">
        <f t="shared" si="0"/>
        <v>0.14387839848223805</v>
      </c>
    </row>
    <row r="23" spans="1:36" x14ac:dyDescent="0.25">
      <c r="P23" s="31">
        <v>36616</v>
      </c>
      <c r="Q23" s="67">
        <v>93.002466177206699</v>
      </c>
      <c r="R23" s="18">
        <v>94.5311960898199</v>
      </c>
      <c r="S23" s="18">
        <v>95.903010924846001</v>
      </c>
      <c r="T23" s="18">
        <v>95.943961668151701</v>
      </c>
      <c r="U23" s="71">
        <v>94.441895497729604</v>
      </c>
      <c r="V23" s="72">
        <v>90.572281511479602</v>
      </c>
      <c r="W23" s="67">
        <v>86.983156248455799</v>
      </c>
      <c r="X23" s="18">
        <v>90.595465696915795</v>
      </c>
      <c r="Y23" s="18">
        <v>94.6959176105251</v>
      </c>
      <c r="Z23" s="70">
        <v>94.463752309631701</v>
      </c>
      <c r="AA23" s="133">
        <f t="shared" si="1"/>
        <v>8.8161192927682652E-2</v>
      </c>
      <c r="AB23" s="133">
        <f t="shared" si="0"/>
        <v>8.8942440189128558E-2</v>
      </c>
      <c r="AC23" s="133">
        <f t="shared" si="0"/>
        <v>9.4813636014155822E-2</v>
      </c>
      <c r="AD23" s="133">
        <f t="shared" si="0"/>
        <v>0.12992468133881974</v>
      </c>
      <c r="AE23" s="133">
        <f t="shared" si="0"/>
        <v>0.15050396169836344</v>
      </c>
      <c r="AF23" s="133">
        <f t="shared" si="0"/>
        <v>2.8154762218169482E-2</v>
      </c>
      <c r="AG23" s="133">
        <f t="shared" si="0"/>
        <v>1.9844812304125714E-2</v>
      </c>
      <c r="AH23" s="133">
        <f t="shared" si="0"/>
        <v>8.5707930994837422E-2</v>
      </c>
      <c r="AI23" s="133">
        <f t="shared" si="0"/>
        <v>1.012621770248745E-2</v>
      </c>
      <c r="AJ23" s="133">
        <f t="shared" si="0"/>
        <v>0.15388348337729751</v>
      </c>
    </row>
    <row r="24" spans="1:36" x14ac:dyDescent="0.25">
      <c r="P24" s="31">
        <v>36707</v>
      </c>
      <c r="Q24" s="67">
        <v>98.539451657898198</v>
      </c>
      <c r="R24" s="18">
        <v>97.976351908473404</v>
      </c>
      <c r="S24" s="18">
        <v>97.939799555630799</v>
      </c>
      <c r="T24" s="18">
        <v>100.619213788276</v>
      </c>
      <c r="U24" s="71">
        <v>96.113994532144403</v>
      </c>
      <c r="V24" s="72">
        <v>94.285307782772904</v>
      </c>
      <c r="W24" s="67">
        <v>92.518979028412502</v>
      </c>
      <c r="X24" s="18">
        <v>93.241480112957703</v>
      </c>
      <c r="Y24" s="18">
        <v>95.1748690859866</v>
      </c>
      <c r="Z24" s="70">
        <v>95.132865264261099</v>
      </c>
      <c r="AA24" s="133">
        <f t="shared" si="1"/>
        <v>0.10378688695769833</v>
      </c>
      <c r="AB24" s="133">
        <f t="shared" si="0"/>
        <v>0.12089184254433438</v>
      </c>
      <c r="AC24" s="133">
        <f t="shared" si="0"/>
        <v>7.3064523396481729E-2</v>
      </c>
      <c r="AD24" s="133">
        <f t="shared" si="0"/>
        <v>0.15784890941167906</v>
      </c>
      <c r="AE24" s="133">
        <f t="shared" si="0"/>
        <v>0.11906947295257253</v>
      </c>
      <c r="AF24" s="133">
        <f t="shared" si="0"/>
        <v>6.0861402371353179E-2</v>
      </c>
      <c r="AG24" s="133">
        <f t="shared" si="0"/>
        <v>6.2702691672740896E-2</v>
      </c>
      <c r="AH24" s="133">
        <f t="shared" si="0"/>
        <v>7.4031945819875933E-2</v>
      </c>
      <c r="AI24" s="133">
        <f t="shared" si="0"/>
        <v>2.0798516606002737E-2</v>
      </c>
      <c r="AJ24" s="133">
        <f t="shared" si="0"/>
        <v>0.11152690015639832</v>
      </c>
    </row>
    <row r="25" spans="1:36" x14ac:dyDescent="0.25">
      <c r="P25" s="31">
        <v>36799</v>
      </c>
      <c r="Q25" s="67">
        <v>101.20322703623199</v>
      </c>
      <c r="R25" s="18">
        <v>99.520619873031094</v>
      </c>
      <c r="S25" s="18">
        <v>99.178613822609293</v>
      </c>
      <c r="T25" s="18">
        <v>100.587725175572</v>
      </c>
      <c r="U25" s="71">
        <v>97.615136491512104</v>
      </c>
      <c r="V25" s="72">
        <v>98.283339846323301</v>
      </c>
      <c r="W25" s="67">
        <v>98.432673231009503</v>
      </c>
      <c r="X25" s="18">
        <v>98.459852105592006</v>
      </c>
      <c r="Y25" s="18">
        <v>97.707116397259597</v>
      </c>
      <c r="Z25" s="70">
        <v>97.453382747932693</v>
      </c>
      <c r="AA25" s="133">
        <f t="shared" si="1"/>
        <v>0.11817580515748416</v>
      </c>
      <c r="AB25" s="133">
        <f t="shared" si="0"/>
        <v>0.13450958570772298</v>
      </c>
      <c r="AC25" s="133">
        <f t="shared" si="0"/>
        <v>5.3827759900571426E-2</v>
      </c>
      <c r="AD25" s="133">
        <f t="shared" si="0"/>
        <v>0.13319676703752181</v>
      </c>
      <c r="AE25" s="133">
        <f t="shared" si="0"/>
        <v>9.319464904546737E-2</v>
      </c>
      <c r="AF25" s="133">
        <f t="shared" si="0"/>
        <v>0.13107088865649796</v>
      </c>
      <c r="AG25" s="133">
        <f t="shared" si="0"/>
        <v>8.9847881465826118E-2</v>
      </c>
      <c r="AH25" s="133">
        <f t="shared" si="0"/>
        <v>0.10090873653409216</v>
      </c>
      <c r="AI25" s="133">
        <f t="shared" si="0"/>
        <v>4.8569859584379094E-2</v>
      </c>
      <c r="AJ25" s="133">
        <f t="shared" si="0"/>
        <v>6.237305369313928E-2</v>
      </c>
    </row>
    <row r="26" spans="1:36" x14ac:dyDescent="0.25">
      <c r="I26" s="141" t="s">
        <v>120</v>
      </c>
      <c r="J26" s="141"/>
      <c r="K26" s="141"/>
      <c r="L26" s="141"/>
      <c r="M26" s="141"/>
      <c r="N26" s="141"/>
      <c r="P26" s="31">
        <v>36891</v>
      </c>
      <c r="Q26" s="67">
        <v>100</v>
      </c>
      <c r="R26" s="18">
        <v>100</v>
      </c>
      <c r="S26" s="18">
        <v>100</v>
      </c>
      <c r="T26" s="18">
        <v>100</v>
      </c>
      <c r="U26" s="71">
        <v>100</v>
      </c>
      <c r="V26" s="72">
        <v>100</v>
      </c>
      <c r="W26" s="67">
        <v>100</v>
      </c>
      <c r="X26" s="18">
        <v>100</v>
      </c>
      <c r="Y26" s="18">
        <v>100</v>
      </c>
      <c r="Z26" s="70">
        <v>100</v>
      </c>
      <c r="AA26" s="133">
        <f t="shared" si="1"/>
        <v>0.10813891347860638</v>
      </c>
      <c r="AB26" s="133">
        <f t="shared" si="0"/>
        <v>0.10394039871066574</v>
      </c>
      <c r="AC26" s="133">
        <f t="shared" si="0"/>
        <v>5.3544389567564465E-2</v>
      </c>
      <c r="AD26" s="133">
        <f t="shared" si="0"/>
        <v>9.3556083935433021E-2</v>
      </c>
      <c r="AE26" s="133">
        <f t="shared" si="0"/>
        <v>0.11339809083792463</v>
      </c>
      <c r="AF26" s="133">
        <f t="shared" si="0"/>
        <v>9.7275627647952945E-2</v>
      </c>
      <c r="AG26" s="133">
        <f t="shared" si="0"/>
        <v>0.13213486998732438</v>
      </c>
      <c r="AH26" s="133">
        <f t="shared" si="0"/>
        <v>0.10216110567423775</v>
      </c>
      <c r="AI26" s="133">
        <f t="shared" si="0"/>
        <v>5.8530313610391849E-2</v>
      </c>
      <c r="AJ26" s="133">
        <f t="shared" si="0"/>
        <v>6.0183448867397793E-2</v>
      </c>
    </row>
    <row r="27" spans="1:36" x14ac:dyDescent="0.25">
      <c r="A27" s="141" t="s">
        <v>80</v>
      </c>
      <c r="B27" s="141"/>
      <c r="C27" s="141"/>
      <c r="D27" s="141"/>
      <c r="E27" s="141"/>
      <c r="F27" s="141"/>
      <c r="G27" s="65"/>
      <c r="I27" s="141" t="s">
        <v>74</v>
      </c>
      <c r="J27" s="141"/>
      <c r="K27" s="141"/>
      <c r="L27" s="141"/>
      <c r="M27" s="141"/>
      <c r="N27" s="141"/>
      <c r="P27" s="31">
        <v>36981</v>
      </c>
      <c r="Q27" s="67">
        <v>100.071811227358</v>
      </c>
      <c r="R27" s="18">
        <v>101.409887853822</v>
      </c>
      <c r="S27" s="18">
        <v>102.19650992747501</v>
      </c>
      <c r="T27" s="18">
        <v>104.34805806129</v>
      </c>
      <c r="U27" s="71">
        <v>100.33649097525699</v>
      </c>
      <c r="V27" s="72">
        <v>100.520735232657</v>
      </c>
      <c r="W27" s="67">
        <v>99.792617070879103</v>
      </c>
      <c r="X27" s="18">
        <v>98.922175156572095</v>
      </c>
      <c r="Y27" s="18">
        <v>100.43356352738</v>
      </c>
      <c r="Z27" s="70">
        <v>101.987541342111</v>
      </c>
      <c r="AA27" s="133">
        <f t="shared" si="1"/>
        <v>7.6012447204156786E-2</v>
      </c>
      <c r="AB27" s="133">
        <f t="shared" si="1"/>
        <v>7.2766367596430515E-2</v>
      </c>
      <c r="AC27" s="133">
        <f t="shared" si="1"/>
        <v>6.5623580969328188E-2</v>
      </c>
      <c r="AD27" s="133">
        <f t="shared" si="1"/>
        <v>8.7593802121765263E-2</v>
      </c>
      <c r="AE27" s="133">
        <f t="shared" si="1"/>
        <v>6.241504838992884E-2</v>
      </c>
      <c r="AF27" s="133">
        <f t="shared" si="1"/>
        <v>0.10983993728717634</v>
      </c>
      <c r="AG27" s="133">
        <f t="shared" si="1"/>
        <v>0.14726369305150055</v>
      </c>
      <c r="AH27" s="133">
        <f t="shared" si="1"/>
        <v>9.1910885336282E-2</v>
      </c>
      <c r="AI27" s="133">
        <f t="shared" si="1"/>
        <v>6.0590214041256418E-2</v>
      </c>
      <c r="AJ27" s="133">
        <f t="shared" si="1"/>
        <v>7.9647365772830492E-2</v>
      </c>
    </row>
    <row r="28" spans="1:36" x14ac:dyDescent="0.25">
      <c r="A28" s="141" t="s">
        <v>74</v>
      </c>
      <c r="B28" s="141"/>
      <c r="C28" s="141"/>
      <c r="D28" s="141"/>
      <c r="E28" s="141"/>
      <c r="F28" s="141"/>
      <c r="G28" s="65"/>
      <c r="P28" s="31">
        <v>37072</v>
      </c>
      <c r="Q28" s="67">
        <v>102.011843382507</v>
      </c>
      <c r="R28" s="18">
        <v>102.713543054363</v>
      </c>
      <c r="S28" s="18">
        <v>105.41987029232401</v>
      </c>
      <c r="T28" s="18">
        <v>110.335443693413</v>
      </c>
      <c r="U28" s="71">
        <v>103.017929248022</v>
      </c>
      <c r="V28" s="72">
        <v>98.608290247280493</v>
      </c>
      <c r="W28" s="67">
        <v>99.884439535898196</v>
      </c>
      <c r="X28" s="18">
        <v>99.931610545523696</v>
      </c>
      <c r="Y28" s="18">
        <v>102.276295570557</v>
      </c>
      <c r="Z28" s="70">
        <v>103.823407364137</v>
      </c>
      <c r="AA28" s="133">
        <f t="shared" si="1"/>
        <v>3.5238593945742469E-2</v>
      </c>
      <c r="AB28" s="133">
        <f t="shared" si="1"/>
        <v>4.8350352443362388E-2</v>
      </c>
      <c r="AC28" s="133">
        <f t="shared" si="1"/>
        <v>7.6374168322087099E-2</v>
      </c>
      <c r="AD28" s="133">
        <f t="shared" si="1"/>
        <v>9.656435922449158E-2</v>
      </c>
      <c r="AE28" s="133">
        <f t="shared" si="1"/>
        <v>7.1830691768498323E-2</v>
      </c>
      <c r="AF28" s="133">
        <f t="shared" si="1"/>
        <v>4.5850011695008241E-2</v>
      </c>
      <c r="AG28" s="133">
        <f t="shared" si="1"/>
        <v>7.961026575124408E-2</v>
      </c>
      <c r="AH28" s="133">
        <f t="shared" si="1"/>
        <v>7.1750581655945611E-2</v>
      </c>
      <c r="AI28" s="133">
        <f t="shared" si="1"/>
        <v>7.4614512767593677E-2</v>
      </c>
      <c r="AJ28" s="133">
        <f t="shared" si="1"/>
        <v>9.1351627807437774E-2</v>
      </c>
    </row>
    <row r="29" spans="1:36" x14ac:dyDescent="0.25">
      <c r="P29" s="31">
        <v>37164</v>
      </c>
      <c r="Q29" s="67">
        <v>102.907829836988</v>
      </c>
      <c r="R29" s="18">
        <v>102.655979249879</v>
      </c>
      <c r="S29" s="18">
        <v>107.61588997209201</v>
      </c>
      <c r="T29" s="18">
        <v>112.840556589325</v>
      </c>
      <c r="U29" s="71">
        <v>103.35732076630801</v>
      </c>
      <c r="V29" s="72">
        <v>99.446549672115694</v>
      </c>
      <c r="W29" s="67">
        <v>98.549978090692306</v>
      </c>
      <c r="X29" s="18">
        <v>101.645823411812</v>
      </c>
      <c r="Y29" s="18">
        <v>103.973908716371</v>
      </c>
      <c r="Z29" s="70">
        <v>104.758619783198</v>
      </c>
      <c r="AA29" s="133">
        <f t="shared" si="1"/>
        <v>1.6843364096934765E-2</v>
      </c>
      <c r="AB29" s="133">
        <f t="shared" si="1"/>
        <v>3.1504620658995286E-2</v>
      </c>
      <c r="AC29" s="133">
        <f t="shared" si="1"/>
        <v>8.5071527260641266E-2</v>
      </c>
      <c r="AD29" s="133">
        <f t="shared" si="1"/>
        <v>0.12181239204252958</v>
      </c>
      <c r="AE29" s="133">
        <f t="shared" si="1"/>
        <v>5.8824732323098372E-2</v>
      </c>
      <c r="AF29" s="133">
        <f t="shared" si="1"/>
        <v>1.1835269615493305E-2</v>
      </c>
      <c r="AG29" s="133">
        <f t="shared" si="1"/>
        <v>1.1917268507735113E-3</v>
      </c>
      <c r="AH29" s="133">
        <f t="shared" si="1"/>
        <v>3.2358075277253651E-2</v>
      </c>
      <c r="AI29" s="133">
        <f t="shared" si="1"/>
        <v>6.4138545381195566E-2</v>
      </c>
      <c r="AJ29" s="133">
        <f t="shared" si="1"/>
        <v>7.4961348998634714E-2</v>
      </c>
    </row>
    <row r="30" spans="1:36" x14ac:dyDescent="0.25">
      <c r="P30" s="31">
        <v>37256</v>
      </c>
      <c r="Q30" s="67">
        <v>102.493530432763</v>
      </c>
      <c r="R30" s="18">
        <v>102.630994975737</v>
      </c>
      <c r="S30" s="18">
        <v>108.527471563595</v>
      </c>
      <c r="T30" s="18">
        <v>113.68311193768</v>
      </c>
      <c r="U30" s="71">
        <v>105.53197825758301</v>
      </c>
      <c r="V30" s="72">
        <v>97.793263100676697</v>
      </c>
      <c r="W30" s="67">
        <v>98.126429305691303</v>
      </c>
      <c r="X30" s="18">
        <v>100.60404913257</v>
      </c>
      <c r="Y30" s="18">
        <v>103.220804565335</v>
      </c>
      <c r="Z30" s="70">
        <v>106.413956755122</v>
      </c>
      <c r="AA30" s="133">
        <f t="shared" si="1"/>
        <v>2.4935304327629915E-2</v>
      </c>
      <c r="AB30" s="133">
        <f t="shared" si="1"/>
        <v>2.6309949757369999E-2</v>
      </c>
      <c r="AC30" s="133">
        <f t="shared" si="1"/>
        <v>8.5274715635949905E-2</v>
      </c>
      <c r="AD30" s="133">
        <f t="shared" si="1"/>
        <v>0.13683111937679993</v>
      </c>
      <c r="AE30" s="133">
        <f t="shared" si="1"/>
        <v>5.5319782575830034E-2</v>
      </c>
      <c r="AF30" s="133">
        <f t="shared" si="1"/>
        <v>-2.2067368993233027E-2</v>
      </c>
      <c r="AG30" s="133">
        <f t="shared" si="1"/>
        <v>-1.8735706943087016E-2</v>
      </c>
      <c r="AH30" s="133">
        <f t="shared" si="1"/>
        <v>6.0404913256999482E-3</v>
      </c>
      <c r="AI30" s="133">
        <f t="shared" si="1"/>
        <v>3.2208045653350004E-2</v>
      </c>
      <c r="AJ30" s="133">
        <f t="shared" si="1"/>
        <v>6.4139567551219967E-2</v>
      </c>
    </row>
    <row r="31" spans="1:36" x14ac:dyDescent="0.25">
      <c r="P31" s="31">
        <v>37346</v>
      </c>
      <c r="Q31" s="67">
        <v>103.39148041693799</v>
      </c>
      <c r="R31" s="18">
        <v>103.627494942357</v>
      </c>
      <c r="S31" s="18">
        <v>109.89612966718801</v>
      </c>
      <c r="T31" s="18">
        <v>117.277897640467</v>
      </c>
      <c r="U31" s="71">
        <v>109.288655196801</v>
      </c>
      <c r="V31" s="72">
        <v>99.636036846857294</v>
      </c>
      <c r="W31" s="67">
        <v>99.212037649810995</v>
      </c>
      <c r="X31" s="18">
        <v>98.707896828322603</v>
      </c>
      <c r="Y31" s="18">
        <v>103.663639007543</v>
      </c>
      <c r="Z31" s="70">
        <v>109.593421693542</v>
      </c>
      <c r="AA31" s="133">
        <f t="shared" si="1"/>
        <v>3.3172870050666825E-2</v>
      </c>
      <c r="AB31" s="133">
        <f t="shared" si="1"/>
        <v>2.1867759993301483E-2</v>
      </c>
      <c r="AC31" s="133">
        <f t="shared" si="1"/>
        <v>7.5341317870611491E-2</v>
      </c>
      <c r="AD31" s="133">
        <f t="shared" si="1"/>
        <v>0.12391068716949682</v>
      </c>
      <c r="AE31" s="133">
        <f t="shared" si="1"/>
        <v>8.9221420188509537E-2</v>
      </c>
      <c r="AF31" s="133">
        <f t="shared" si="1"/>
        <v>-8.8011531526511755E-3</v>
      </c>
      <c r="AG31" s="133">
        <f t="shared" si="1"/>
        <v>-5.8178594580372556E-3</v>
      </c>
      <c r="AH31" s="133">
        <f t="shared" si="1"/>
        <v>-2.1661303738048643E-3</v>
      </c>
      <c r="AI31" s="133">
        <f t="shared" si="1"/>
        <v>3.2161315069562546E-2</v>
      </c>
      <c r="AJ31" s="133">
        <f t="shared" si="1"/>
        <v>7.4576563483548686E-2</v>
      </c>
    </row>
    <row r="32" spans="1:36" x14ac:dyDescent="0.25">
      <c r="O32" s="73"/>
      <c r="P32" s="31">
        <v>37437</v>
      </c>
      <c r="Q32" s="67">
        <v>105.93817926994301</v>
      </c>
      <c r="R32" s="18">
        <v>106.520078051395</v>
      </c>
      <c r="S32" s="18">
        <v>112.480118050459</v>
      </c>
      <c r="T32" s="18">
        <v>122.74600366954201</v>
      </c>
      <c r="U32" s="71">
        <v>111.997804455829</v>
      </c>
      <c r="V32" s="72">
        <v>100.678275416649</v>
      </c>
      <c r="W32" s="67">
        <v>98.731827075084098</v>
      </c>
      <c r="X32" s="18">
        <v>98.432482457521402</v>
      </c>
      <c r="Y32" s="18">
        <v>105.441629088517</v>
      </c>
      <c r="Z32" s="70">
        <v>111.210077899873</v>
      </c>
      <c r="AA32" s="133">
        <f t="shared" si="1"/>
        <v>3.848902007106858E-2</v>
      </c>
      <c r="AB32" s="133">
        <f t="shared" si="1"/>
        <v>3.7059718551596621E-2</v>
      </c>
      <c r="AC32" s="133">
        <f t="shared" si="1"/>
        <v>6.6972646983507689E-2</v>
      </c>
      <c r="AD32" s="133">
        <f t="shared" si="1"/>
        <v>0.11248026527734822</v>
      </c>
      <c r="AE32" s="133">
        <f t="shared" si="1"/>
        <v>8.7168081064679548E-2</v>
      </c>
      <c r="AF32" s="133">
        <f t="shared" si="1"/>
        <v>2.0991999396578143E-2</v>
      </c>
      <c r="AG32" s="133">
        <f t="shared" si="1"/>
        <v>-1.1539459661280338E-2</v>
      </c>
      <c r="AH32" s="133">
        <f t="shared" si="1"/>
        <v>-1.5001540351632481E-2</v>
      </c>
      <c r="AI32" s="133">
        <f t="shared" si="1"/>
        <v>3.0948847925141632E-2</v>
      </c>
      <c r="AJ32" s="133">
        <f t="shared" si="1"/>
        <v>7.1146485395426673E-2</v>
      </c>
    </row>
    <row r="33" spans="9:36" x14ac:dyDescent="0.25">
      <c r="P33" s="31">
        <v>37529</v>
      </c>
      <c r="Q33" s="67">
        <v>108.244236020317</v>
      </c>
      <c r="R33" s="18">
        <v>110.47844308756</v>
      </c>
      <c r="S33" s="18">
        <v>116.624697068649</v>
      </c>
      <c r="T33" s="18">
        <v>127.861684155916</v>
      </c>
      <c r="U33" s="71">
        <v>116.926100627905</v>
      </c>
      <c r="V33" s="72">
        <v>101.65008632943299</v>
      </c>
      <c r="W33" s="67">
        <v>98.775480493694502</v>
      </c>
      <c r="X33" s="18">
        <v>99.569214718644403</v>
      </c>
      <c r="Y33" s="18">
        <v>109.227783154744</v>
      </c>
      <c r="Z33" s="70">
        <v>112.05346354604799</v>
      </c>
      <c r="AA33" s="133">
        <f t="shared" si="1"/>
        <v>5.1856172574838988E-2</v>
      </c>
      <c r="AB33" s="133">
        <f t="shared" si="1"/>
        <v>7.6200761951138007E-2</v>
      </c>
      <c r="AC33" s="133">
        <f t="shared" si="1"/>
        <v>8.3712610646004437E-2</v>
      </c>
      <c r="AD33" s="133">
        <f t="shared" si="1"/>
        <v>0.13311816265901011</v>
      </c>
      <c r="AE33" s="133">
        <f t="shared" si="1"/>
        <v>0.13128029791209617</v>
      </c>
      <c r="AF33" s="133">
        <f t="shared" si="1"/>
        <v>2.2158000097364461E-2</v>
      </c>
      <c r="AG33" s="133">
        <f t="shared" si="1"/>
        <v>2.2882034818381136E-3</v>
      </c>
      <c r="AH33" s="133">
        <f t="shared" si="1"/>
        <v>-2.0429847714985239E-2</v>
      </c>
      <c r="AI33" s="133">
        <f t="shared" si="1"/>
        <v>5.0530700473182977E-2</v>
      </c>
      <c r="AJ33" s="133">
        <f t="shared" si="1"/>
        <v>6.9634783065555483E-2</v>
      </c>
    </row>
    <row r="34" spans="9:36" x14ac:dyDescent="0.25">
      <c r="P34" s="31">
        <v>37621</v>
      </c>
      <c r="Q34" s="67">
        <v>109.727109414612</v>
      </c>
      <c r="R34" s="18">
        <v>112.116293921683</v>
      </c>
      <c r="S34" s="18">
        <v>120.76646449772601</v>
      </c>
      <c r="T34" s="18">
        <v>131.568450452646</v>
      </c>
      <c r="U34" s="71">
        <v>121.93299972032599</v>
      </c>
      <c r="V34" s="72">
        <v>103.360629094541</v>
      </c>
      <c r="W34" s="67">
        <v>101.761870565799</v>
      </c>
      <c r="X34" s="18">
        <v>102.22066699688899</v>
      </c>
      <c r="Y34" s="18">
        <v>113.997517364789</v>
      </c>
      <c r="Z34" s="70">
        <v>115.33998191870199</v>
      </c>
      <c r="AA34" s="133">
        <f t="shared" si="1"/>
        <v>7.057595685607021E-2</v>
      </c>
      <c r="AB34" s="133">
        <f t="shared" si="1"/>
        <v>9.2421387400447808E-2</v>
      </c>
      <c r="AC34" s="133">
        <f t="shared" si="1"/>
        <v>0.11277322467573736</v>
      </c>
      <c r="AD34" s="133">
        <f t="shared" si="1"/>
        <v>0.15732625726124194</v>
      </c>
      <c r="AE34" s="133">
        <f t="shared" si="1"/>
        <v>0.15541281167601428</v>
      </c>
      <c r="AF34" s="133">
        <f t="shared" si="1"/>
        <v>5.6929954245751979E-2</v>
      </c>
      <c r="AG34" s="133">
        <f t="shared" si="1"/>
        <v>3.7048543250078669E-2</v>
      </c>
      <c r="AH34" s="133">
        <f t="shared" si="1"/>
        <v>1.6069113303667448E-2</v>
      </c>
      <c r="AI34" s="133">
        <f t="shared" si="1"/>
        <v>0.10440446424376337</v>
      </c>
      <c r="AJ34" s="133">
        <f t="shared" si="1"/>
        <v>8.3880211165537455E-2</v>
      </c>
    </row>
    <row r="35" spans="9:36" x14ac:dyDescent="0.25">
      <c r="P35" s="31">
        <v>37711</v>
      </c>
      <c r="Q35" s="67">
        <v>112.62281096771299</v>
      </c>
      <c r="R35" s="18">
        <v>112.225026424082</v>
      </c>
      <c r="S35" s="18">
        <v>124.909044120543</v>
      </c>
      <c r="T35" s="18">
        <v>135.81909578597899</v>
      </c>
      <c r="U35" s="71">
        <v>129.188257759153</v>
      </c>
      <c r="V35" s="72">
        <v>103.998415282716</v>
      </c>
      <c r="W35" s="67">
        <v>105.72217028969899</v>
      </c>
      <c r="X35" s="18">
        <v>104.96100593754799</v>
      </c>
      <c r="Y35" s="18">
        <v>116.98340748555501</v>
      </c>
      <c r="Z35" s="70">
        <v>119.066412954169</v>
      </c>
      <c r="AA35" s="133">
        <f t="shared" si="1"/>
        <v>8.9285214928237711E-2</v>
      </c>
      <c r="AB35" s="133">
        <f t="shared" si="1"/>
        <v>8.296573690705733E-2</v>
      </c>
      <c r="AC35" s="133">
        <f t="shared" si="1"/>
        <v>0.13661003803155269</v>
      </c>
      <c r="AD35" s="133">
        <f t="shared" si="1"/>
        <v>0.15809626978778901</v>
      </c>
      <c r="AE35" s="133">
        <f t="shared" si="1"/>
        <v>0.18208296667680557</v>
      </c>
      <c r="AF35" s="133">
        <f t="shared" si="1"/>
        <v>4.3783138851295034E-2</v>
      </c>
      <c r="AG35" s="133">
        <f t="shared" si="1"/>
        <v>6.561837448462482E-2</v>
      </c>
      <c r="AH35" s="133">
        <f t="shared" si="1"/>
        <v>6.3349633718780218E-2</v>
      </c>
      <c r="AI35" s="133">
        <f t="shared" si="1"/>
        <v>0.12849026529970464</v>
      </c>
      <c r="AJ35" s="133">
        <f t="shared" si="1"/>
        <v>8.6437590087446114E-2</v>
      </c>
    </row>
    <row r="36" spans="9:36" x14ac:dyDescent="0.25">
      <c r="P36" s="31">
        <v>37802</v>
      </c>
      <c r="Q36" s="67">
        <v>116.14615196589899</v>
      </c>
      <c r="R36" s="18">
        <v>113.406663513681</v>
      </c>
      <c r="S36" s="18">
        <v>128.93498277450601</v>
      </c>
      <c r="T36" s="18">
        <v>140.78818817251599</v>
      </c>
      <c r="U36" s="71">
        <v>132.141756401593</v>
      </c>
      <c r="V36" s="72">
        <v>106.04201891008501</v>
      </c>
      <c r="W36" s="67">
        <v>103.479791360427</v>
      </c>
      <c r="X36" s="18">
        <v>107.113507651755</v>
      </c>
      <c r="Y36" s="18">
        <v>121.206691345032</v>
      </c>
      <c r="Z36" s="70">
        <v>121.48372802809401</v>
      </c>
      <c r="AA36" s="133">
        <f t="shared" si="1"/>
        <v>9.6357826482413644E-2</v>
      </c>
      <c r="AB36" s="133">
        <f t="shared" si="1"/>
        <v>6.4650585957731543E-2</v>
      </c>
      <c r="AC36" s="133">
        <f t="shared" si="1"/>
        <v>0.14629131805022921</v>
      </c>
      <c r="AD36" s="133">
        <f t="shared" si="1"/>
        <v>0.14698795857783953</v>
      </c>
      <c r="AE36" s="133">
        <f t="shared" si="1"/>
        <v>0.17986023961486319</v>
      </c>
      <c r="AF36" s="133">
        <f t="shared" si="1"/>
        <v>5.3276076405148753E-2</v>
      </c>
      <c r="AG36" s="133">
        <f t="shared" si="1"/>
        <v>4.808950088335906E-2</v>
      </c>
      <c r="AH36" s="133">
        <f t="shared" si="1"/>
        <v>8.8192687794701241E-2</v>
      </c>
      <c r="AI36" s="133">
        <f t="shared" si="1"/>
        <v>0.14951459298187064</v>
      </c>
      <c r="AJ36" s="133">
        <f t="shared" si="1"/>
        <v>9.2380567680842685E-2</v>
      </c>
    </row>
    <row r="37" spans="9:36" x14ac:dyDescent="0.25">
      <c r="P37" s="31">
        <v>37894</v>
      </c>
      <c r="Q37" s="67">
        <v>118.157281882696</v>
      </c>
      <c r="R37" s="18">
        <v>116.53275380982301</v>
      </c>
      <c r="S37" s="18">
        <v>132.66524656981599</v>
      </c>
      <c r="T37" s="18">
        <v>143.935753713634</v>
      </c>
      <c r="U37" s="71">
        <v>135.015033398664</v>
      </c>
      <c r="V37" s="72">
        <v>108.008780440686</v>
      </c>
      <c r="W37" s="67">
        <v>98.480284713246405</v>
      </c>
      <c r="X37" s="18">
        <v>109.11011008096</v>
      </c>
      <c r="Y37" s="18">
        <v>125.098993057119</v>
      </c>
      <c r="Z37" s="70">
        <v>123.009936954873</v>
      </c>
      <c r="AA37" s="133">
        <f t="shared" si="1"/>
        <v>9.1580357780144173E-2</v>
      </c>
      <c r="AB37" s="133">
        <f t="shared" si="1"/>
        <v>5.4800833113340053E-2</v>
      </c>
      <c r="AC37" s="133">
        <f t="shared" si="1"/>
        <v>0.13753990281942619</v>
      </c>
      <c r="AD37" s="133">
        <f t="shared" si="1"/>
        <v>0.12571451458528493</v>
      </c>
      <c r="AE37" s="133">
        <f t="shared" si="1"/>
        <v>0.15470397690181747</v>
      </c>
      <c r="AF37" s="133">
        <f t="shared" si="1"/>
        <v>6.2554733998409162E-2</v>
      </c>
      <c r="AG37" s="133">
        <f t="shared" si="1"/>
        <v>-2.9885532216362698E-3</v>
      </c>
      <c r="AH37" s="133">
        <f t="shared" si="1"/>
        <v>9.5821739573577869E-2</v>
      </c>
      <c r="AI37" s="133">
        <f t="shared" si="1"/>
        <v>0.14530378118074694</v>
      </c>
      <c r="AJ37" s="133">
        <f t="shared" si="1"/>
        <v>9.7778980337564381E-2</v>
      </c>
    </row>
    <row r="38" spans="9:36" x14ac:dyDescent="0.25">
      <c r="P38" s="31">
        <v>37986</v>
      </c>
      <c r="Q38" s="67">
        <v>120.437976597542</v>
      </c>
      <c r="R38" s="18">
        <v>120.642493563371</v>
      </c>
      <c r="S38" s="18">
        <v>137.919958166095</v>
      </c>
      <c r="T38" s="18">
        <v>147.08674311615499</v>
      </c>
      <c r="U38" s="71">
        <v>135.85314465681401</v>
      </c>
      <c r="V38" s="72">
        <v>111.927755026931</v>
      </c>
      <c r="W38" s="67">
        <v>100.862222124647</v>
      </c>
      <c r="X38" s="18">
        <v>111.03818097991601</v>
      </c>
      <c r="Y38" s="18">
        <v>127.665756928123</v>
      </c>
      <c r="Z38" s="70">
        <v>123.986510837824</v>
      </c>
      <c r="AA38" s="133">
        <f t="shared" si="1"/>
        <v>9.7613682161791004E-2</v>
      </c>
      <c r="AB38" s="133">
        <f t="shared" si="1"/>
        <v>7.6047819130053096E-2</v>
      </c>
      <c r="AC38" s="133">
        <f t="shared" si="1"/>
        <v>0.14203855134545229</v>
      </c>
      <c r="AD38" s="133">
        <f t="shared" si="1"/>
        <v>0.11794843376295838</v>
      </c>
      <c r="AE38" s="133">
        <f t="shared" si="1"/>
        <v>0.1141622445803534</v>
      </c>
      <c r="AF38" s="133">
        <f t="shared" si="1"/>
        <v>8.2885775826247121E-2</v>
      </c>
      <c r="AG38" s="133">
        <f t="shared" si="1"/>
        <v>-8.8407223270359214E-3</v>
      </c>
      <c r="AH38" s="133">
        <f t="shared" si="1"/>
        <v>8.6259601331845737E-2</v>
      </c>
      <c r="AI38" s="133">
        <f t="shared" si="1"/>
        <v>0.11989944938534047</v>
      </c>
      <c r="AJ38" s="133">
        <f t="shared" si="1"/>
        <v>7.4965582405037701E-2</v>
      </c>
    </row>
    <row r="39" spans="9:36" x14ac:dyDescent="0.25">
      <c r="P39" s="31">
        <v>38077</v>
      </c>
      <c r="Q39" s="67">
        <v>124.936155026675</v>
      </c>
      <c r="R39" s="18">
        <v>126.740132624371</v>
      </c>
      <c r="S39" s="18">
        <v>145.23775785698899</v>
      </c>
      <c r="T39" s="18">
        <v>154.028671795176</v>
      </c>
      <c r="U39" s="71">
        <v>142.37925867689401</v>
      </c>
      <c r="V39" s="72">
        <v>115.923602805093</v>
      </c>
      <c r="W39" s="67">
        <v>107.63205057623</v>
      </c>
      <c r="X39" s="18">
        <v>113.537898225348</v>
      </c>
      <c r="Y39" s="18">
        <v>133.59613369486601</v>
      </c>
      <c r="Z39" s="70">
        <v>125.88588763956</v>
      </c>
      <c r="AA39" s="133">
        <f t="shared" si="1"/>
        <v>0.10933259393154393</v>
      </c>
      <c r="AB39" s="133">
        <f t="shared" si="1"/>
        <v>0.12933929857533322</v>
      </c>
      <c r="AC39" s="133">
        <f t="shared" si="1"/>
        <v>0.16274813308816816</v>
      </c>
      <c r="AD39" s="133">
        <f t="shared" si="1"/>
        <v>0.13407228124895854</v>
      </c>
      <c r="AE39" s="133">
        <f t="shared" si="1"/>
        <v>0.10210681022057844</v>
      </c>
      <c r="AF39" s="133">
        <f t="shared" si="1"/>
        <v>0.11466701189589101</v>
      </c>
      <c r="AG39" s="133">
        <f t="shared" si="1"/>
        <v>1.8065087779578937E-2</v>
      </c>
      <c r="AH39" s="133">
        <f t="shared" si="1"/>
        <v>8.1715035133173908E-2</v>
      </c>
      <c r="AI39" s="133">
        <f t="shared" si="1"/>
        <v>0.1420092521357128</v>
      </c>
      <c r="AJ39" s="133">
        <f t="shared" si="1"/>
        <v>5.7274545492656648E-2</v>
      </c>
    </row>
    <row r="40" spans="9:36" x14ac:dyDescent="0.25">
      <c r="P40" s="31">
        <v>38168</v>
      </c>
      <c r="Q40" s="67">
        <v>129.79199742028999</v>
      </c>
      <c r="R40" s="18">
        <v>133.650709615153</v>
      </c>
      <c r="S40" s="18">
        <v>152.13932360730601</v>
      </c>
      <c r="T40" s="18">
        <v>162.68068245630201</v>
      </c>
      <c r="U40" s="71">
        <v>151.98896487802099</v>
      </c>
      <c r="V40" s="72">
        <v>120.81516303591199</v>
      </c>
      <c r="W40" s="67">
        <v>112.758674656875</v>
      </c>
      <c r="X40" s="18">
        <v>117.215646508532</v>
      </c>
      <c r="Y40" s="18">
        <v>141.33124323630901</v>
      </c>
      <c r="Z40" s="70">
        <v>130.793853929048</v>
      </c>
      <c r="AA40" s="133">
        <f t="shared" si="1"/>
        <v>0.11748857128213319</v>
      </c>
      <c r="AB40" s="133">
        <f t="shared" si="1"/>
        <v>0.17850843569725372</v>
      </c>
      <c r="AC40" s="133">
        <f t="shared" si="1"/>
        <v>0.17996931735262267</v>
      </c>
      <c r="AD40" s="133">
        <f t="shared" si="1"/>
        <v>0.15549951006514751</v>
      </c>
      <c r="AE40" s="133">
        <f t="shared" si="1"/>
        <v>0.1501963422985706</v>
      </c>
      <c r="AF40" s="133">
        <f t="shared" si="1"/>
        <v>0.13931405944235564</v>
      </c>
      <c r="AG40" s="133">
        <f t="shared" si="1"/>
        <v>8.9668554356947094E-2</v>
      </c>
      <c r="AH40" s="133">
        <f t="shared" si="1"/>
        <v>9.4312464209657332E-2</v>
      </c>
      <c r="AI40" s="133">
        <f t="shared" si="1"/>
        <v>0.16603499087347928</v>
      </c>
      <c r="AJ40" s="133">
        <f t="shared" si="1"/>
        <v>7.6636814263725483E-2</v>
      </c>
    </row>
    <row r="41" spans="9:36" x14ac:dyDescent="0.25">
      <c r="P41" s="31">
        <v>38260</v>
      </c>
      <c r="Q41" s="67">
        <v>134.17562760117701</v>
      </c>
      <c r="R41" s="18">
        <v>135.009517913731</v>
      </c>
      <c r="S41" s="18">
        <v>155.39339805358699</v>
      </c>
      <c r="T41" s="18">
        <v>166.765109404269</v>
      </c>
      <c r="U41" s="71">
        <v>165.65363027896601</v>
      </c>
      <c r="V41" s="72">
        <v>127.511010033829</v>
      </c>
      <c r="W41" s="67">
        <v>116.222553076525</v>
      </c>
      <c r="X41" s="18">
        <v>121.945658914899</v>
      </c>
      <c r="Y41" s="18">
        <v>147.56232180083001</v>
      </c>
      <c r="Z41" s="70">
        <v>136.68845038525299</v>
      </c>
      <c r="AA41" s="133">
        <f t="shared" si="1"/>
        <v>0.13556799431442301</v>
      </c>
      <c r="AB41" s="133">
        <f t="shared" si="1"/>
        <v>0.15855425620561037</v>
      </c>
      <c r="AC41" s="133">
        <f t="shared" si="1"/>
        <v>0.17131955859901971</v>
      </c>
      <c r="AD41" s="133">
        <f t="shared" si="1"/>
        <v>0.1586079559916358</v>
      </c>
      <c r="AE41" s="133">
        <f t="shared" si="1"/>
        <v>0.22692729919811416</v>
      </c>
      <c r="AF41" s="133">
        <f t="shared" si="1"/>
        <v>0.1805615202168942</v>
      </c>
      <c r="AG41" s="133">
        <f t="shared" si="1"/>
        <v>0.18016061199396716</v>
      </c>
      <c r="AH41" s="133">
        <f t="shared" si="1"/>
        <v>0.11763849220218914</v>
      </c>
      <c r="AI41" s="133">
        <f t="shared" si="1"/>
        <v>0.1795644248987236</v>
      </c>
      <c r="AJ41" s="133">
        <f t="shared" si="1"/>
        <v>0.11119844273554946</v>
      </c>
    </row>
    <row r="42" spans="9:36" x14ac:dyDescent="0.25">
      <c r="P42" s="31">
        <v>38352</v>
      </c>
      <c r="Q42" s="67">
        <v>138.68022393896001</v>
      </c>
      <c r="R42" s="18">
        <v>135.93251460286999</v>
      </c>
      <c r="S42" s="18">
        <v>159.17229451937999</v>
      </c>
      <c r="T42" s="18">
        <v>168.543522669629</v>
      </c>
      <c r="U42" s="71">
        <v>169.653865523657</v>
      </c>
      <c r="V42" s="72">
        <v>128.55569624493299</v>
      </c>
      <c r="W42" s="67">
        <v>119.55103738340399</v>
      </c>
      <c r="X42" s="18">
        <v>125.436969580466</v>
      </c>
      <c r="Y42" s="18">
        <v>150.668778271533</v>
      </c>
      <c r="Z42" s="70">
        <v>140.90417606410301</v>
      </c>
      <c r="AA42" s="133">
        <f t="shared" si="1"/>
        <v>0.15146590682419614</v>
      </c>
      <c r="AB42" s="133">
        <f t="shared" si="1"/>
        <v>0.12673827096807688</v>
      </c>
      <c r="AC42" s="133">
        <f t="shared" si="1"/>
        <v>0.15409181264172878</v>
      </c>
      <c r="AD42" s="133">
        <f t="shared" si="1"/>
        <v>0.14587840548301156</v>
      </c>
      <c r="AE42" s="133">
        <f t="shared" si="1"/>
        <v>0.24880337479289727</v>
      </c>
      <c r="AF42" s="133">
        <f t="shared" si="1"/>
        <v>0.14855958840594208</v>
      </c>
      <c r="AG42" s="133">
        <f t="shared" si="1"/>
        <v>0.18529053658624606</v>
      </c>
      <c r="AH42" s="133">
        <f t="shared" si="1"/>
        <v>0.12967421182047612</v>
      </c>
      <c r="AI42" s="133">
        <f t="shared" si="1"/>
        <v>0.18018160779292525</v>
      </c>
      <c r="AJ42" s="133">
        <f t="shared" si="1"/>
        <v>0.13644762734236093</v>
      </c>
    </row>
    <row r="43" spans="9:36" x14ac:dyDescent="0.25">
      <c r="P43" s="31">
        <v>38442</v>
      </c>
      <c r="Q43" s="67">
        <v>144.362765054086</v>
      </c>
      <c r="R43" s="18">
        <v>143.68094287167199</v>
      </c>
      <c r="S43" s="18">
        <v>169.69059562705999</v>
      </c>
      <c r="T43" s="18">
        <v>174.574207400028</v>
      </c>
      <c r="U43" s="71">
        <v>188.28865270242099</v>
      </c>
      <c r="V43" s="72">
        <v>135.42287437855299</v>
      </c>
      <c r="W43" s="67">
        <v>123.148192781489</v>
      </c>
      <c r="X43" s="18">
        <v>129.14110941026999</v>
      </c>
      <c r="Y43" s="18">
        <v>153.96534540650501</v>
      </c>
      <c r="Z43" s="70">
        <v>144.66731203116601</v>
      </c>
      <c r="AA43" s="133">
        <f t="shared" si="1"/>
        <v>0.15549229943296439</v>
      </c>
      <c r="AB43" s="133">
        <f t="shared" si="1"/>
        <v>0.13366571342882927</v>
      </c>
      <c r="AC43" s="133">
        <f t="shared" si="1"/>
        <v>0.16836419214174958</v>
      </c>
      <c r="AD43" s="133">
        <f t="shared" si="1"/>
        <v>0.13338773466912057</v>
      </c>
      <c r="AE43" s="133">
        <f t="shared" si="1"/>
        <v>0.32244439570872263</v>
      </c>
      <c r="AF43" s="133">
        <f t="shared" si="1"/>
        <v>0.168207949905119</v>
      </c>
      <c r="AG43" s="133">
        <f t="shared" si="1"/>
        <v>0.14415912474202797</v>
      </c>
      <c r="AH43" s="133">
        <f t="shared" si="1"/>
        <v>0.1374273386138698</v>
      </c>
      <c r="AI43" s="133">
        <f t="shared" si="1"/>
        <v>0.15246857186872154</v>
      </c>
      <c r="AJ43" s="133">
        <f t="shared" si="1"/>
        <v>0.14919404187212404</v>
      </c>
    </row>
    <row r="44" spans="9:36" x14ac:dyDescent="0.25">
      <c r="P44" s="31">
        <v>38533</v>
      </c>
      <c r="Q44" s="67">
        <v>151.22662846307199</v>
      </c>
      <c r="R44" s="18">
        <v>152.685090900776</v>
      </c>
      <c r="S44" s="18">
        <v>181.96281202387399</v>
      </c>
      <c r="T44" s="18">
        <v>184.257771718405</v>
      </c>
      <c r="U44" s="71">
        <v>198.93922764980701</v>
      </c>
      <c r="V44" s="72">
        <v>140.03951460371201</v>
      </c>
      <c r="W44" s="67">
        <v>125.11155879906001</v>
      </c>
      <c r="X44" s="18">
        <v>133.97092026883399</v>
      </c>
      <c r="Y44" s="18">
        <v>161.94384677911199</v>
      </c>
      <c r="Z44" s="70">
        <v>151.15061528162201</v>
      </c>
      <c r="AA44" s="133">
        <f t="shared" si="1"/>
        <v>0.16514601415195718</v>
      </c>
      <c r="AB44" s="133">
        <f t="shared" si="1"/>
        <v>0.14241885688772227</v>
      </c>
      <c r="AC44" s="133">
        <f t="shared" si="1"/>
        <v>0.19602748132065306</v>
      </c>
      <c r="AD44" s="133">
        <f t="shared" si="1"/>
        <v>0.13263461239719621</v>
      </c>
      <c r="AE44" s="133">
        <f t="shared" si="1"/>
        <v>0.30890573410685462</v>
      </c>
      <c r="AF44" s="133">
        <f t="shared" si="1"/>
        <v>0.15912200989279479</v>
      </c>
      <c r="AG44" s="133">
        <f t="shared" si="1"/>
        <v>0.10955151947089536</v>
      </c>
      <c r="AH44" s="133">
        <f t="shared" si="1"/>
        <v>0.14294400329125345</v>
      </c>
      <c r="AI44" s="133">
        <f t="shared" si="1"/>
        <v>0.14584604982451221</v>
      </c>
      <c r="AJ44" s="133">
        <f t="shared" si="1"/>
        <v>0.15564004531602071</v>
      </c>
    </row>
    <row r="45" spans="9:36" x14ac:dyDescent="0.25">
      <c r="P45" s="31">
        <v>38625</v>
      </c>
      <c r="Q45" s="67">
        <v>156.03359662103199</v>
      </c>
      <c r="R45" s="18">
        <v>155.95938175744701</v>
      </c>
      <c r="S45" s="18">
        <v>182.80975480164</v>
      </c>
      <c r="T45" s="18">
        <v>190.40917068898199</v>
      </c>
      <c r="U45" s="71">
        <v>202.92484669051299</v>
      </c>
      <c r="V45" s="72">
        <v>142.65995989400599</v>
      </c>
      <c r="W45" s="67">
        <v>128.58876738092999</v>
      </c>
      <c r="X45" s="18">
        <v>138.074361111554</v>
      </c>
      <c r="Y45" s="18">
        <v>168.27923497324699</v>
      </c>
      <c r="Z45" s="70">
        <v>160.23389104546101</v>
      </c>
      <c r="AA45" s="133">
        <f t="shared" si="1"/>
        <v>0.1629056588788651</v>
      </c>
      <c r="AB45" s="133">
        <f t="shared" si="1"/>
        <v>0.15517323643139469</v>
      </c>
      <c r="AC45" s="133">
        <f t="shared" si="1"/>
        <v>0.17643192755588344</v>
      </c>
      <c r="AD45" s="133">
        <f t="shared" si="1"/>
        <v>0.14178062407164238</v>
      </c>
      <c r="AE45" s="133">
        <f t="shared" si="1"/>
        <v>0.2249948663894723</v>
      </c>
      <c r="AF45" s="133">
        <f t="shared" si="1"/>
        <v>0.11880503382537677</v>
      </c>
      <c r="AG45" s="133">
        <f t="shared" si="1"/>
        <v>0.10640115861387622</v>
      </c>
      <c r="AH45" s="133">
        <f t="shared" si="1"/>
        <v>0.13226138872159909</v>
      </c>
      <c r="AI45" s="133">
        <f t="shared" si="1"/>
        <v>0.14039432911864402</v>
      </c>
      <c r="AJ45" s="133">
        <f t="shared" si="1"/>
        <v>0.17225625569567704</v>
      </c>
    </row>
    <row r="46" spans="9:36" x14ac:dyDescent="0.25">
      <c r="P46" s="31">
        <v>38717</v>
      </c>
      <c r="Q46" s="67">
        <v>158.61533010663001</v>
      </c>
      <c r="R46" s="18">
        <v>158.07294414577001</v>
      </c>
      <c r="S46" s="18">
        <v>180.88941578508999</v>
      </c>
      <c r="T46" s="18">
        <v>191.10172225014301</v>
      </c>
      <c r="U46" s="71">
        <v>217.58337154252001</v>
      </c>
      <c r="V46" s="72">
        <v>150.32649736773101</v>
      </c>
      <c r="W46" s="67">
        <v>134.15187901691201</v>
      </c>
      <c r="X46" s="18">
        <v>143.21265239208401</v>
      </c>
      <c r="Y46" s="18">
        <v>170.63836268288301</v>
      </c>
      <c r="Z46" s="70">
        <v>166.54965409893799</v>
      </c>
      <c r="AA46" s="133">
        <f t="shared" si="1"/>
        <v>0.14374873072345506</v>
      </c>
      <c r="AB46" s="133">
        <f t="shared" si="1"/>
        <v>0.16287809879471293</v>
      </c>
      <c r="AC46" s="133">
        <f t="shared" si="1"/>
        <v>0.13643782249470449</v>
      </c>
      <c r="AD46" s="133">
        <f t="shared" si="1"/>
        <v>0.13384198468861674</v>
      </c>
      <c r="AE46" s="133">
        <f t="shared" si="1"/>
        <v>0.28251349222679267</v>
      </c>
      <c r="AF46" s="133">
        <f t="shared" si="1"/>
        <v>0.16934917517243897</v>
      </c>
      <c r="AG46" s="133">
        <f t="shared" si="1"/>
        <v>0.12213061428051564</v>
      </c>
      <c r="AH46" s="133">
        <f t="shared" si="1"/>
        <v>0.14171007854438944</v>
      </c>
      <c r="AI46" s="133">
        <f t="shared" si="1"/>
        <v>0.13253963190277629</v>
      </c>
      <c r="AJ46" s="133">
        <f t="shared" si="1"/>
        <v>0.18200651500327303</v>
      </c>
    </row>
    <row r="47" spans="9:36" x14ac:dyDescent="0.25">
      <c r="I47" s="141" t="s">
        <v>121</v>
      </c>
      <c r="J47" s="141"/>
      <c r="K47" s="141"/>
      <c r="L47" s="141"/>
      <c r="M47" s="141"/>
      <c r="N47" s="141"/>
      <c r="O47" s="141"/>
      <c r="P47" s="31">
        <v>38807</v>
      </c>
      <c r="Q47" s="67">
        <v>161.68126058494099</v>
      </c>
      <c r="R47" s="18">
        <v>163.33686769926399</v>
      </c>
      <c r="S47" s="18">
        <v>187.684164373031</v>
      </c>
      <c r="T47" s="18">
        <v>190.66544576763999</v>
      </c>
      <c r="U47" s="71">
        <v>212.38834112949101</v>
      </c>
      <c r="V47" s="72">
        <v>148.30852721923199</v>
      </c>
      <c r="W47" s="67">
        <v>138.654670236122</v>
      </c>
      <c r="X47" s="18">
        <v>148.80524088997399</v>
      </c>
      <c r="Y47" s="18">
        <v>172.61028200642201</v>
      </c>
      <c r="Z47" s="70">
        <v>166.69136448919301</v>
      </c>
      <c r="AA47" s="133">
        <f t="shared" si="1"/>
        <v>0.1199651137491482</v>
      </c>
      <c r="AB47" s="133">
        <f t="shared" si="1"/>
        <v>0.13680258797541156</v>
      </c>
      <c r="AC47" s="133">
        <f t="shared" si="1"/>
        <v>0.10603751303647169</v>
      </c>
      <c r="AD47" s="133">
        <f t="shared" si="1"/>
        <v>9.2174202634297098E-2</v>
      </c>
      <c r="AE47" s="133">
        <f t="shared" si="1"/>
        <v>0.12799331282675941</v>
      </c>
      <c r="AF47" s="133">
        <f t="shared" si="1"/>
        <v>9.5151228326901593E-2</v>
      </c>
      <c r="AG47" s="133">
        <f t="shared" si="1"/>
        <v>0.12591721489691121</v>
      </c>
      <c r="AH47" s="133">
        <f t="shared" si="1"/>
        <v>0.15226856552109047</v>
      </c>
      <c r="AI47" s="133">
        <f t="shared" si="1"/>
        <v>0.12109826760489484</v>
      </c>
      <c r="AJ47" s="133">
        <f t="shared" si="1"/>
        <v>0.15223931480307251</v>
      </c>
    </row>
    <row r="48" spans="9:36" x14ac:dyDescent="0.25">
      <c r="I48" s="141" t="s">
        <v>74</v>
      </c>
      <c r="J48" s="141"/>
      <c r="K48" s="141"/>
      <c r="L48" s="141"/>
      <c r="M48" s="141"/>
      <c r="N48" s="141"/>
      <c r="O48" s="141"/>
      <c r="P48" s="31">
        <v>38898</v>
      </c>
      <c r="Q48" s="67">
        <v>165.25400160684899</v>
      </c>
      <c r="R48" s="18">
        <v>168.44337220005201</v>
      </c>
      <c r="S48" s="18">
        <v>193.89912920529</v>
      </c>
      <c r="T48" s="18">
        <v>189.38135194680601</v>
      </c>
      <c r="U48" s="71">
        <v>215.34002887332599</v>
      </c>
      <c r="V48" s="72">
        <v>148.14109228530199</v>
      </c>
      <c r="W48" s="67">
        <v>144.72429185908399</v>
      </c>
      <c r="X48" s="18">
        <v>152.49762250923601</v>
      </c>
      <c r="Y48" s="18">
        <v>173.83813543650501</v>
      </c>
      <c r="Z48" s="70">
        <v>164.31688680416499</v>
      </c>
      <c r="AA48" s="133">
        <f t="shared" si="1"/>
        <v>9.2757296028737057E-2</v>
      </c>
      <c r="AB48" s="133">
        <f t="shared" si="1"/>
        <v>0.10320772778998233</v>
      </c>
      <c r="AC48" s="133">
        <f t="shared" si="1"/>
        <v>6.5597563857443086E-2</v>
      </c>
      <c r="AD48" s="133">
        <f t="shared" si="1"/>
        <v>2.7806589543648785E-2</v>
      </c>
      <c r="AE48" s="133">
        <f t="shared" si="1"/>
        <v>8.2441263180077051E-2</v>
      </c>
      <c r="AF48" s="133">
        <f t="shared" si="1"/>
        <v>5.7852083424568157E-2</v>
      </c>
      <c r="AG48" s="133">
        <f t="shared" si="1"/>
        <v>0.15676195907305202</v>
      </c>
      <c r="AH48" s="133">
        <f t="shared" si="1"/>
        <v>0.13828898243906385</v>
      </c>
      <c r="AI48" s="133">
        <f t="shared" si="1"/>
        <v>7.3446993473093025E-2</v>
      </c>
      <c r="AJ48" s="133">
        <f t="shared" si="1"/>
        <v>8.7106966108022377E-2</v>
      </c>
    </row>
    <row r="49" spans="16:36" x14ac:dyDescent="0.25">
      <c r="P49" s="31">
        <v>38990</v>
      </c>
      <c r="Q49" s="67">
        <v>165.67719292656199</v>
      </c>
      <c r="R49" s="18">
        <v>171.35100789420699</v>
      </c>
      <c r="S49" s="18">
        <v>190.145805895547</v>
      </c>
      <c r="T49" s="18">
        <v>187.05350228012401</v>
      </c>
      <c r="U49" s="71">
        <v>218.869786088247</v>
      </c>
      <c r="V49" s="72">
        <v>151.384504604515</v>
      </c>
      <c r="W49" s="67">
        <v>150.33427781221201</v>
      </c>
      <c r="X49" s="18">
        <v>155.50216083760199</v>
      </c>
      <c r="Y49" s="18">
        <v>174.988000633627</v>
      </c>
      <c r="Z49" s="70">
        <v>168.75583182281599</v>
      </c>
      <c r="AA49" s="133">
        <f t="shared" si="1"/>
        <v>6.1804614610992736E-2</v>
      </c>
      <c r="AB49" s="133">
        <f t="shared" si="1"/>
        <v>9.8689966344554625E-2</v>
      </c>
      <c r="AC49" s="133">
        <f t="shared" si="1"/>
        <v>4.0129429098940017E-2</v>
      </c>
      <c r="AD49" s="133">
        <f t="shared" si="1"/>
        <v>-1.7623460029344895E-2</v>
      </c>
      <c r="AE49" s="133">
        <f t="shared" si="1"/>
        <v>7.857558922812502E-2</v>
      </c>
      <c r="AF49" s="133">
        <f t="shared" si="1"/>
        <v>6.115622573419488E-2</v>
      </c>
      <c r="AG49" s="133">
        <f t="shared" si="1"/>
        <v>0.16910894220537442</v>
      </c>
      <c r="AH49" s="133">
        <f t="shared" si="1"/>
        <v>0.12622039012708242</v>
      </c>
      <c r="AI49" s="133">
        <f t="shared" si="1"/>
        <v>3.9866865697639753E-2</v>
      </c>
      <c r="AJ49" s="133">
        <f t="shared" si="1"/>
        <v>5.3184383913744915E-2</v>
      </c>
    </row>
    <row r="50" spans="16:36" x14ac:dyDescent="0.25">
      <c r="P50" s="31">
        <v>39082</v>
      </c>
      <c r="Q50" s="67">
        <v>164.643608065682</v>
      </c>
      <c r="R50" s="18">
        <v>173.066996382231</v>
      </c>
      <c r="S50" s="18">
        <v>187.47145629779499</v>
      </c>
      <c r="T50" s="18">
        <v>187.295862572977</v>
      </c>
      <c r="U50" s="71">
        <v>219.432825540598</v>
      </c>
      <c r="V50" s="72">
        <v>153.524792488163</v>
      </c>
      <c r="W50" s="67">
        <v>155.15021461197699</v>
      </c>
      <c r="X50" s="18">
        <v>158.504851581163</v>
      </c>
      <c r="Y50" s="18">
        <v>176.56953700948</v>
      </c>
      <c r="Z50" s="70">
        <v>177.27328346775101</v>
      </c>
      <c r="AA50" s="133">
        <f t="shared" si="1"/>
        <v>3.8005645198351479E-2</v>
      </c>
      <c r="AB50" s="133">
        <f t="shared" si="1"/>
        <v>9.4855272782380373E-2</v>
      </c>
      <c r="AC50" s="133">
        <f t="shared" si="1"/>
        <v>3.6387095862617791E-2</v>
      </c>
      <c r="AD50" s="133">
        <f t="shared" si="1"/>
        <v>-1.9915360428747642E-2</v>
      </c>
      <c r="AE50" s="133">
        <f t="shared" si="1"/>
        <v>8.4999785827686303E-3</v>
      </c>
      <c r="AF50" s="133">
        <f t="shared" si="1"/>
        <v>2.1275657827696692E-2</v>
      </c>
      <c r="AG50" s="133">
        <f t="shared" si="1"/>
        <v>0.15652658575447753</v>
      </c>
      <c r="AH50" s="133">
        <f t="shared" si="1"/>
        <v>0.10677966599775268</v>
      </c>
      <c r="AI50" s="133">
        <f t="shared" si="1"/>
        <v>3.4758739086236945E-2</v>
      </c>
      <c r="AJ50" s="133">
        <f t="shared" si="1"/>
        <v>6.4386980728538212E-2</v>
      </c>
    </row>
    <row r="51" spans="16:36" x14ac:dyDescent="0.25">
      <c r="P51" s="31">
        <v>39172</v>
      </c>
      <c r="Q51" s="67">
        <v>168.21822935669499</v>
      </c>
      <c r="R51" s="18">
        <v>175.27366232329399</v>
      </c>
      <c r="S51" s="18">
        <v>194.02699931020399</v>
      </c>
      <c r="T51" s="18">
        <v>192.40475655518199</v>
      </c>
      <c r="U51" s="71">
        <v>218.33009609880699</v>
      </c>
      <c r="V51" s="72">
        <v>158.14078975520701</v>
      </c>
      <c r="W51" s="67">
        <v>162.34287277174599</v>
      </c>
      <c r="X51" s="18">
        <v>163.198638028559</v>
      </c>
      <c r="Y51" s="18">
        <v>178.69675783410301</v>
      </c>
      <c r="Z51" s="70">
        <v>176.80665097641699</v>
      </c>
      <c r="AA51" s="133">
        <f t="shared" ref="AA51:AJ76" si="2">IFERROR(Q51/Q47-1,"NULL")</f>
        <v>4.0431208589691403E-2</v>
      </c>
      <c r="AB51" s="133">
        <f t="shared" si="2"/>
        <v>7.3080834671129136E-2</v>
      </c>
      <c r="AC51" s="133">
        <f t="shared" si="2"/>
        <v>3.3795258957310503E-2</v>
      </c>
      <c r="AD51" s="133">
        <f t="shared" si="2"/>
        <v>9.1223177883088535E-3</v>
      </c>
      <c r="AE51" s="133">
        <f t="shared" si="2"/>
        <v>2.797589989034921E-2</v>
      </c>
      <c r="AF51" s="133">
        <f t="shared" si="2"/>
        <v>6.6296002801246923E-2</v>
      </c>
      <c r="AG51" s="133">
        <f t="shared" si="2"/>
        <v>0.17084316377720388</v>
      </c>
      <c r="AH51" s="133">
        <f t="shared" si="2"/>
        <v>9.6726412675393947E-2</v>
      </c>
      <c r="AI51" s="133">
        <f t="shared" si="2"/>
        <v>3.5261374681344604E-2</v>
      </c>
      <c r="AJ51" s="133">
        <f t="shared" si="2"/>
        <v>6.0682726536081422E-2</v>
      </c>
    </row>
    <row r="52" spans="16:36" x14ac:dyDescent="0.25">
      <c r="P52" s="31">
        <v>39263</v>
      </c>
      <c r="Q52" s="67">
        <v>174.80391689328701</v>
      </c>
      <c r="R52" s="18">
        <v>178.325690862133</v>
      </c>
      <c r="S52" s="18">
        <v>199.065276703602</v>
      </c>
      <c r="T52" s="18">
        <v>197.11952905962301</v>
      </c>
      <c r="U52" s="71">
        <v>218.16822602012499</v>
      </c>
      <c r="V52" s="72">
        <v>167.13603231649</v>
      </c>
      <c r="W52" s="67">
        <v>167.314568215479</v>
      </c>
      <c r="X52" s="18">
        <v>168.682957098076</v>
      </c>
      <c r="Y52" s="18">
        <v>182.40012391799499</v>
      </c>
      <c r="Z52" s="70">
        <v>172.26368197363001</v>
      </c>
      <c r="AA52" s="133">
        <f t="shared" si="2"/>
        <v>5.7789313381699126E-2</v>
      </c>
      <c r="AB52" s="133">
        <f t="shared" si="2"/>
        <v>5.8668492164501762E-2</v>
      </c>
      <c r="AC52" s="133">
        <f t="shared" si="2"/>
        <v>2.6643479625132027E-2</v>
      </c>
      <c r="AD52" s="133">
        <f t="shared" si="2"/>
        <v>4.0860290800915466E-2</v>
      </c>
      <c r="AE52" s="133">
        <f t="shared" si="2"/>
        <v>1.3133634102290737E-2</v>
      </c>
      <c r="AF52" s="133">
        <f t="shared" si="2"/>
        <v>0.12822195204694475</v>
      </c>
      <c r="AG52" s="133">
        <f t="shared" si="2"/>
        <v>0.15609180785206989</v>
      </c>
      <c r="AH52" s="133">
        <f t="shared" si="2"/>
        <v>0.10613499622172617</v>
      </c>
      <c r="AI52" s="133">
        <f t="shared" si="2"/>
        <v>4.9252647930161819E-2</v>
      </c>
      <c r="AJ52" s="133">
        <f t="shared" si="2"/>
        <v>4.8362620081380481E-2</v>
      </c>
    </row>
    <row r="53" spans="16:36" x14ac:dyDescent="0.25">
      <c r="P53" s="31">
        <v>39355</v>
      </c>
      <c r="Q53" s="67">
        <v>172.394712090018</v>
      </c>
      <c r="R53" s="18">
        <v>179.05620100461999</v>
      </c>
      <c r="S53" s="18">
        <v>194.046656066277</v>
      </c>
      <c r="T53" s="18">
        <v>190.028217996161</v>
      </c>
      <c r="U53" s="71">
        <v>218.84747675869599</v>
      </c>
      <c r="V53" s="72">
        <v>172.79524543025701</v>
      </c>
      <c r="W53" s="67">
        <v>170.20057188664799</v>
      </c>
      <c r="X53" s="18">
        <v>169.34627521515</v>
      </c>
      <c r="Y53" s="18">
        <v>186.35223364219999</v>
      </c>
      <c r="Z53" s="70">
        <v>169.434770875189</v>
      </c>
      <c r="AA53" s="133">
        <f t="shared" si="2"/>
        <v>4.0545829180203663E-2</v>
      </c>
      <c r="AB53" s="133">
        <f t="shared" si="2"/>
        <v>4.4967305445732908E-2</v>
      </c>
      <c r="AC53" s="133">
        <f t="shared" si="2"/>
        <v>2.0515047136368869E-2</v>
      </c>
      <c r="AD53" s="133">
        <f t="shared" si="2"/>
        <v>1.5903020685398284E-2</v>
      </c>
      <c r="AE53" s="133">
        <f t="shared" si="2"/>
        <v>-1.0192969047817524E-4</v>
      </c>
      <c r="AF53" s="133">
        <f t="shared" si="2"/>
        <v>0.14143284269203504</v>
      </c>
      <c r="AG53" s="133">
        <f t="shared" si="2"/>
        <v>0.13214746738765526</v>
      </c>
      <c r="AH53" s="133">
        <f t="shared" si="2"/>
        <v>8.9028437309022657E-2</v>
      </c>
      <c r="AI53" s="133">
        <f t="shared" si="2"/>
        <v>6.4942927328864863E-2</v>
      </c>
      <c r="AJ53" s="133">
        <f t="shared" si="2"/>
        <v>4.02320349489238E-3</v>
      </c>
    </row>
    <row r="54" spans="16:36" x14ac:dyDescent="0.25">
      <c r="P54" s="31">
        <v>39447</v>
      </c>
      <c r="Q54" s="67">
        <v>165.20254942394899</v>
      </c>
      <c r="R54" s="18">
        <v>176.20215363564799</v>
      </c>
      <c r="S54" s="18">
        <v>187.059791596667</v>
      </c>
      <c r="T54" s="18">
        <v>179.46835455564801</v>
      </c>
      <c r="U54" s="71">
        <v>223.408435016808</v>
      </c>
      <c r="V54" s="72">
        <v>172.32817696161101</v>
      </c>
      <c r="W54" s="67">
        <v>170.00064569113599</v>
      </c>
      <c r="X54" s="18">
        <v>167.49290691965399</v>
      </c>
      <c r="Y54" s="18">
        <v>185.19462303677901</v>
      </c>
      <c r="Z54" s="70">
        <v>166.85777795093301</v>
      </c>
      <c r="AA54" s="133">
        <f t="shared" si="2"/>
        <v>3.3948561066763361E-3</v>
      </c>
      <c r="AB54" s="133">
        <f t="shared" si="2"/>
        <v>1.8115280896727315E-2</v>
      </c>
      <c r="AC54" s="133">
        <f t="shared" si="2"/>
        <v>-2.1958793581571268E-3</v>
      </c>
      <c r="AD54" s="133">
        <f t="shared" si="2"/>
        <v>-4.1792209981569295E-2</v>
      </c>
      <c r="AE54" s="133">
        <f t="shared" si="2"/>
        <v>1.8117660684610959E-2</v>
      </c>
      <c r="AF54" s="133">
        <f t="shared" si="2"/>
        <v>0.12247783676306079</v>
      </c>
      <c r="AG54" s="133">
        <f t="shared" si="2"/>
        <v>9.5716471397085723E-2</v>
      </c>
      <c r="AH54" s="133">
        <f t="shared" si="2"/>
        <v>5.6705238034235439E-2</v>
      </c>
      <c r="AI54" s="133">
        <f t="shared" si="2"/>
        <v>4.8848097884721442E-2</v>
      </c>
      <c r="AJ54" s="133">
        <f t="shared" si="2"/>
        <v>-5.8753949343487877E-2</v>
      </c>
    </row>
    <row r="55" spans="16:36" x14ac:dyDescent="0.25">
      <c r="P55" s="31">
        <v>39538</v>
      </c>
      <c r="Q55" s="67">
        <v>163.31481060423701</v>
      </c>
      <c r="R55" s="18">
        <v>173.07751136939299</v>
      </c>
      <c r="S55" s="18">
        <v>184.61917449883299</v>
      </c>
      <c r="T55" s="18">
        <v>175.98884653582999</v>
      </c>
      <c r="U55" s="71">
        <v>214.00389996372499</v>
      </c>
      <c r="V55" s="72">
        <v>171.87582904042799</v>
      </c>
      <c r="W55" s="67">
        <v>161.09016951876299</v>
      </c>
      <c r="X55" s="18">
        <v>167.59006347513699</v>
      </c>
      <c r="Y55" s="18">
        <v>180.427615261597</v>
      </c>
      <c r="Z55" s="70">
        <v>163.03456725819299</v>
      </c>
      <c r="AA55" s="133">
        <f t="shared" si="2"/>
        <v>-2.9149152093740249E-2</v>
      </c>
      <c r="AB55" s="133">
        <f t="shared" si="2"/>
        <v>-1.2529840050070851E-2</v>
      </c>
      <c r="AC55" s="133">
        <f t="shared" si="2"/>
        <v>-4.848719428129733E-2</v>
      </c>
      <c r="AD55" s="133">
        <f t="shared" si="2"/>
        <v>-8.5319668355724243E-2</v>
      </c>
      <c r="AE55" s="133">
        <f t="shared" si="2"/>
        <v>-1.9814932583202549E-2</v>
      </c>
      <c r="AF55" s="133">
        <f t="shared" si="2"/>
        <v>8.685323569258796E-2</v>
      </c>
      <c r="AG55" s="133">
        <f t="shared" si="2"/>
        <v>-7.716404370546659E-3</v>
      </c>
      <c r="AH55" s="133">
        <f t="shared" si="2"/>
        <v>2.6908468720244549E-2</v>
      </c>
      <c r="AI55" s="133">
        <f t="shared" si="2"/>
        <v>9.6860035317534177E-3</v>
      </c>
      <c r="AJ55" s="133">
        <f t="shared" si="2"/>
        <v>-7.7893470874356163E-2</v>
      </c>
    </row>
    <row r="56" spans="16:36" x14ac:dyDescent="0.25">
      <c r="P56" s="31">
        <v>39629</v>
      </c>
      <c r="Q56" s="67">
        <v>162.685228946096</v>
      </c>
      <c r="R56" s="18">
        <v>171.93145369573099</v>
      </c>
      <c r="S56" s="18">
        <v>182.10920798152401</v>
      </c>
      <c r="T56" s="18">
        <v>174.932704895787</v>
      </c>
      <c r="U56" s="71">
        <v>201.71626865909801</v>
      </c>
      <c r="V56" s="72">
        <v>161.34220807945101</v>
      </c>
      <c r="W56" s="67">
        <v>155.420542231903</v>
      </c>
      <c r="X56" s="18">
        <v>166.146894530769</v>
      </c>
      <c r="Y56" s="18">
        <v>177.022208642702</v>
      </c>
      <c r="Z56" s="70">
        <v>159.21037080027</v>
      </c>
      <c r="AA56" s="133">
        <f t="shared" si="2"/>
        <v>-6.9327324939687296E-2</v>
      </c>
      <c r="AB56" s="133">
        <f t="shared" si="2"/>
        <v>-3.5857072166598281E-2</v>
      </c>
      <c r="AC56" s="133">
        <f t="shared" si="2"/>
        <v>-8.5178434947872472E-2</v>
      </c>
      <c r="AD56" s="133">
        <f t="shared" si="2"/>
        <v>-0.11255518045157831</v>
      </c>
      <c r="AE56" s="133">
        <f t="shared" si="2"/>
        <v>-7.5409502387892902E-2</v>
      </c>
      <c r="AF56" s="133">
        <f t="shared" si="2"/>
        <v>-3.4665321156288842E-2</v>
      </c>
      <c r="AG56" s="133">
        <f t="shared" si="2"/>
        <v>-7.1087808494106008E-2</v>
      </c>
      <c r="AH56" s="133">
        <f t="shared" si="2"/>
        <v>-1.5034491989801224E-2</v>
      </c>
      <c r="AI56" s="133">
        <f t="shared" si="2"/>
        <v>-2.9484164592513351E-2</v>
      </c>
      <c r="AJ56" s="133">
        <f t="shared" si="2"/>
        <v>-7.577517805150713E-2</v>
      </c>
    </row>
    <row r="57" spans="16:36" x14ac:dyDescent="0.25">
      <c r="P57" s="31">
        <v>39721</v>
      </c>
      <c r="Q57" s="67">
        <v>154.20090017406099</v>
      </c>
      <c r="R57" s="18">
        <v>165.87457674552101</v>
      </c>
      <c r="S57" s="18">
        <v>169.980244529863</v>
      </c>
      <c r="T57" s="18">
        <v>167.161053946816</v>
      </c>
      <c r="U57" s="71">
        <v>189.06046431578901</v>
      </c>
      <c r="V57" s="72">
        <v>151.53278585661499</v>
      </c>
      <c r="W57" s="67">
        <v>153.453135076026</v>
      </c>
      <c r="X57" s="18">
        <v>162.12647621215899</v>
      </c>
      <c r="Y57" s="18">
        <v>168.6925907143</v>
      </c>
      <c r="Z57" s="70">
        <v>154.71179262902101</v>
      </c>
      <c r="AA57" s="133">
        <f t="shared" si="2"/>
        <v>-0.1055357887454047</v>
      </c>
      <c r="AB57" s="133">
        <f t="shared" si="2"/>
        <v>-7.3617245228825512E-2</v>
      </c>
      <c r="AC57" s="133">
        <f t="shared" si="2"/>
        <v>-0.12402384057674287</v>
      </c>
      <c r="AD57" s="133">
        <f t="shared" si="2"/>
        <v>-0.12033562325889402</v>
      </c>
      <c r="AE57" s="133">
        <f t="shared" si="2"/>
        <v>-0.13610854867543443</v>
      </c>
      <c r="AF57" s="133">
        <f t="shared" si="2"/>
        <v>-0.12305002675680621</v>
      </c>
      <c r="AG57" s="133">
        <f t="shared" si="2"/>
        <v>-9.8398240528684178E-2</v>
      </c>
      <c r="AH57" s="133">
        <f t="shared" si="2"/>
        <v>-4.2633349885130012E-2</v>
      </c>
      <c r="AI57" s="133">
        <f t="shared" si="2"/>
        <v>-9.4764857832650762E-2</v>
      </c>
      <c r="AJ57" s="133">
        <f t="shared" si="2"/>
        <v>-8.6894668491707683E-2</v>
      </c>
    </row>
    <row r="58" spans="16:36" x14ac:dyDescent="0.25">
      <c r="P58" s="31">
        <v>39813</v>
      </c>
      <c r="Q58" s="67">
        <v>142.36407350330001</v>
      </c>
      <c r="R58" s="18">
        <v>154.59549805905701</v>
      </c>
      <c r="S58" s="18">
        <v>157.022422946972</v>
      </c>
      <c r="T58" s="18">
        <v>157.26564582945201</v>
      </c>
      <c r="U58" s="71">
        <v>170.08458288106999</v>
      </c>
      <c r="V58" s="72">
        <v>149.50073274599001</v>
      </c>
      <c r="W58" s="67">
        <v>150.37838127790201</v>
      </c>
      <c r="X58" s="18">
        <v>159.01728007107201</v>
      </c>
      <c r="Y58" s="18">
        <v>157.26017040207401</v>
      </c>
      <c r="Z58" s="70">
        <v>146.30982851881799</v>
      </c>
      <c r="AA58" s="133">
        <f t="shared" si="2"/>
        <v>-0.13824529948408992</v>
      </c>
      <c r="AB58" s="133">
        <f t="shared" si="2"/>
        <v>-0.12262424227384516</v>
      </c>
      <c r="AC58" s="133">
        <f t="shared" si="2"/>
        <v>-0.1605762969866914</v>
      </c>
      <c r="AD58" s="133">
        <f t="shared" si="2"/>
        <v>-0.12371378107950259</v>
      </c>
      <c r="AE58" s="133">
        <f t="shared" si="2"/>
        <v>-0.23868325352946596</v>
      </c>
      <c r="AF58" s="133">
        <f t="shared" si="2"/>
        <v>-0.13246495505320754</v>
      </c>
      <c r="AG58" s="133">
        <f t="shared" si="2"/>
        <v>-0.115424646379782</v>
      </c>
      <c r="AH58" s="133">
        <f t="shared" si="2"/>
        <v>-5.0602900173245646E-2</v>
      </c>
      <c r="AI58" s="133">
        <f t="shared" si="2"/>
        <v>-0.15083835684126379</v>
      </c>
      <c r="AJ58" s="133">
        <f t="shared" si="2"/>
        <v>-0.1231464884912794</v>
      </c>
    </row>
    <row r="59" spans="16:36" x14ac:dyDescent="0.25">
      <c r="P59" s="31">
        <v>39903</v>
      </c>
      <c r="Q59" s="67">
        <v>131.71793353528199</v>
      </c>
      <c r="R59" s="18">
        <v>142.684250769302</v>
      </c>
      <c r="S59" s="18">
        <v>151.802410954436</v>
      </c>
      <c r="T59" s="18">
        <v>149.33173978581399</v>
      </c>
      <c r="U59" s="71">
        <v>163.415451873027</v>
      </c>
      <c r="V59" s="72">
        <v>136.231205722265</v>
      </c>
      <c r="W59" s="67">
        <v>135.16089107528501</v>
      </c>
      <c r="X59" s="18">
        <v>148.765319489799</v>
      </c>
      <c r="Y59" s="18">
        <v>147.91580097315699</v>
      </c>
      <c r="Z59" s="70">
        <v>135.695207702647</v>
      </c>
      <c r="AA59" s="133">
        <f t="shared" si="2"/>
        <v>-0.19347220838117474</v>
      </c>
      <c r="AB59" s="133">
        <f t="shared" si="2"/>
        <v>-0.17560490880426272</v>
      </c>
      <c r="AC59" s="133">
        <f t="shared" si="2"/>
        <v>-0.17775382017323682</v>
      </c>
      <c r="AD59" s="133">
        <f t="shared" si="2"/>
        <v>-0.15147043278443684</v>
      </c>
      <c r="AE59" s="133">
        <f t="shared" si="2"/>
        <v>-0.23639030923863091</v>
      </c>
      <c r="AF59" s="133">
        <f t="shared" si="2"/>
        <v>-0.20738589897814419</v>
      </c>
      <c r="AG59" s="133">
        <f t="shared" si="2"/>
        <v>-0.16096127107531455</v>
      </c>
      <c r="AH59" s="133">
        <f t="shared" si="2"/>
        <v>-0.11232613434823813</v>
      </c>
      <c r="AI59" s="133">
        <f t="shared" si="2"/>
        <v>-0.18019311645449632</v>
      </c>
      <c r="AJ59" s="133">
        <f t="shared" si="2"/>
        <v>-0.16769057025955403</v>
      </c>
    </row>
    <row r="60" spans="16:36" x14ac:dyDescent="0.25">
      <c r="P60" s="31">
        <v>39994</v>
      </c>
      <c r="Q60" s="67">
        <v>122.00428206049401</v>
      </c>
      <c r="R60" s="18">
        <v>135.16302627466999</v>
      </c>
      <c r="S60" s="18">
        <v>149.35902274273801</v>
      </c>
      <c r="T60" s="18">
        <v>138.25159053409499</v>
      </c>
      <c r="U60" s="71">
        <v>155.102725844096</v>
      </c>
      <c r="V60" s="72">
        <v>126.10525085585699</v>
      </c>
      <c r="W60" s="67">
        <v>112.104930230478</v>
      </c>
      <c r="X60" s="18">
        <v>133.031098253012</v>
      </c>
      <c r="Y60" s="18">
        <v>139.02767150195001</v>
      </c>
      <c r="Z60" s="70">
        <v>126.40354932404399</v>
      </c>
      <c r="AA60" s="133">
        <f t="shared" si="2"/>
        <v>-0.25005925337623114</v>
      </c>
      <c r="AB60" s="133">
        <f t="shared" si="2"/>
        <v>-0.21385515349698903</v>
      </c>
      <c r="AC60" s="133">
        <f t="shared" si="2"/>
        <v>-0.17983816195669078</v>
      </c>
      <c r="AD60" s="133">
        <f t="shared" si="2"/>
        <v>-0.20968700154464615</v>
      </c>
      <c r="AE60" s="133">
        <f t="shared" si="2"/>
        <v>-0.23108469696006151</v>
      </c>
      <c r="AF60" s="133">
        <f t="shared" si="2"/>
        <v>-0.21839887803098623</v>
      </c>
      <c r="AG60" s="133">
        <f t="shared" si="2"/>
        <v>-0.27869940086036871</v>
      </c>
      <c r="AH60" s="133">
        <f t="shared" si="2"/>
        <v>-0.199316372245671</v>
      </c>
      <c r="AI60" s="133">
        <f t="shared" si="2"/>
        <v>-0.21463147156546547</v>
      </c>
      <c r="AJ60" s="133">
        <f t="shared" si="2"/>
        <v>-0.20605957583870138</v>
      </c>
    </row>
    <row r="61" spans="16:36" x14ac:dyDescent="0.25">
      <c r="P61" s="31">
        <v>40086</v>
      </c>
      <c r="Q61" s="67">
        <v>120.35230730436101</v>
      </c>
      <c r="R61" s="18">
        <v>133.39940669826899</v>
      </c>
      <c r="S61" s="18">
        <v>146.23360638007799</v>
      </c>
      <c r="T61" s="18">
        <v>128.72244547311601</v>
      </c>
      <c r="U61" s="71">
        <v>148.48358994957201</v>
      </c>
      <c r="V61" s="72">
        <v>113.85381579735299</v>
      </c>
      <c r="W61" s="67">
        <v>101.369974172751</v>
      </c>
      <c r="X61" s="18">
        <v>125.058896633754</v>
      </c>
      <c r="Y61" s="18">
        <v>132.136149105307</v>
      </c>
      <c r="Z61" s="70">
        <v>121.443404452582</v>
      </c>
      <c r="AA61" s="133">
        <f t="shared" si="2"/>
        <v>-0.21950969696993927</v>
      </c>
      <c r="AB61" s="133">
        <f t="shared" si="2"/>
        <v>-0.19578147950348224</v>
      </c>
      <c r="AC61" s="133">
        <f t="shared" si="2"/>
        <v>-0.13970234138363702</v>
      </c>
      <c r="AD61" s="133">
        <f t="shared" si="2"/>
        <v>-0.22994954605831586</v>
      </c>
      <c r="AE61" s="133">
        <f t="shared" si="2"/>
        <v>-0.21462379516026764</v>
      </c>
      <c r="AF61" s="133">
        <f t="shared" si="2"/>
        <v>-0.24865226258636208</v>
      </c>
      <c r="AG61" s="133">
        <f t="shared" si="2"/>
        <v>-0.33940760400542613</v>
      </c>
      <c r="AH61" s="133">
        <f t="shared" si="2"/>
        <v>-0.22863372130470716</v>
      </c>
      <c r="AI61" s="133">
        <f t="shared" si="2"/>
        <v>-0.21670448864529845</v>
      </c>
      <c r="AJ61" s="133">
        <f t="shared" si="2"/>
        <v>-0.21503459827533844</v>
      </c>
    </row>
    <row r="62" spans="16:36" x14ac:dyDescent="0.25">
      <c r="P62" s="31">
        <v>40178</v>
      </c>
      <c r="Q62" s="67">
        <v>121.86119235355299</v>
      </c>
      <c r="R62" s="18">
        <v>130.72309208759</v>
      </c>
      <c r="S62" s="18">
        <v>141.85704269256601</v>
      </c>
      <c r="T62" s="18">
        <v>125.55887897826899</v>
      </c>
      <c r="U62" s="71">
        <v>143.62257929515599</v>
      </c>
      <c r="V62" s="72">
        <v>99.943567390645299</v>
      </c>
      <c r="W62" s="67">
        <v>99.741307891572802</v>
      </c>
      <c r="X62" s="18">
        <v>122.885355174621</v>
      </c>
      <c r="Y62" s="18">
        <v>128.94152513859001</v>
      </c>
      <c r="Z62" s="70">
        <v>119.53582055828799</v>
      </c>
      <c r="AA62" s="133">
        <f t="shared" si="2"/>
        <v>-0.14401724146557071</v>
      </c>
      <c r="AB62" s="133">
        <f t="shared" si="2"/>
        <v>-0.15441850682060299</v>
      </c>
      <c r="AC62" s="133">
        <f t="shared" si="2"/>
        <v>-9.6580984866903252E-2</v>
      </c>
      <c r="AD62" s="133">
        <f t="shared" si="2"/>
        <v>-0.20161279778526886</v>
      </c>
      <c r="AE62" s="133">
        <f t="shared" si="2"/>
        <v>-0.15558143564615323</v>
      </c>
      <c r="AF62" s="133">
        <f t="shared" si="2"/>
        <v>-0.33148443118031445</v>
      </c>
      <c r="AG62" s="133">
        <f t="shared" si="2"/>
        <v>-0.33673107102244282</v>
      </c>
      <c r="AH62" s="133">
        <f t="shared" si="2"/>
        <v>-0.22722011645716755</v>
      </c>
      <c r="AI62" s="133">
        <f t="shared" si="2"/>
        <v>-0.18007512767587919</v>
      </c>
      <c r="AJ62" s="133">
        <f t="shared" si="2"/>
        <v>-0.18299527948039662</v>
      </c>
    </row>
    <row r="63" spans="16:36" x14ac:dyDescent="0.25">
      <c r="P63" s="31">
        <v>40268</v>
      </c>
      <c r="Q63" s="67">
        <v>118.235354184388</v>
      </c>
      <c r="R63" s="18">
        <v>128.01841356961</v>
      </c>
      <c r="S63" s="18">
        <v>137.248447633019</v>
      </c>
      <c r="T63" s="18">
        <v>126.50568328647201</v>
      </c>
      <c r="U63" s="71">
        <v>137.02825938677401</v>
      </c>
      <c r="V63" s="72">
        <v>99.537635342145293</v>
      </c>
      <c r="W63" s="67">
        <v>109.547261611463</v>
      </c>
      <c r="X63" s="18">
        <v>119.451830417793</v>
      </c>
      <c r="Y63" s="18">
        <v>129.859197384769</v>
      </c>
      <c r="Z63" s="70">
        <v>120.039574424786</v>
      </c>
      <c r="AA63" s="133">
        <f t="shared" si="2"/>
        <v>-0.10235948127202088</v>
      </c>
      <c r="AB63" s="133">
        <f t="shared" si="2"/>
        <v>-0.1027852557000446</v>
      </c>
      <c r="AC63" s="133">
        <f t="shared" si="2"/>
        <v>-9.5874388489030182E-2</v>
      </c>
      <c r="AD63" s="133">
        <f t="shared" si="2"/>
        <v>-0.15285468803940361</v>
      </c>
      <c r="AE63" s="133">
        <f t="shared" si="2"/>
        <v>-0.16147305645708276</v>
      </c>
      <c r="AF63" s="133">
        <f t="shared" si="2"/>
        <v>-0.26934776203131472</v>
      </c>
      <c r="AG63" s="133">
        <f t="shared" si="2"/>
        <v>-0.18950473957407654</v>
      </c>
      <c r="AH63" s="133">
        <f t="shared" si="2"/>
        <v>-0.1970451794311916</v>
      </c>
      <c r="AI63" s="133">
        <f t="shared" si="2"/>
        <v>-0.12207352743649613</v>
      </c>
      <c r="AJ63" s="133">
        <f t="shared" si="2"/>
        <v>-0.11537351644847815</v>
      </c>
    </row>
    <row r="64" spans="16:36" x14ac:dyDescent="0.25">
      <c r="P64" s="31">
        <v>40359</v>
      </c>
      <c r="Q64" s="67">
        <v>112.82518182733</v>
      </c>
      <c r="R64" s="18">
        <v>128.69150481294199</v>
      </c>
      <c r="S64" s="18">
        <v>132.108700534836</v>
      </c>
      <c r="T64" s="18">
        <v>126.09346608888799</v>
      </c>
      <c r="U64" s="71">
        <v>135.941671053931</v>
      </c>
      <c r="V64" s="72">
        <v>97.395305074783593</v>
      </c>
      <c r="W64" s="67">
        <v>117.904877285404</v>
      </c>
      <c r="X64" s="18">
        <v>118.60453415520099</v>
      </c>
      <c r="Y64" s="18">
        <v>130.12173449683101</v>
      </c>
      <c r="Z64" s="70">
        <v>125.90501278724901</v>
      </c>
      <c r="AA64" s="133">
        <f t="shared" si="2"/>
        <v>-7.5235885807784064E-2</v>
      </c>
      <c r="AB64" s="133">
        <f t="shared" si="2"/>
        <v>-4.7879376779985439E-2</v>
      </c>
      <c r="AC64" s="133">
        <f t="shared" si="2"/>
        <v>-0.11549568208955574</v>
      </c>
      <c r="AD64" s="133">
        <f t="shared" si="2"/>
        <v>-8.7942022209202775E-2</v>
      </c>
      <c r="AE64" s="133">
        <f t="shared" si="2"/>
        <v>-0.12353783394770923</v>
      </c>
      <c r="AF64" s="133">
        <f t="shared" si="2"/>
        <v>-0.22766653716814644</v>
      </c>
      <c r="AG64" s="133">
        <f t="shared" si="2"/>
        <v>5.1736770568447055E-2</v>
      </c>
      <c r="AH64" s="133">
        <f t="shared" si="2"/>
        <v>-0.10844504997149695</v>
      </c>
      <c r="AI64" s="133">
        <f t="shared" si="2"/>
        <v>-6.4058736716985809E-2</v>
      </c>
      <c r="AJ64" s="133">
        <f t="shared" si="2"/>
        <v>-3.9440074227421462E-3</v>
      </c>
    </row>
    <row r="65" spans="16:36" x14ac:dyDescent="0.25">
      <c r="P65" s="31">
        <v>40451</v>
      </c>
      <c r="Q65" s="67">
        <v>110.269715005709</v>
      </c>
      <c r="R65" s="18">
        <v>125.09595865901601</v>
      </c>
      <c r="S65" s="18">
        <v>132.07602572595999</v>
      </c>
      <c r="T65" s="18">
        <v>126.02995789739801</v>
      </c>
      <c r="U65" s="71">
        <v>132.88488615467401</v>
      </c>
      <c r="V65" s="72">
        <v>99.272819008060097</v>
      </c>
      <c r="W65" s="67">
        <v>114.205708360836</v>
      </c>
      <c r="X65" s="18">
        <v>119.79960653422501</v>
      </c>
      <c r="Y65" s="18">
        <v>128.36001786563199</v>
      </c>
      <c r="Z65" s="70">
        <v>135.009730754255</v>
      </c>
      <c r="AA65" s="133">
        <f t="shared" si="2"/>
        <v>-8.377564605516008E-2</v>
      </c>
      <c r="AB65" s="133">
        <f t="shared" si="2"/>
        <v>-6.2245014762578599E-2</v>
      </c>
      <c r="AC65" s="133">
        <f t="shared" si="2"/>
        <v>-9.6814822560833291E-2</v>
      </c>
      <c r="AD65" s="133">
        <f t="shared" si="2"/>
        <v>-2.0917001427543047E-2</v>
      </c>
      <c r="AE65" s="133">
        <f t="shared" si="2"/>
        <v>-0.10505338536194897</v>
      </c>
      <c r="AF65" s="133">
        <f t="shared" si="2"/>
        <v>-0.12806770407454271</v>
      </c>
      <c r="AG65" s="133">
        <f t="shared" si="2"/>
        <v>0.1266226443563141</v>
      </c>
      <c r="AH65" s="133">
        <f t="shared" si="2"/>
        <v>-4.2054505845603996E-2</v>
      </c>
      <c r="AI65" s="133">
        <f t="shared" si="2"/>
        <v>-2.8577578998958075E-2</v>
      </c>
      <c r="AJ65" s="133">
        <f t="shared" si="2"/>
        <v>0.11170904144876825</v>
      </c>
    </row>
    <row r="66" spans="16:36" x14ac:dyDescent="0.25">
      <c r="P66" s="31">
        <v>40543</v>
      </c>
      <c r="Q66" s="67">
        <v>108.64702491644</v>
      </c>
      <c r="R66" s="18">
        <v>118.365706040747</v>
      </c>
      <c r="S66" s="18">
        <v>133.88121394156201</v>
      </c>
      <c r="T66" s="18">
        <v>128.22466506090601</v>
      </c>
      <c r="U66" s="71">
        <v>130.769456935601</v>
      </c>
      <c r="V66" s="72">
        <v>101.416280766285</v>
      </c>
      <c r="W66" s="67">
        <v>115.827675578468</v>
      </c>
      <c r="X66" s="18">
        <v>119.243362556457</v>
      </c>
      <c r="Y66" s="18">
        <v>129.632985608171</v>
      </c>
      <c r="Z66" s="70">
        <v>140.11016617219801</v>
      </c>
      <c r="AA66" s="133">
        <f t="shared" si="2"/>
        <v>-0.10843622306578982</v>
      </c>
      <c r="AB66" s="133">
        <f t="shared" si="2"/>
        <v>-9.4531010929293391E-2</v>
      </c>
      <c r="AC66" s="133">
        <f t="shared" si="2"/>
        <v>-5.6224411559807397E-2</v>
      </c>
      <c r="AD66" s="133">
        <f t="shared" si="2"/>
        <v>2.1231362563362666E-2</v>
      </c>
      <c r="AE66" s="133">
        <f t="shared" si="2"/>
        <v>-8.9492351569183226E-2</v>
      </c>
      <c r="AF66" s="133">
        <f t="shared" si="2"/>
        <v>1.4735449354968067E-2</v>
      </c>
      <c r="AG66" s="133">
        <f t="shared" si="2"/>
        <v>0.16128089782402322</v>
      </c>
      <c r="AH66" s="133">
        <f t="shared" si="2"/>
        <v>-2.9637320191561511E-2</v>
      </c>
      <c r="AI66" s="133">
        <f t="shared" si="2"/>
        <v>5.3625895058848627E-3</v>
      </c>
      <c r="AJ66" s="133">
        <f t="shared" si="2"/>
        <v>0.1721186629900413</v>
      </c>
    </row>
    <row r="67" spans="16:36" x14ac:dyDescent="0.25">
      <c r="P67" s="31">
        <v>40633</v>
      </c>
      <c r="Q67" s="67">
        <v>107.04909567080701</v>
      </c>
      <c r="R67" s="18">
        <v>118.411711408461</v>
      </c>
      <c r="S67" s="18">
        <v>131.96372578204901</v>
      </c>
      <c r="T67" s="18">
        <v>132.08318433436699</v>
      </c>
      <c r="U67" s="71">
        <v>131.57861733840801</v>
      </c>
      <c r="V67" s="72">
        <v>100.10210671566399</v>
      </c>
      <c r="W67" s="67">
        <v>120.305877827332</v>
      </c>
      <c r="X67" s="18">
        <v>119.512918813574</v>
      </c>
      <c r="Y67" s="18">
        <v>133.364730877841</v>
      </c>
      <c r="Z67" s="70">
        <v>141.19637059643799</v>
      </c>
      <c r="AA67" s="133">
        <f t="shared" si="2"/>
        <v>-9.4610098567777134E-2</v>
      </c>
      <c r="AB67" s="133">
        <f t="shared" si="2"/>
        <v>-7.5041565453592751E-2</v>
      </c>
      <c r="AC67" s="133">
        <f t="shared" si="2"/>
        <v>-3.8504784149548388E-2</v>
      </c>
      <c r="AD67" s="133">
        <f t="shared" si="2"/>
        <v>4.4088936583700722E-2</v>
      </c>
      <c r="AE67" s="133">
        <f t="shared" si="2"/>
        <v>-3.9770205596671215E-2</v>
      </c>
      <c r="AF67" s="133">
        <f t="shared" si="2"/>
        <v>5.6709341303760041E-3</v>
      </c>
      <c r="AG67" s="133">
        <f t="shared" si="2"/>
        <v>9.820981426288089E-2</v>
      </c>
      <c r="AH67" s="133">
        <f t="shared" si="2"/>
        <v>5.114061087831967E-4</v>
      </c>
      <c r="AI67" s="133">
        <f t="shared" si="2"/>
        <v>2.6994880329386239E-2</v>
      </c>
      <c r="AJ67" s="133">
        <f t="shared" si="2"/>
        <v>0.17624851031863953</v>
      </c>
    </row>
    <row r="68" spans="16:36" x14ac:dyDescent="0.25">
      <c r="P68" s="31">
        <v>40724</v>
      </c>
      <c r="Q68" s="67">
        <v>108.352080932465</v>
      </c>
      <c r="R68" s="18">
        <v>123.938823368521</v>
      </c>
      <c r="S68" s="18">
        <v>130.13298904164901</v>
      </c>
      <c r="T68" s="18">
        <v>136.89733222603601</v>
      </c>
      <c r="U68" s="71">
        <v>127.69369312406801</v>
      </c>
      <c r="V68" s="72">
        <v>100.973498679925</v>
      </c>
      <c r="W68" s="67">
        <v>119.927998181634</v>
      </c>
      <c r="X68" s="18">
        <v>121.323702934529</v>
      </c>
      <c r="Y68" s="18">
        <v>135.39775042810601</v>
      </c>
      <c r="Z68" s="70">
        <v>143.643445747801</v>
      </c>
      <c r="AA68" s="133">
        <f t="shared" si="2"/>
        <v>-3.964629901249106E-2</v>
      </c>
      <c r="AB68" s="133">
        <f t="shared" si="2"/>
        <v>-3.6930809468186609E-2</v>
      </c>
      <c r="AC68" s="133">
        <f t="shared" si="2"/>
        <v>-1.4955195874218896E-2</v>
      </c>
      <c r="AD68" s="133">
        <f t="shared" si="2"/>
        <v>8.5681411355065462E-2</v>
      </c>
      <c r="AE68" s="133">
        <f t="shared" si="2"/>
        <v>-6.0672918509224738E-2</v>
      </c>
      <c r="AF68" s="133">
        <f t="shared" si="2"/>
        <v>3.6738871574907517E-2</v>
      </c>
      <c r="AG68" s="133">
        <f t="shared" si="2"/>
        <v>1.7158924573855927E-2</v>
      </c>
      <c r="AH68" s="133">
        <f t="shared" si="2"/>
        <v>2.2926347619812049E-2</v>
      </c>
      <c r="AI68" s="133">
        <f t="shared" si="2"/>
        <v>4.0546769159486518E-2</v>
      </c>
      <c r="AJ68" s="133">
        <f t="shared" si="2"/>
        <v>0.14088742431983969</v>
      </c>
    </row>
    <row r="69" spans="16:36" x14ac:dyDescent="0.25">
      <c r="P69" s="31">
        <v>40816</v>
      </c>
      <c r="Q69" s="67">
        <v>109.354009674228</v>
      </c>
      <c r="R69" s="18">
        <v>123.82129170133</v>
      </c>
      <c r="S69" s="18">
        <v>130.61696655458101</v>
      </c>
      <c r="T69" s="18">
        <v>141.33315227135799</v>
      </c>
      <c r="U69" s="71">
        <v>125.839417200748</v>
      </c>
      <c r="V69" s="72">
        <v>102.76170542909</v>
      </c>
      <c r="W69" s="67">
        <v>118.563512924598</v>
      </c>
      <c r="X69" s="18">
        <v>124.261667683101</v>
      </c>
      <c r="Y69" s="18">
        <v>135.87791797152801</v>
      </c>
      <c r="Z69" s="70">
        <v>149.21806757511499</v>
      </c>
      <c r="AA69" s="133">
        <f t="shared" si="2"/>
        <v>-8.3042323219353342E-3</v>
      </c>
      <c r="AB69" s="133">
        <f t="shared" si="2"/>
        <v>-1.0189513485087676E-2</v>
      </c>
      <c r="AC69" s="133">
        <f t="shared" si="2"/>
        <v>-1.1047115957337539E-2</v>
      </c>
      <c r="AD69" s="133">
        <f t="shared" si="2"/>
        <v>0.12142505344973964</v>
      </c>
      <c r="AE69" s="133">
        <f t="shared" si="2"/>
        <v>-5.3019339955074241E-2</v>
      </c>
      <c r="AF69" s="133">
        <f t="shared" si="2"/>
        <v>3.514442780905247E-2</v>
      </c>
      <c r="AG69" s="133">
        <f t="shared" si="2"/>
        <v>3.8157502162618817E-2</v>
      </c>
      <c r="AH69" s="133">
        <f t="shared" si="2"/>
        <v>3.724604176893731E-2</v>
      </c>
      <c r="AI69" s="133">
        <f t="shared" si="2"/>
        <v>5.8568861479637579E-2</v>
      </c>
      <c r="AJ69" s="133">
        <f t="shared" si="2"/>
        <v>0.10523935379681659</v>
      </c>
    </row>
    <row r="70" spans="16:36" x14ac:dyDescent="0.25">
      <c r="P70" s="31">
        <v>40908</v>
      </c>
      <c r="Q70" s="67">
        <v>107.81825955816601</v>
      </c>
      <c r="R70" s="18">
        <v>119.179299144072</v>
      </c>
      <c r="S70" s="18">
        <v>131.158721067117</v>
      </c>
      <c r="T70" s="18">
        <v>144.13878665318299</v>
      </c>
      <c r="U70" s="71">
        <v>128.41328758438399</v>
      </c>
      <c r="V70" s="72">
        <v>102.306532414411</v>
      </c>
      <c r="W70" s="67">
        <v>121.58003550468599</v>
      </c>
      <c r="X70" s="18">
        <v>124.56690393386501</v>
      </c>
      <c r="Y70" s="18">
        <v>137.70594580246299</v>
      </c>
      <c r="Z70" s="70">
        <v>152.251307168056</v>
      </c>
      <c r="AA70" s="133">
        <f t="shared" si="2"/>
        <v>-7.628053864442208E-3</v>
      </c>
      <c r="AB70" s="133">
        <f t="shared" si="2"/>
        <v>6.8735542627940127E-3</v>
      </c>
      <c r="AC70" s="133">
        <f t="shared" si="2"/>
        <v>-2.0335137352678556E-2</v>
      </c>
      <c r="AD70" s="133">
        <f t="shared" si="2"/>
        <v>0.12411123542196711</v>
      </c>
      <c r="AE70" s="133">
        <f t="shared" si="2"/>
        <v>-1.8017734465145985E-2</v>
      </c>
      <c r="AF70" s="133">
        <f t="shared" si="2"/>
        <v>8.7781926274499433E-3</v>
      </c>
      <c r="AG70" s="133">
        <f t="shared" si="2"/>
        <v>4.9663086973726234E-2</v>
      </c>
      <c r="AH70" s="133">
        <f t="shared" si="2"/>
        <v>4.4644341314071134E-2</v>
      </c>
      <c r="AI70" s="133">
        <f t="shared" si="2"/>
        <v>6.2275509249577476E-2</v>
      </c>
      <c r="AJ70" s="133">
        <f t="shared" si="2"/>
        <v>8.6654247350876012E-2</v>
      </c>
    </row>
    <row r="71" spans="16:36" x14ac:dyDescent="0.25">
      <c r="P71" s="31">
        <v>40999</v>
      </c>
      <c r="Q71" s="67">
        <v>106.974394774282</v>
      </c>
      <c r="R71" s="18">
        <v>118.489570706864</v>
      </c>
      <c r="S71" s="18">
        <v>131.25777414489801</v>
      </c>
      <c r="T71" s="18">
        <v>146.182730483981</v>
      </c>
      <c r="U71" s="71">
        <v>126.35829722531599</v>
      </c>
      <c r="V71" s="72">
        <v>103.70877503135</v>
      </c>
      <c r="W71" s="67">
        <v>125.041557297929</v>
      </c>
      <c r="X71" s="18">
        <v>124.536648287334</v>
      </c>
      <c r="Y71" s="18">
        <v>140.14357397678501</v>
      </c>
      <c r="Z71" s="70">
        <v>150.40553930754001</v>
      </c>
      <c r="AA71" s="133">
        <f t="shared" si="2"/>
        <v>-6.9781903393861811E-4</v>
      </c>
      <c r="AB71" s="133">
        <f t="shared" si="2"/>
        <v>6.5753038679106091E-4</v>
      </c>
      <c r="AC71" s="133">
        <f t="shared" si="2"/>
        <v>-5.3495885552439226E-3</v>
      </c>
      <c r="AD71" s="133">
        <f t="shared" si="2"/>
        <v>0.10674747297067877</v>
      </c>
      <c r="AE71" s="133">
        <f t="shared" si="2"/>
        <v>-3.967453237227625E-2</v>
      </c>
      <c r="AF71" s="133">
        <f t="shared" si="2"/>
        <v>3.6029894215219738E-2</v>
      </c>
      <c r="AG71" s="133">
        <f t="shared" si="2"/>
        <v>3.9363658335911378E-2</v>
      </c>
      <c r="AH71" s="133">
        <f t="shared" si="2"/>
        <v>4.2035032895451518E-2</v>
      </c>
      <c r="AI71" s="133">
        <f t="shared" si="2"/>
        <v>5.0829353865327942E-2</v>
      </c>
      <c r="AJ71" s="133">
        <f t="shared" si="2"/>
        <v>6.5222418056504639E-2</v>
      </c>
    </row>
    <row r="72" spans="16:36" x14ac:dyDescent="0.25">
      <c r="P72" s="31">
        <v>41090</v>
      </c>
      <c r="Q72" s="67">
        <v>107.822923834337</v>
      </c>
      <c r="R72" s="18">
        <v>120.576166122701</v>
      </c>
      <c r="S72" s="18">
        <v>133.126477963594</v>
      </c>
      <c r="T72" s="18">
        <v>149.899405438554</v>
      </c>
      <c r="U72" s="71">
        <v>124.628111300686</v>
      </c>
      <c r="V72" s="72">
        <v>104.952833485434</v>
      </c>
      <c r="W72" s="67">
        <v>126.631641010729</v>
      </c>
      <c r="X72" s="18">
        <v>127.859802650199</v>
      </c>
      <c r="Y72" s="18">
        <v>141.37981156631301</v>
      </c>
      <c r="Z72" s="70">
        <v>152.79072516268999</v>
      </c>
      <c r="AA72" s="133">
        <f t="shared" si="2"/>
        <v>-4.8836819152353605E-3</v>
      </c>
      <c r="AB72" s="133">
        <f t="shared" si="2"/>
        <v>-2.7131589234322795E-2</v>
      </c>
      <c r="AC72" s="133">
        <f t="shared" si="2"/>
        <v>2.3003305649015093E-2</v>
      </c>
      <c r="AD72" s="133">
        <f t="shared" si="2"/>
        <v>9.4976819497474274E-2</v>
      </c>
      <c r="AE72" s="133">
        <f t="shared" si="2"/>
        <v>-2.4007308022671592E-2</v>
      </c>
      <c r="AF72" s="133">
        <f t="shared" si="2"/>
        <v>3.940969519262727E-2</v>
      </c>
      <c r="AG72" s="133">
        <f t="shared" si="2"/>
        <v>5.5897229427128048E-2</v>
      </c>
      <c r="AH72" s="133">
        <f t="shared" si="2"/>
        <v>5.3873229695248659E-2</v>
      </c>
      <c r="AI72" s="133">
        <f t="shared" si="2"/>
        <v>4.4181392373896067E-2</v>
      </c>
      <c r="AJ72" s="133">
        <f t="shared" si="2"/>
        <v>6.3680451045076802E-2</v>
      </c>
    </row>
    <row r="73" spans="16:36" x14ac:dyDescent="0.25">
      <c r="P73" s="31">
        <v>41182</v>
      </c>
      <c r="Q73" s="67">
        <v>110.04088489351901</v>
      </c>
      <c r="R73" s="18">
        <v>123.89751938166199</v>
      </c>
      <c r="S73" s="18">
        <v>136.278955626091</v>
      </c>
      <c r="T73" s="18">
        <v>155.537395097125</v>
      </c>
      <c r="U73" s="71">
        <v>128.42250502106299</v>
      </c>
      <c r="V73" s="72">
        <v>105.069440464685</v>
      </c>
      <c r="W73" s="67">
        <v>128.02724347647299</v>
      </c>
      <c r="X73" s="18">
        <v>129.51318599768899</v>
      </c>
      <c r="Y73" s="18">
        <v>142.72309653628</v>
      </c>
      <c r="Z73" s="70">
        <v>159.76089346864299</v>
      </c>
      <c r="AA73" s="133">
        <f t="shared" si="2"/>
        <v>6.2812074412017527E-3</v>
      </c>
      <c r="AB73" s="133">
        <f t="shared" si="2"/>
        <v>6.1562659607750092E-4</v>
      </c>
      <c r="AC73" s="133">
        <f t="shared" si="2"/>
        <v>4.3348036789263578E-2</v>
      </c>
      <c r="AD73" s="133">
        <f t="shared" si="2"/>
        <v>0.10050184685964569</v>
      </c>
      <c r="AE73" s="133">
        <f t="shared" si="2"/>
        <v>2.0526857782520169E-2</v>
      </c>
      <c r="AF73" s="133">
        <f t="shared" si="2"/>
        <v>2.2457150024504324E-2</v>
      </c>
      <c r="AG73" s="133">
        <f t="shared" si="2"/>
        <v>7.981992367157309E-2</v>
      </c>
      <c r="AH73" s="133">
        <f t="shared" si="2"/>
        <v>4.2261772375216333E-2</v>
      </c>
      <c r="AI73" s="133">
        <f t="shared" si="2"/>
        <v>5.0377417220849097E-2</v>
      </c>
      <c r="AJ73" s="133">
        <f t="shared" si="2"/>
        <v>7.0653816021446936E-2</v>
      </c>
    </row>
    <row r="74" spans="16:36" x14ac:dyDescent="0.25">
      <c r="P74" s="31">
        <v>41274</v>
      </c>
      <c r="Q74" s="67">
        <v>112.086350444179</v>
      </c>
      <c r="R74" s="18">
        <v>124.943158150739</v>
      </c>
      <c r="S74" s="18">
        <v>138.140880613631</v>
      </c>
      <c r="T74" s="18">
        <v>159.78253170683101</v>
      </c>
      <c r="U74" s="71">
        <v>128.88376979542801</v>
      </c>
      <c r="V74" s="72">
        <v>109.820154043524</v>
      </c>
      <c r="W74" s="67">
        <v>129.05848170500801</v>
      </c>
      <c r="X74" s="18">
        <v>128.49108972984999</v>
      </c>
      <c r="Y74" s="18">
        <v>142.710900970723</v>
      </c>
      <c r="Z74" s="70">
        <v>163.91038866610401</v>
      </c>
      <c r="AA74" s="133">
        <f t="shared" si="2"/>
        <v>3.958597461601987E-2</v>
      </c>
      <c r="AB74" s="133">
        <f t="shared" si="2"/>
        <v>4.8362920809756238E-2</v>
      </c>
      <c r="AC74" s="133">
        <f t="shared" si="2"/>
        <v>5.3234428406335743E-2</v>
      </c>
      <c r="AD74" s="133">
        <f t="shared" si="2"/>
        <v>0.10853251520209439</v>
      </c>
      <c r="AE74" s="133">
        <f t="shared" si="2"/>
        <v>3.6638125220089801E-3</v>
      </c>
      <c r="AF74" s="133">
        <f t="shared" si="2"/>
        <v>7.3442247056890952E-2</v>
      </c>
      <c r="AG74" s="133">
        <f t="shared" si="2"/>
        <v>6.1510478832141668E-2</v>
      </c>
      <c r="AH74" s="133">
        <f t="shared" si="2"/>
        <v>3.1502635708666293E-2</v>
      </c>
      <c r="AI74" s="133">
        <f t="shared" si="2"/>
        <v>3.6345236504453871E-2</v>
      </c>
      <c r="AJ74" s="133">
        <f t="shared" si="2"/>
        <v>7.6577874534624835E-2</v>
      </c>
    </row>
    <row r="75" spans="16:36" x14ac:dyDescent="0.25">
      <c r="P75" s="31">
        <v>41364</v>
      </c>
      <c r="Q75" s="67">
        <v>114.19240641326201</v>
      </c>
      <c r="R75" s="18">
        <v>125.126338834899</v>
      </c>
      <c r="S75" s="18">
        <v>141.19385906883301</v>
      </c>
      <c r="T75" s="18">
        <v>163.45973682129701</v>
      </c>
      <c r="U75" s="71">
        <v>128.61605101617499</v>
      </c>
      <c r="V75" s="72">
        <v>113.083123771329</v>
      </c>
      <c r="W75" s="67">
        <v>134.92302630697901</v>
      </c>
      <c r="X75" s="18">
        <v>130.04010737540901</v>
      </c>
      <c r="Y75" s="18">
        <v>145.26864472971999</v>
      </c>
      <c r="Z75" s="70">
        <v>166.48074329116099</v>
      </c>
      <c r="AA75" s="133">
        <f t="shared" si="2"/>
        <v>6.7474199355931352E-2</v>
      </c>
      <c r="AB75" s="133">
        <f t="shared" si="2"/>
        <v>5.6011411708579484E-2</v>
      </c>
      <c r="AC75" s="133">
        <f t="shared" si="2"/>
        <v>7.5699020409765394E-2</v>
      </c>
      <c r="AD75" s="133">
        <f t="shared" si="2"/>
        <v>0.11818773859343978</v>
      </c>
      <c r="AE75" s="133">
        <f t="shared" si="2"/>
        <v>1.7867871286941117E-2</v>
      </c>
      <c r="AF75" s="133">
        <f t="shared" si="2"/>
        <v>9.0391085394126325E-2</v>
      </c>
      <c r="AG75" s="133">
        <f t="shared" si="2"/>
        <v>7.9025479389272402E-2</v>
      </c>
      <c r="AH75" s="133">
        <f t="shared" si="2"/>
        <v>4.4191482296659368E-2</v>
      </c>
      <c r="AI75" s="133">
        <f t="shared" si="2"/>
        <v>3.6570144513254466E-2</v>
      </c>
      <c r="AJ75" s="133">
        <f t="shared" si="2"/>
        <v>0.10687906880046083</v>
      </c>
    </row>
    <row r="76" spans="16:36" x14ac:dyDescent="0.25">
      <c r="P76" s="31">
        <v>41455</v>
      </c>
      <c r="Q76" s="67">
        <v>117.080564559666</v>
      </c>
      <c r="R76" s="18">
        <v>128.47243924906601</v>
      </c>
      <c r="S76" s="18">
        <v>148.479830269654</v>
      </c>
      <c r="T76" s="18">
        <v>170.303111766705</v>
      </c>
      <c r="U76" s="71">
        <v>131.32014112719</v>
      </c>
      <c r="V76" s="72">
        <v>114.961836190401</v>
      </c>
      <c r="W76" s="67">
        <v>143.54195934527701</v>
      </c>
      <c r="X76" s="18">
        <v>133.25439742272101</v>
      </c>
      <c r="Y76" s="18">
        <v>152.045945180979</v>
      </c>
      <c r="Z76" s="70">
        <v>169.41943462932301</v>
      </c>
      <c r="AA76" s="133">
        <f t="shared" si="2"/>
        <v>8.5859670616545092E-2</v>
      </c>
      <c r="AB76" s="133">
        <f t="shared" si="2"/>
        <v>6.5487843744588714E-2</v>
      </c>
      <c r="AC76" s="133">
        <f t="shared" si="2"/>
        <v>0.11532906556920008</v>
      </c>
      <c r="AD76" s="133">
        <f t="shared" si="2"/>
        <v>0.13611599237806704</v>
      </c>
      <c r="AE76" s="133">
        <f t="shared" si="2"/>
        <v>5.3695990067267996E-2</v>
      </c>
      <c r="AF76" s="133">
        <f t="shared" ref="AF76:AJ113" si="3">IFERROR(V76/V72-1,"NULL")</f>
        <v>9.5366674462925349E-2</v>
      </c>
      <c r="AG76" s="133">
        <f t="shared" si="3"/>
        <v>0.13353943927106871</v>
      </c>
      <c r="AH76" s="133">
        <f t="shared" si="3"/>
        <v>4.2191483646198291E-2</v>
      </c>
      <c r="AI76" s="133">
        <f t="shared" si="3"/>
        <v>7.5443116640901309E-2</v>
      </c>
      <c r="AJ76" s="133">
        <f t="shared" si="3"/>
        <v>0.10883323872523643</v>
      </c>
    </row>
    <row r="77" spans="16:36" x14ac:dyDescent="0.25">
      <c r="P77" s="31">
        <v>41547</v>
      </c>
      <c r="Q77" s="67">
        <v>119.593830428605</v>
      </c>
      <c r="R77" s="18">
        <v>133.203743028757</v>
      </c>
      <c r="S77" s="18">
        <v>151.78448998626601</v>
      </c>
      <c r="T77" s="18">
        <v>177.07757247531001</v>
      </c>
      <c r="U77" s="71">
        <v>130.29167023971601</v>
      </c>
      <c r="V77" s="72">
        <v>116.97424585972399</v>
      </c>
      <c r="W77" s="67">
        <v>147.88370377983699</v>
      </c>
      <c r="X77" s="18">
        <v>136.313480007142</v>
      </c>
      <c r="Y77" s="18">
        <v>154.90491610635499</v>
      </c>
      <c r="Z77" s="70">
        <v>173.38347728893001</v>
      </c>
      <c r="AA77" s="133">
        <f t="shared" ref="AA77:AE113" si="4">IFERROR(Q77/Q73-1,"NULL")</f>
        <v>8.6812692794409063E-2</v>
      </c>
      <c r="AB77" s="133">
        <f t="shared" si="4"/>
        <v>7.5112267731749505E-2</v>
      </c>
      <c r="AC77" s="133">
        <f t="shared" si="4"/>
        <v>0.11377790715330693</v>
      </c>
      <c r="AD77" s="133">
        <f t="shared" si="4"/>
        <v>0.1384887368387151</v>
      </c>
      <c r="AE77" s="133">
        <f t="shared" si="4"/>
        <v>1.4554810454339373E-2</v>
      </c>
      <c r="AF77" s="133">
        <f t="shared" si="3"/>
        <v>0.11330416667670673</v>
      </c>
      <c r="AG77" s="133">
        <f t="shared" si="3"/>
        <v>0.15509558562832715</v>
      </c>
      <c r="AH77" s="133">
        <f t="shared" si="3"/>
        <v>5.25065765085444E-2</v>
      </c>
      <c r="AI77" s="133">
        <f t="shared" si="3"/>
        <v>8.5352825616268779E-2</v>
      </c>
      <c r="AJ77" s="133">
        <f t="shared" si="3"/>
        <v>8.5268575585180972E-2</v>
      </c>
    </row>
    <row r="78" spans="16:36" x14ac:dyDescent="0.25">
      <c r="P78" s="31">
        <v>41639</v>
      </c>
      <c r="Q78" s="67">
        <v>121.37502551220599</v>
      </c>
      <c r="R78" s="18">
        <v>136.05730053586299</v>
      </c>
      <c r="S78" s="18">
        <v>150.41536239941499</v>
      </c>
      <c r="T78" s="18">
        <v>180.926542493478</v>
      </c>
      <c r="U78" s="71">
        <v>135.346629855743</v>
      </c>
      <c r="V78" s="72">
        <v>116.367060319652</v>
      </c>
      <c r="W78" s="67">
        <v>147.428193244585</v>
      </c>
      <c r="X78" s="18">
        <v>140.8426128879</v>
      </c>
      <c r="Y78" s="18">
        <v>156.58790631000099</v>
      </c>
      <c r="Z78" s="70">
        <v>178.09060070885201</v>
      </c>
      <c r="AA78" s="133">
        <f t="shared" si="4"/>
        <v>8.287070665801477E-2</v>
      </c>
      <c r="AB78" s="133">
        <f t="shared" si="4"/>
        <v>8.8953589373139019E-2</v>
      </c>
      <c r="AC78" s="133">
        <f t="shared" si="4"/>
        <v>8.8854810619853675E-2</v>
      </c>
      <c r="AD78" s="133">
        <f t="shared" si="4"/>
        <v>0.13232992718779801</v>
      </c>
      <c r="AE78" s="133">
        <f t="shared" si="4"/>
        <v>5.0144871387399981E-2</v>
      </c>
      <c r="AF78" s="133">
        <f t="shared" si="3"/>
        <v>5.9614797785963125E-2</v>
      </c>
      <c r="AG78" s="133">
        <f t="shared" si="3"/>
        <v>0.14233633696051906</v>
      </c>
      <c r="AH78" s="133">
        <f t="shared" si="3"/>
        <v>9.6127468324993304E-2</v>
      </c>
      <c r="AI78" s="133">
        <f t="shared" si="3"/>
        <v>9.7238579848394568E-2</v>
      </c>
      <c r="AJ78" s="133">
        <f t="shared" si="3"/>
        <v>8.6511978637510367E-2</v>
      </c>
    </row>
    <row r="79" spans="16:36" x14ac:dyDescent="0.25">
      <c r="P79" s="31">
        <v>41729</v>
      </c>
      <c r="Q79" s="67">
        <v>124.77704483333</v>
      </c>
      <c r="R79" s="18">
        <v>140.16518800987501</v>
      </c>
      <c r="S79" s="18">
        <v>153.17814806694699</v>
      </c>
      <c r="T79" s="18">
        <v>187.28679967874999</v>
      </c>
      <c r="U79" s="71">
        <v>139.42432557526899</v>
      </c>
      <c r="V79" s="72">
        <v>119.04540466219601</v>
      </c>
      <c r="W79" s="67">
        <v>146.93630705114401</v>
      </c>
      <c r="X79" s="18">
        <v>146.18186270049</v>
      </c>
      <c r="Y79" s="18">
        <v>160.022963435962</v>
      </c>
      <c r="Z79" s="70">
        <v>176.63429002893599</v>
      </c>
      <c r="AA79" s="133">
        <f t="shared" si="4"/>
        <v>9.2691263390686451E-2</v>
      </c>
      <c r="AB79" s="133">
        <f t="shared" si="4"/>
        <v>0.12018931677381994</v>
      </c>
      <c r="AC79" s="133">
        <f t="shared" si="4"/>
        <v>8.4878259416874213E-2</v>
      </c>
      <c r="AD79" s="133">
        <f t="shared" si="4"/>
        <v>0.14576716762674091</v>
      </c>
      <c r="AE79" s="133">
        <f t="shared" si="4"/>
        <v>8.4035192137369652E-2</v>
      </c>
      <c r="AF79" s="133">
        <f t="shared" si="3"/>
        <v>5.2724762917972123E-2</v>
      </c>
      <c r="AG79" s="133">
        <f t="shared" si="3"/>
        <v>8.903803207639438E-2</v>
      </c>
      <c r="AH79" s="133">
        <f t="shared" si="3"/>
        <v>0.12412905257361739</v>
      </c>
      <c r="AI79" s="133">
        <f t="shared" si="3"/>
        <v>0.10156574898659776</v>
      </c>
      <c r="AJ79" s="133">
        <f t="shared" si="3"/>
        <v>6.0989316464170829E-2</v>
      </c>
    </row>
    <row r="80" spans="16:36" x14ac:dyDescent="0.25">
      <c r="P80" s="31">
        <v>41820</v>
      </c>
      <c r="Q80" s="67">
        <v>130.22974039615201</v>
      </c>
      <c r="R80" s="18">
        <v>146.774630797866</v>
      </c>
      <c r="S80" s="18">
        <v>159.90233167602199</v>
      </c>
      <c r="T80" s="18">
        <v>198.240612356897</v>
      </c>
      <c r="U80" s="71">
        <v>144.01063791735501</v>
      </c>
      <c r="V80" s="72">
        <v>126.06298026925</v>
      </c>
      <c r="W80" s="67">
        <v>152.66892408913699</v>
      </c>
      <c r="X80" s="18">
        <v>149.10141697273301</v>
      </c>
      <c r="Y80" s="18">
        <v>161.59872191420399</v>
      </c>
      <c r="Z80" s="70">
        <v>176.37950737468299</v>
      </c>
      <c r="AA80" s="133">
        <f t="shared" si="4"/>
        <v>0.11230878400646072</v>
      </c>
      <c r="AB80" s="133">
        <f t="shared" si="4"/>
        <v>0.14246006112889331</v>
      </c>
      <c r="AC80" s="133">
        <f t="shared" si="4"/>
        <v>7.6929650213255263E-2</v>
      </c>
      <c r="AD80" s="133">
        <f t="shared" si="4"/>
        <v>0.16404574350034817</v>
      </c>
      <c r="AE80" s="133">
        <f t="shared" si="4"/>
        <v>9.66378552538536E-2</v>
      </c>
      <c r="AF80" s="133">
        <f t="shared" si="3"/>
        <v>9.6563733206758817E-2</v>
      </c>
      <c r="AG80" s="133">
        <f t="shared" si="3"/>
        <v>6.3583949846371501E-2</v>
      </c>
      <c r="AH80" s="133">
        <f t="shared" si="3"/>
        <v>0.11892305137023529</v>
      </c>
      <c r="AI80" s="133">
        <f t="shared" si="3"/>
        <v>6.2828224204561245E-2</v>
      </c>
      <c r="AJ80" s="133">
        <f t="shared" si="3"/>
        <v>4.1081902796973102E-2</v>
      </c>
    </row>
    <row r="81" spans="15:36" x14ac:dyDescent="0.25">
      <c r="P81" s="31">
        <v>41912</v>
      </c>
      <c r="Q81" s="67">
        <v>132.36680328083301</v>
      </c>
      <c r="R81" s="18">
        <v>150.43193999856899</v>
      </c>
      <c r="S81" s="18">
        <v>164.54074198988599</v>
      </c>
      <c r="T81" s="18">
        <v>203.66063138756101</v>
      </c>
      <c r="U81" s="71">
        <v>150.69136213143</v>
      </c>
      <c r="V81" s="72">
        <v>131.57280979108501</v>
      </c>
      <c r="W81" s="67">
        <v>157.22807114501001</v>
      </c>
      <c r="X81" s="18">
        <v>152.14541639545101</v>
      </c>
      <c r="Y81" s="18">
        <v>163.34756243615701</v>
      </c>
      <c r="Z81" s="70">
        <v>186.68579732692601</v>
      </c>
      <c r="AA81" s="133">
        <f t="shared" si="4"/>
        <v>0.10680294130936141</v>
      </c>
      <c r="AB81" s="133">
        <f t="shared" si="4"/>
        <v>0.12933718361121915</v>
      </c>
      <c r="AC81" s="133">
        <f t="shared" si="4"/>
        <v>8.4041867550328719E-2</v>
      </c>
      <c r="AD81" s="133">
        <f t="shared" si="4"/>
        <v>0.15012098110819472</v>
      </c>
      <c r="AE81" s="133">
        <f t="shared" si="4"/>
        <v>0.15656942499993898</v>
      </c>
      <c r="AF81" s="133">
        <f t="shared" si="3"/>
        <v>0.12480152211340334</v>
      </c>
      <c r="AG81" s="133">
        <f t="shared" si="3"/>
        <v>6.3187268957535014E-2</v>
      </c>
      <c r="AH81" s="133">
        <f t="shared" si="3"/>
        <v>0.1161435860010287</v>
      </c>
      <c r="AI81" s="133">
        <f t="shared" si="3"/>
        <v>5.4502120023133704E-2</v>
      </c>
      <c r="AJ81" s="133">
        <f t="shared" si="3"/>
        <v>7.6721959012442165E-2</v>
      </c>
    </row>
    <row r="82" spans="15:36" x14ac:dyDescent="0.25">
      <c r="P82" s="31">
        <v>42004</v>
      </c>
      <c r="Q82" s="67">
        <v>132.72971833659301</v>
      </c>
      <c r="R82" s="18">
        <v>151.43067139987099</v>
      </c>
      <c r="S82" s="18">
        <v>166.06955826469499</v>
      </c>
      <c r="T82" s="18">
        <v>203.49951193702299</v>
      </c>
      <c r="U82" s="71">
        <v>158.52861693034399</v>
      </c>
      <c r="V82" s="72">
        <v>139.04996107244901</v>
      </c>
      <c r="W82" s="67">
        <v>160.19983579436999</v>
      </c>
      <c r="X82" s="18">
        <v>157.29842980411999</v>
      </c>
      <c r="Y82" s="18">
        <v>168.243248991808</v>
      </c>
      <c r="Z82" s="70">
        <v>195.95927627663099</v>
      </c>
      <c r="AA82" s="133">
        <f t="shared" si="4"/>
        <v>9.3550487643317748E-2</v>
      </c>
      <c r="AB82" s="133">
        <f t="shared" si="4"/>
        <v>0.11299188506210123</v>
      </c>
      <c r="AC82" s="133">
        <f t="shared" si="4"/>
        <v>0.10407311869988156</v>
      </c>
      <c r="AD82" s="133">
        <f t="shared" si="4"/>
        <v>0.12476317256965608</v>
      </c>
      <c r="AE82" s="133">
        <f t="shared" si="4"/>
        <v>0.17127864283956784</v>
      </c>
      <c r="AF82" s="133">
        <f t="shared" si="3"/>
        <v>0.19492544273687673</v>
      </c>
      <c r="AG82" s="133">
        <f t="shared" si="3"/>
        <v>8.6629580602650913E-2</v>
      </c>
      <c r="AH82" s="133">
        <f t="shared" si="3"/>
        <v>0.11683833875843797</v>
      </c>
      <c r="AI82" s="133">
        <f t="shared" si="3"/>
        <v>7.4433223845094654E-2</v>
      </c>
      <c r="AJ82" s="133">
        <f t="shared" si="3"/>
        <v>0.10033474813750121</v>
      </c>
    </row>
    <row r="83" spans="15:36" x14ac:dyDescent="0.25">
      <c r="P83" s="31">
        <v>42094</v>
      </c>
      <c r="Q83" s="67">
        <v>137.27697180767601</v>
      </c>
      <c r="R83" s="18">
        <v>155.08073525208999</v>
      </c>
      <c r="S83" s="18">
        <v>169.039545523496</v>
      </c>
      <c r="T83" s="18">
        <v>208.832312626554</v>
      </c>
      <c r="U83" s="71">
        <v>161.95730986288001</v>
      </c>
      <c r="V83" s="72">
        <v>139.33170206240001</v>
      </c>
      <c r="W83" s="67">
        <v>167.87375993489599</v>
      </c>
      <c r="X83" s="18">
        <v>161.12131984596701</v>
      </c>
      <c r="Y83" s="18">
        <v>174.13996003124001</v>
      </c>
      <c r="Z83" s="70">
        <v>200.43216248760399</v>
      </c>
      <c r="AA83" s="133">
        <f t="shared" si="4"/>
        <v>0.10017809759032748</v>
      </c>
      <c r="AB83" s="133">
        <f t="shared" si="4"/>
        <v>0.10641406367723882</v>
      </c>
      <c r="AC83" s="133">
        <f t="shared" si="4"/>
        <v>0.10354869579449888</v>
      </c>
      <c r="AD83" s="133">
        <f t="shared" si="4"/>
        <v>0.11504021097461581</v>
      </c>
      <c r="AE83" s="133">
        <f t="shared" si="4"/>
        <v>0.16161443990952962</v>
      </c>
      <c r="AF83" s="133">
        <f t="shared" si="3"/>
        <v>0.17040806789450236</v>
      </c>
      <c r="AG83" s="133">
        <f t="shared" si="3"/>
        <v>0.14249339257222715</v>
      </c>
      <c r="AH83" s="133">
        <f t="shared" si="3"/>
        <v>0.10219774785662872</v>
      </c>
      <c r="AI83" s="133">
        <f t="shared" si="3"/>
        <v>8.8218567461584074E-2</v>
      </c>
      <c r="AJ83" s="133">
        <f t="shared" si="3"/>
        <v>0.13472962953438694</v>
      </c>
    </row>
    <row r="84" spans="15:36" x14ac:dyDescent="0.25">
      <c r="P84" s="31">
        <v>42185</v>
      </c>
      <c r="Q84" s="67">
        <v>143.294034550818</v>
      </c>
      <c r="R84" s="18">
        <v>161.83128869965799</v>
      </c>
      <c r="S84" s="18">
        <v>172.65086863542999</v>
      </c>
      <c r="T84" s="18">
        <v>220.38810785294501</v>
      </c>
      <c r="U84" s="71">
        <v>165.59625268884801</v>
      </c>
      <c r="V84" s="72">
        <v>140.60074225615401</v>
      </c>
      <c r="W84" s="67">
        <v>173.42693173655201</v>
      </c>
      <c r="X84" s="18">
        <v>164.24728240051999</v>
      </c>
      <c r="Y84" s="18">
        <v>176.651535292277</v>
      </c>
      <c r="Z84" s="70">
        <v>205.59978935757599</v>
      </c>
      <c r="AA84" s="133">
        <f t="shared" si="4"/>
        <v>0.10031728631973835</v>
      </c>
      <c r="AB84" s="133">
        <f t="shared" si="4"/>
        <v>0.10258351746445626</v>
      </c>
      <c r="AC84" s="133">
        <f t="shared" si="4"/>
        <v>7.9727023526072083E-2</v>
      </c>
      <c r="AD84" s="133">
        <f t="shared" si="4"/>
        <v>0.1117202738265124</v>
      </c>
      <c r="AE84" s="133">
        <f t="shared" si="4"/>
        <v>0.1498890296137747</v>
      </c>
      <c r="AF84" s="133">
        <f t="shared" si="3"/>
        <v>0.11532142073631535</v>
      </c>
      <c r="AG84" s="133">
        <f t="shared" si="3"/>
        <v>0.13596747190865965</v>
      </c>
      <c r="AH84" s="133">
        <f t="shared" si="3"/>
        <v>0.10158096237647962</v>
      </c>
      <c r="AI84" s="133">
        <f t="shared" si="3"/>
        <v>9.3149334349716284E-2</v>
      </c>
      <c r="AJ84" s="133">
        <f t="shared" si="3"/>
        <v>0.16566710281609054</v>
      </c>
    </row>
    <row r="85" spans="15:36" x14ac:dyDescent="0.25">
      <c r="P85" s="31">
        <v>42277</v>
      </c>
      <c r="Q85" s="67">
        <v>143.479907868879</v>
      </c>
      <c r="R85" s="18">
        <v>164.544950072647</v>
      </c>
      <c r="S85" s="18">
        <v>173.990528917944</v>
      </c>
      <c r="T85" s="18">
        <v>225.96032665045499</v>
      </c>
      <c r="U85" s="71">
        <v>166.27194414803199</v>
      </c>
      <c r="V85" s="72">
        <v>146.215784698221</v>
      </c>
      <c r="W85" s="67">
        <v>173.24980787136701</v>
      </c>
      <c r="X85" s="18">
        <v>165.97159594664899</v>
      </c>
      <c r="Y85" s="18">
        <v>177.886896275423</v>
      </c>
      <c r="Z85" s="70">
        <v>209.171997976369</v>
      </c>
      <c r="AA85" s="133">
        <f t="shared" si="4"/>
        <v>8.3956885809715498E-2</v>
      </c>
      <c r="AB85" s="133">
        <f t="shared" si="4"/>
        <v>9.3816579605449757E-2</v>
      </c>
      <c r="AC85" s="133">
        <f t="shared" si="4"/>
        <v>5.7431289137123809E-2</v>
      </c>
      <c r="AD85" s="133">
        <f t="shared" si="4"/>
        <v>0.10949438343072915</v>
      </c>
      <c r="AE85" s="133">
        <f t="shared" si="4"/>
        <v>0.1033939954900196</v>
      </c>
      <c r="AF85" s="133">
        <f t="shared" si="3"/>
        <v>0.11129180056568311</v>
      </c>
      <c r="AG85" s="133">
        <f t="shared" si="3"/>
        <v>0.10190124835647385</v>
      </c>
      <c r="AH85" s="133">
        <f t="shared" si="3"/>
        <v>9.0874768880722989E-2</v>
      </c>
      <c r="AI85" s="133">
        <f t="shared" si="3"/>
        <v>8.9008575472000473E-2</v>
      </c>
      <c r="AJ85" s="133">
        <f t="shared" si="3"/>
        <v>0.12044944485018827</v>
      </c>
    </row>
    <row r="86" spans="15:36" x14ac:dyDescent="0.25">
      <c r="P86" s="31">
        <v>42369</v>
      </c>
      <c r="Q86" s="67">
        <v>141.65266593996799</v>
      </c>
      <c r="R86" s="18">
        <v>164.08263753406601</v>
      </c>
      <c r="S86" s="18">
        <v>175.144002747923</v>
      </c>
      <c r="T86" s="18">
        <v>225.72655099732401</v>
      </c>
      <c r="U86" s="71">
        <v>171.525941863475</v>
      </c>
      <c r="V86" s="72">
        <v>151.16478832610301</v>
      </c>
      <c r="W86" s="67">
        <v>168.297027869564</v>
      </c>
      <c r="X86" s="18">
        <v>167.66205944397001</v>
      </c>
      <c r="Y86" s="18">
        <v>179.41980061604099</v>
      </c>
      <c r="Z86" s="70">
        <v>212.63741062161299</v>
      </c>
      <c r="AA86" s="133">
        <f t="shared" si="4"/>
        <v>6.7226448719999832E-2</v>
      </c>
      <c r="AB86" s="133">
        <f t="shared" si="4"/>
        <v>8.3549561110945358E-2</v>
      </c>
      <c r="AC86" s="133">
        <f t="shared" si="4"/>
        <v>5.4642431629549071E-2</v>
      </c>
      <c r="AD86" s="133">
        <f t="shared" si="4"/>
        <v>0.10922404112290751</v>
      </c>
      <c r="AE86" s="133">
        <f t="shared" si="4"/>
        <v>8.1987247380338468E-2</v>
      </c>
      <c r="AF86" s="133">
        <f t="shared" si="3"/>
        <v>8.7125714816574718E-2</v>
      </c>
      <c r="AG86" s="133">
        <f t="shared" si="3"/>
        <v>5.0544321940426018E-2</v>
      </c>
      <c r="AH86" s="133">
        <f t="shared" si="3"/>
        <v>6.5885143626389642E-2</v>
      </c>
      <c r="AI86" s="133">
        <f t="shared" si="3"/>
        <v>6.6430906982646309E-2</v>
      </c>
      <c r="AJ86" s="133">
        <f t="shared" si="3"/>
        <v>8.5110205864599608E-2</v>
      </c>
    </row>
    <row r="87" spans="15:36" x14ac:dyDescent="0.25">
      <c r="P87" s="31">
        <v>42460</v>
      </c>
      <c r="Q87" s="67">
        <v>144.44940204380401</v>
      </c>
      <c r="R87" s="18">
        <v>169.956892609672</v>
      </c>
      <c r="S87" s="18">
        <v>179.09110235623999</v>
      </c>
      <c r="T87" s="18">
        <v>233.084932510058</v>
      </c>
      <c r="U87" s="71">
        <v>175.41187777309</v>
      </c>
      <c r="V87" s="72">
        <v>153.389868310937</v>
      </c>
      <c r="W87" s="67">
        <v>165.55418939060201</v>
      </c>
      <c r="X87" s="18">
        <v>172.280808075811</v>
      </c>
      <c r="Y87" s="18">
        <v>179.89709802226201</v>
      </c>
      <c r="Z87" s="70">
        <v>217.505612279677</v>
      </c>
      <c r="AA87" s="133">
        <f t="shared" si="4"/>
        <v>5.2247876258346704E-2</v>
      </c>
      <c r="AB87" s="133">
        <f t="shared" si="4"/>
        <v>9.5925243927946324E-2</v>
      </c>
      <c r="AC87" s="133">
        <f t="shared" si="4"/>
        <v>5.946275353270436E-2</v>
      </c>
      <c r="AD87" s="133">
        <f t="shared" si="4"/>
        <v>0.1161344218165794</v>
      </c>
      <c r="AE87" s="133">
        <f t="shared" si="4"/>
        <v>8.3074780147936567E-2</v>
      </c>
      <c r="AF87" s="133">
        <f t="shared" si="3"/>
        <v>0.10089711128513312</v>
      </c>
      <c r="AG87" s="133">
        <f t="shared" si="3"/>
        <v>-1.3817350282697816E-2</v>
      </c>
      <c r="AH87" s="133">
        <f t="shared" si="3"/>
        <v>6.9261400294588826E-2</v>
      </c>
      <c r="AI87" s="133">
        <f t="shared" si="3"/>
        <v>3.3060407214916099E-2</v>
      </c>
      <c r="AJ87" s="133">
        <f t="shared" si="3"/>
        <v>8.518318407670189E-2</v>
      </c>
    </row>
    <row r="88" spans="15:36" x14ac:dyDescent="0.25">
      <c r="P88" s="31">
        <v>42551</v>
      </c>
      <c r="Q88" s="67">
        <v>149.25428911846799</v>
      </c>
      <c r="R88" s="18">
        <v>180.308621690411</v>
      </c>
      <c r="S88" s="18">
        <v>184.478909945201</v>
      </c>
      <c r="T88" s="18">
        <v>247.794016460206</v>
      </c>
      <c r="U88" s="71">
        <v>180.288184316767</v>
      </c>
      <c r="V88" s="72">
        <v>160.31602355250999</v>
      </c>
      <c r="W88" s="67">
        <v>170.731177820873</v>
      </c>
      <c r="X88" s="18">
        <v>176.815104488174</v>
      </c>
      <c r="Y88" s="18">
        <v>181.079691978802</v>
      </c>
      <c r="Z88" s="70">
        <v>222.36163733364901</v>
      </c>
      <c r="AA88" s="133">
        <f t="shared" si="4"/>
        <v>4.1594575701169534E-2</v>
      </c>
      <c r="AB88" s="133">
        <f t="shared" si="4"/>
        <v>0.11417651765132408</v>
      </c>
      <c r="AC88" s="133">
        <f t="shared" si="4"/>
        <v>6.850843788540173E-2</v>
      </c>
      <c r="AD88" s="133">
        <f t="shared" si="4"/>
        <v>0.12435293752577481</v>
      </c>
      <c r="AE88" s="133">
        <f t="shared" si="4"/>
        <v>8.8721401537538602E-2</v>
      </c>
      <c r="AF88" s="133">
        <f t="shared" si="3"/>
        <v>0.14022174406759258</v>
      </c>
      <c r="AG88" s="133">
        <f t="shared" si="3"/>
        <v>-1.5544032802091268E-2</v>
      </c>
      <c r="AH88" s="133">
        <f t="shared" si="3"/>
        <v>7.6517686648885475E-2</v>
      </c>
      <c r="AI88" s="133">
        <f t="shared" si="3"/>
        <v>2.5067184834812961E-2</v>
      </c>
      <c r="AJ88" s="133">
        <f t="shared" si="3"/>
        <v>8.1526581464152592E-2</v>
      </c>
    </row>
    <row r="89" spans="15:36" x14ac:dyDescent="0.25">
      <c r="P89" s="31">
        <v>42643</v>
      </c>
      <c r="Q89" s="67">
        <v>153.440463751843</v>
      </c>
      <c r="R89" s="18">
        <v>182.480623599935</v>
      </c>
      <c r="S89" s="18">
        <v>189.35049094049899</v>
      </c>
      <c r="T89" s="18">
        <v>255.143387319162</v>
      </c>
      <c r="U89" s="71">
        <v>188.01779059159799</v>
      </c>
      <c r="V89" s="72">
        <v>162.28946837405499</v>
      </c>
      <c r="W89" s="67">
        <v>176.27041474349099</v>
      </c>
      <c r="X89" s="18">
        <v>179.03127843010299</v>
      </c>
      <c r="Y89" s="18">
        <v>184.33867426253099</v>
      </c>
      <c r="Z89" s="70">
        <v>226.79659086421299</v>
      </c>
      <c r="AA89" s="133">
        <f t="shared" si="4"/>
        <v>6.9421259261377433E-2</v>
      </c>
      <c r="AB89" s="133">
        <f t="shared" si="4"/>
        <v>0.10900166501232245</v>
      </c>
      <c r="AC89" s="133">
        <f t="shared" si="4"/>
        <v>8.8280449045585296E-2</v>
      </c>
      <c r="AD89" s="133">
        <f t="shared" si="4"/>
        <v>0.12915125899004032</v>
      </c>
      <c r="AE89" s="133">
        <f t="shared" si="4"/>
        <v>0.13078482094493138</v>
      </c>
      <c r="AF89" s="133">
        <f t="shared" si="3"/>
        <v>0.10993124790875997</v>
      </c>
      <c r="AG89" s="133">
        <f t="shared" si="3"/>
        <v>1.7434979635686965E-2</v>
      </c>
      <c r="AH89" s="133">
        <f t="shared" si="3"/>
        <v>7.8686249951178233E-2</v>
      </c>
      <c r="AI89" s="133">
        <f t="shared" si="3"/>
        <v>3.6268989578179367E-2</v>
      </c>
      <c r="AJ89" s="133">
        <f t="shared" si="3"/>
        <v>8.4258854236479053E-2</v>
      </c>
    </row>
    <row r="90" spans="15:36" x14ac:dyDescent="0.25">
      <c r="O90" s="74"/>
      <c r="P90" s="31">
        <v>42735</v>
      </c>
      <c r="Q90" s="67">
        <v>156.58216130532699</v>
      </c>
      <c r="R90" s="18">
        <v>180.73492334517201</v>
      </c>
      <c r="S90" s="18">
        <v>193.46033405043701</v>
      </c>
      <c r="T90" s="18">
        <v>255.08905039283599</v>
      </c>
      <c r="U90" s="71">
        <v>193.60374997360299</v>
      </c>
      <c r="V90" s="72">
        <v>165.626868296071</v>
      </c>
      <c r="W90" s="67">
        <v>174.93702489963201</v>
      </c>
      <c r="X90" s="18">
        <v>181.84761012435001</v>
      </c>
      <c r="Y90" s="18">
        <v>188.81974942227899</v>
      </c>
      <c r="Z90" s="70">
        <v>229.14038827949599</v>
      </c>
      <c r="AA90" s="133">
        <f t="shared" si="4"/>
        <v>0.10539508922257834</v>
      </c>
      <c r="AB90" s="133">
        <f t="shared" si="4"/>
        <v>0.10148718999990924</v>
      </c>
      <c r="AC90" s="133">
        <f t="shared" si="4"/>
        <v>0.10457869533149755</v>
      </c>
      <c r="AD90" s="133">
        <f t="shared" si="4"/>
        <v>0.13007995411164575</v>
      </c>
      <c r="AE90" s="133">
        <f t="shared" si="4"/>
        <v>0.12871410511012193</v>
      </c>
      <c r="AF90" s="133">
        <f t="shared" si="3"/>
        <v>9.5670957040401516E-2</v>
      </c>
      <c r="AG90" s="133">
        <f t="shared" si="3"/>
        <v>3.9454036200890163E-2</v>
      </c>
      <c r="AH90" s="133">
        <f t="shared" si="3"/>
        <v>8.4607994959769561E-2</v>
      </c>
      <c r="AI90" s="133">
        <f t="shared" si="3"/>
        <v>5.2390810679552091E-2</v>
      </c>
      <c r="AJ90" s="133">
        <f t="shared" si="3"/>
        <v>7.7610885166627508E-2</v>
      </c>
    </row>
    <row r="91" spans="15:36" x14ac:dyDescent="0.25">
      <c r="O91" s="75"/>
      <c r="P91" s="31">
        <v>42825</v>
      </c>
      <c r="Q91" s="67">
        <v>162.143402143966</v>
      </c>
      <c r="R91" s="18">
        <v>190.99026363653101</v>
      </c>
      <c r="S91" s="18">
        <v>199.491993526275</v>
      </c>
      <c r="T91" s="18">
        <v>262.902836078787</v>
      </c>
      <c r="U91" s="71">
        <v>200.473016830457</v>
      </c>
      <c r="V91" s="72">
        <v>171.29141953349199</v>
      </c>
      <c r="W91" s="67">
        <v>174.879490743757</v>
      </c>
      <c r="X91" s="18">
        <v>187.86410751013801</v>
      </c>
      <c r="Y91" s="18">
        <v>189.66939134036599</v>
      </c>
      <c r="Z91" s="70">
        <v>230.87381328631801</v>
      </c>
      <c r="AA91" s="133">
        <f t="shared" si="4"/>
        <v>0.12249271959461838</v>
      </c>
      <c r="AB91" s="133">
        <f t="shared" si="4"/>
        <v>0.1237570933658152</v>
      </c>
      <c r="AC91" s="133">
        <f t="shared" si="4"/>
        <v>0.11391348258862388</v>
      </c>
      <c r="AD91" s="133">
        <f t="shared" si="4"/>
        <v>0.12792720339158903</v>
      </c>
      <c r="AE91" s="133">
        <f t="shared" si="4"/>
        <v>0.14287025129384734</v>
      </c>
      <c r="AF91" s="133">
        <f t="shared" si="3"/>
        <v>0.11670621677741266</v>
      </c>
      <c r="AG91" s="133">
        <f t="shared" si="3"/>
        <v>5.6327788426744352E-2</v>
      </c>
      <c r="AH91" s="133">
        <f t="shared" si="3"/>
        <v>9.0452904234519904E-2</v>
      </c>
      <c r="AI91" s="133">
        <f t="shared" si="3"/>
        <v>5.4321572863252454E-2</v>
      </c>
      <c r="AJ91" s="133">
        <f t="shared" si="3"/>
        <v>6.1461407209353558E-2</v>
      </c>
    </row>
    <row r="92" spans="15:36" x14ac:dyDescent="0.25">
      <c r="O92" s="76"/>
      <c r="P92" s="31">
        <v>42916</v>
      </c>
      <c r="Q92" s="67">
        <v>168.87976951279401</v>
      </c>
      <c r="R92" s="18">
        <v>208.96055730947401</v>
      </c>
      <c r="S92" s="18">
        <v>207.49516151301199</v>
      </c>
      <c r="T92" s="18">
        <v>276.51185959750899</v>
      </c>
      <c r="U92" s="71">
        <v>209.721880718232</v>
      </c>
      <c r="V92" s="72">
        <v>173.28911651469599</v>
      </c>
      <c r="W92" s="67">
        <v>182.11702571441299</v>
      </c>
      <c r="X92" s="18">
        <v>193.52422531015799</v>
      </c>
      <c r="Y92" s="18">
        <v>187.94282240484799</v>
      </c>
      <c r="Z92" s="70">
        <v>235.068746584335</v>
      </c>
      <c r="AA92" s="133">
        <f t="shared" si="4"/>
        <v>0.13149022725067971</v>
      </c>
      <c r="AB92" s="133">
        <f t="shared" si="4"/>
        <v>0.15890496721925063</v>
      </c>
      <c r="AC92" s="133">
        <f t="shared" si="4"/>
        <v>0.12476359262231074</v>
      </c>
      <c r="AD92" s="133">
        <f t="shared" si="4"/>
        <v>0.11589401369550378</v>
      </c>
      <c r="AE92" s="133">
        <f t="shared" si="4"/>
        <v>0.16325915374326416</v>
      </c>
      <c r="AF92" s="133">
        <f t="shared" si="3"/>
        <v>8.0921998155329744E-2</v>
      </c>
      <c r="AG92" s="133">
        <f t="shared" si="3"/>
        <v>6.6688744486292695E-2</v>
      </c>
      <c r="AH92" s="133">
        <f t="shared" si="3"/>
        <v>9.4500528506044956E-2</v>
      </c>
      <c r="AI92" s="133">
        <f t="shared" si="3"/>
        <v>3.7901160262904687E-2</v>
      </c>
      <c r="AJ92" s="133">
        <f t="shared" si="3"/>
        <v>5.714613996846607E-2</v>
      </c>
    </row>
    <row r="93" spans="15:36" x14ac:dyDescent="0.25">
      <c r="O93" s="76"/>
      <c r="P93" s="31">
        <v>43008</v>
      </c>
      <c r="Q93" s="67">
        <v>168.73768928447399</v>
      </c>
      <c r="R93" s="18">
        <v>213.12575810744499</v>
      </c>
      <c r="S93" s="18">
        <v>210.328080699438</v>
      </c>
      <c r="T93" s="18">
        <v>280.15192022813198</v>
      </c>
      <c r="U93" s="71">
        <v>219.99293336712799</v>
      </c>
      <c r="V93" s="72">
        <v>177.25038815967099</v>
      </c>
      <c r="W93" s="67">
        <v>184.39806983920499</v>
      </c>
      <c r="X93" s="18">
        <v>196.995838502824</v>
      </c>
      <c r="Y93" s="18">
        <v>187.55873918810599</v>
      </c>
      <c r="Z93" s="70">
        <v>240.629351232038</v>
      </c>
      <c r="AA93" s="133">
        <f t="shared" si="4"/>
        <v>9.9694859873279418E-2</v>
      </c>
      <c r="AB93" s="133">
        <f t="shared" si="4"/>
        <v>0.16793637539674044</v>
      </c>
      <c r="AC93" s="133">
        <f t="shared" si="4"/>
        <v>0.11078708935341997</v>
      </c>
      <c r="AD93" s="133">
        <f t="shared" si="4"/>
        <v>9.8017562484135734E-2</v>
      </c>
      <c r="AE93" s="133">
        <f t="shared" si="4"/>
        <v>0.17006445334199616</v>
      </c>
      <c r="AF93" s="133">
        <f t="shared" si="3"/>
        <v>9.2186633769316018E-2</v>
      </c>
      <c r="AG93" s="133">
        <f t="shared" si="3"/>
        <v>4.6109014422762717E-2</v>
      </c>
      <c r="AH93" s="133">
        <f t="shared" si="3"/>
        <v>0.1003431368543497</v>
      </c>
      <c r="AI93" s="133">
        <f t="shared" si="3"/>
        <v>1.7468200519816346E-2</v>
      </c>
      <c r="AJ93" s="133">
        <f t="shared" si="3"/>
        <v>6.0991923710647544E-2</v>
      </c>
    </row>
    <row r="94" spans="15:36" x14ac:dyDescent="0.25">
      <c r="O94" s="76"/>
      <c r="P94" s="31">
        <v>43100</v>
      </c>
      <c r="Q94" s="67">
        <v>167.292770599368</v>
      </c>
      <c r="R94" s="18">
        <v>208.39631736549799</v>
      </c>
      <c r="S94" s="18">
        <v>208.666747986925</v>
      </c>
      <c r="T94" s="18">
        <v>278.33980225131</v>
      </c>
      <c r="U94" s="71">
        <v>236.91646445627401</v>
      </c>
      <c r="V94" s="72">
        <v>181.733139715839</v>
      </c>
      <c r="W94" s="67">
        <v>183.16740898267901</v>
      </c>
      <c r="X94" s="18">
        <v>202.05751017709099</v>
      </c>
      <c r="Y94" s="18">
        <v>189.29568287955101</v>
      </c>
      <c r="Z94" s="70">
        <v>245.99608556402799</v>
      </c>
      <c r="AA94" s="133">
        <f t="shared" si="4"/>
        <v>6.8402487261341793E-2</v>
      </c>
      <c r="AB94" s="133">
        <f t="shared" si="4"/>
        <v>0.15304952417800055</v>
      </c>
      <c r="AC94" s="133">
        <f t="shared" si="4"/>
        <v>7.8602231362443264E-2</v>
      </c>
      <c r="AD94" s="133">
        <f t="shared" si="4"/>
        <v>9.1147588744667551E-2</v>
      </c>
      <c r="AE94" s="133">
        <f t="shared" si="4"/>
        <v>0.22371836541687085</v>
      </c>
      <c r="AF94" s="133">
        <f t="shared" si="3"/>
        <v>9.7244315402841508E-2</v>
      </c>
      <c r="AG94" s="133">
        <f t="shared" si="3"/>
        <v>4.7047696665523331E-2</v>
      </c>
      <c r="AH94" s="133">
        <f t="shared" si="3"/>
        <v>0.11113646222197349</v>
      </c>
      <c r="AI94" s="133">
        <f t="shared" si="3"/>
        <v>2.5205703255524181E-3</v>
      </c>
      <c r="AJ94" s="133">
        <f t="shared" si="3"/>
        <v>7.3560568746056765E-2</v>
      </c>
    </row>
    <row r="95" spans="15:36" x14ac:dyDescent="0.25">
      <c r="O95" s="76"/>
      <c r="P95" s="31">
        <v>43190</v>
      </c>
      <c r="Q95" s="67">
        <v>172.29862680076499</v>
      </c>
      <c r="R95" s="18">
        <v>211.92073211363399</v>
      </c>
      <c r="S95" s="18">
        <v>208.27225757011399</v>
      </c>
      <c r="T95" s="18">
        <v>288.06705312552799</v>
      </c>
      <c r="U95" s="71">
        <v>245.67104870115</v>
      </c>
      <c r="V95" s="72">
        <v>182.84159393930699</v>
      </c>
      <c r="W95" s="67">
        <v>184.62356991956199</v>
      </c>
      <c r="X95" s="18">
        <v>209.95121175168899</v>
      </c>
      <c r="Y95" s="18">
        <v>192.22644910243801</v>
      </c>
      <c r="Z95" s="70">
        <v>250.59669872005301</v>
      </c>
      <c r="AA95" s="133">
        <f t="shared" si="4"/>
        <v>6.2631130977393923E-2</v>
      </c>
      <c r="AB95" s="133">
        <f t="shared" si="4"/>
        <v>0.10958919098062103</v>
      </c>
      <c r="AC95" s="133">
        <f t="shared" si="4"/>
        <v>4.4013114955826715E-2</v>
      </c>
      <c r="AD95" s="133">
        <f t="shared" si="4"/>
        <v>9.5716795687969425E-2</v>
      </c>
      <c r="AE95" s="133">
        <f t="shared" si="4"/>
        <v>0.22545693473011208</v>
      </c>
      <c r="AF95" s="133">
        <f t="shared" si="3"/>
        <v>6.7429964894164751E-2</v>
      </c>
      <c r="AG95" s="133">
        <f t="shared" si="3"/>
        <v>5.5718821769000559E-2</v>
      </c>
      <c r="AH95" s="133">
        <f t="shared" si="3"/>
        <v>0.11756958013046237</v>
      </c>
      <c r="AI95" s="133">
        <f t="shared" si="3"/>
        <v>1.3481657446157591E-2</v>
      </c>
      <c r="AJ95" s="133">
        <f t="shared" si="3"/>
        <v>8.542712208454617E-2</v>
      </c>
    </row>
    <row r="96" spans="15:36" x14ac:dyDescent="0.25">
      <c r="O96" s="76"/>
      <c r="P96" s="31">
        <v>43281</v>
      </c>
      <c r="Q96" s="67">
        <v>178.87222883518501</v>
      </c>
      <c r="R96" s="18">
        <v>219.08790978896201</v>
      </c>
      <c r="S96" s="18">
        <v>209.186720712333</v>
      </c>
      <c r="T96" s="18">
        <v>304.70791288228202</v>
      </c>
      <c r="U96" s="71">
        <v>244.96079296361401</v>
      </c>
      <c r="V96" s="72">
        <v>184.195045483499</v>
      </c>
      <c r="W96" s="67">
        <v>186.03526253535199</v>
      </c>
      <c r="X96" s="18">
        <v>216.194731121563</v>
      </c>
      <c r="Y96" s="18">
        <v>192.37284894753401</v>
      </c>
      <c r="Z96" s="70">
        <v>255.15245515996699</v>
      </c>
      <c r="AA96" s="133">
        <f t="shared" si="4"/>
        <v>5.9169072478121754E-2</v>
      </c>
      <c r="AB96" s="133">
        <f t="shared" si="4"/>
        <v>4.8465378394302538E-2</v>
      </c>
      <c r="AC96" s="133">
        <f t="shared" si="4"/>
        <v>8.1522826218525246E-3</v>
      </c>
      <c r="AD96" s="133">
        <f t="shared" si="4"/>
        <v>0.10197050255209761</v>
      </c>
      <c r="AE96" s="133">
        <f t="shared" si="4"/>
        <v>0.16802687504374725</v>
      </c>
      <c r="AF96" s="133">
        <f t="shared" si="3"/>
        <v>6.293487547371801E-2</v>
      </c>
      <c r="AG96" s="133">
        <f t="shared" si="3"/>
        <v>2.1514939668976218E-2</v>
      </c>
      <c r="AH96" s="133">
        <f t="shared" si="3"/>
        <v>0.11714557066471332</v>
      </c>
      <c r="AI96" s="133">
        <f t="shared" si="3"/>
        <v>2.3571139807314845E-2</v>
      </c>
      <c r="AJ96" s="133">
        <f t="shared" si="3"/>
        <v>8.5437595884005013E-2</v>
      </c>
    </row>
    <row r="97" spans="15:36" x14ac:dyDescent="0.25">
      <c r="O97" s="76"/>
      <c r="P97" s="31">
        <v>43373</v>
      </c>
      <c r="Q97" s="67">
        <v>180.51861060856899</v>
      </c>
      <c r="R97" s="18">
        <v>224.39057280975899</v>
      </c>
      <c r="S97" s="18">
        <v>211.63590684217601</v>
      </c>
      <c r="T97" s="18">
        <v>309.05663475564597</v>
      </c>
      <c r="U97" s="71">
        <v>244.26861556366899</v>
      </c>
      <c r="V97" s="72">
        <v>184.54118146414501</v>
      </c>
      <c r="W97" s="67">
        <v>187.33893984040299</v>
      </c>
      <c r="X97" s="18">
        <v>218.13160187927301</v>
      </c>
      <c r="Y97" s="18">
        <v>188.81422183879201</v>
      </c>
      <c r="Z97" s="70">
        <v>259.50812340381901</v>
      </c>
      <c r="AA97" s="133">
        <f t="shared" si="4"/>
        <v>6.9817960492712494E-2</v>
      </c>
      <c r="AB97" s="133">
        <f t="shared" si="4"/>
        <v>5.2855247541852668E-2</v>
      </c>
      <c r="AC97" s="133">
        <f t="shared" si="4"/>
        <v>6.2180291779818653E-3</v>
      </c>
      <c r="AD97" s="133">
        <f t="shared" si="4"/>
        <v>0.10317514334357036</v>
      </c>
      <c r="AE97" s="133">
        <f t="shared" si="4"/>
        <v>0.11034755446453048</v>
      </c>
      <c r="AF97" s="133">
        <f t="shared" si="3"/>
        <v>4.1132735336558479E-2</v>
      </c>
      <c r="AG97" s="133">
        <f t="shared" si="3"/>
        <v>1.5948485815293179E-2</v>
      </c>
      <c r="AH97" s="133">
        <f t="shared" si="3"/>
        <v>0.10729040540694479</v>
      </c>
      <c r="AI97" s="133">
        <f t="shared" si="3"/>
        <v>6.6938104623686101E-3</v>
      </c>
      <c r="AJ97" s="133">
        <f t="shared" si="3"/>
        <v>7.8455816279769941E-2</v>
      </c>
    </row>
    <row r="98" spans="15:36" x14ac:dyDescent="0.25">
      <c r="O98" s="74"/>
      <c r="P98" s="31">
        <v>43465</v>
      </c>
      <c r="Q98" s="67">
        <v>179.76459140397199</v>
      </c>
      <c r="R98" s="18">
        <v>228.206680963439</v>
      </c>
      <c r="S98" s="18">
        <v>213.43043146676499</v>
      </c>
      <c r="T98" s="18">
        <v>306.02789101871201</v>
      </c>
      <c r="U98" s="71">
        <v>243.565373370374</v>
      </c>
      <c r="V98" s="72">
        <v>186.25877701054699</v>
      </c>
      <c r="W98" s="67">
        <v>187.652045729581</v>
      </c>
      <c r="X98" s="18">
        <v>218.52831807190199</v>
      </c>
      <c r="Y98" s="18">
        <v>186.277396924345</v>
      </c>
      <c r="Z98" s="70">
        <v>261.888183296276</v>
      </c>
      <c r="AA98" s="133">
        <f t="shared" si="4"/>
        <v>7.4550865287965395E-2</v>
      </c>
      <c r="AB98" s="133">
        <f t="shared" si="4"/>
        <v>9.5061006107878487E-2</v>
      </c>
      <c r="AC98" s="133">
        <f t="shared" si="4"/>
        <v>2.2829145159910524E-2</v>
      </c>
      <c r="AD98" s="133">
        <f t="shared" si="4"/>
        <v>9.9475851256094261E-2</v>
      </c>
      <c r="AE98" s="133">
        <f t="shared" si="4"/>
        <v>2.8064359855104692E-2</v>
      </c>
      <c r="AF98" s="133">
        <f t="shared" si="3"/>
        <v>2.4902652877644371E-2</v>
      </c>
      <c r="AG98" s="133">
        <f t="shared" si="3"/>
        <v>2.4483813860827652E-2</v>
      </c>
      <c r="AH98" s="133">
        <f t="shared" si="3"/>
        <v>8.1515445183776292E-2</v>
      </c>
      <c r="AI98" s="133">
        <f t="shared" si="3"/>
        <v>-1.5944821927748598E-2</v>
      </c>
      <c r="AJ98" s="133">
        <f t="shared" si="3"/>
        <v>6.4603051287625446E-2</v>
      </c>
    </row>
    <row r="99" spans="15:36" x14ac:dyDescent="0.25">
      <c r="O99" s="74"/>
      <c r="P99" s="31">
        <v>43555</v>
      </c>
      <c r="Q99" s="67">
        <v>181.23949533993601</v>
      </c>
      <c r="R99" s="18">
        <v>232.747229682404</v>
      </c>
      <c r="S99" s="18">
        <v>213.49365029775299</v>
      </c>
      <c r="T99" s="18">
        <v>311.74349365804301</v>
      </c>
      <c r="U99" s="71">
        <v>242.05645608731001</v>
      </c>
      <c r="V99" s="72">
        <v>184.308548521006</v>
      </c>
      <c r="W99" s="67">
        <v>193.75867227927699</v>
      </c>
      <c r="X99" s="18">
        <v>223.32900819841001</v>
      </c>
      <c r="Y99" s="18">
        <v>188.09986122215099</v>
      </c>
      <c r="Z99" s="70">
        <v>266.59644343470097</v>
      </c>
      <c r="AA99" s="133">
        <f t="shared" si="4"/>
        <v>5.1891699343081132E-2</v>
      </c>
      <c r="AB99" s="133">
        <f t="shared" si="4"/>
        <v>9.827494158335881E-2</v>
      </c>
      <c r="AC99" s="133">
        <f t="shared" si="4"/>
        <v>2.5070034715887424E-2</v>
      </c>
      <c r="AD99" s="133">
        <f t="shared" si="4"/>
        <v>8.2190727039505473E-2</v>
      </c>
      <c r="AE99" s="133">
        <f t="shared" si="4"/>
        <v>-1.4713140327076157E-2</v>
      </c>
      <c r="AF99" s="133">
        <f t="shared" si="3"/>
        <v>8.0230900972453334E-3</v>
      </c>
      <c r="AG99" s="133">
        <f t="shared" si="3"/>
        <v>4.9479610667776841E-2</v>
      </c>
      <c r="AH99" s="133">
        <f t="shared" si="3"/>
        <v>6.3718596025742702E-2</v>
      </c>
      <c r="AI99" s="133">
        <f t="shared" si="3"/>
        <v>-2.1467326164298806E-2</v>
      </c>
      <c r="AJ99" s="133">
        <f t="shared" si="3"/>
        <v>6.3846590144116755E-2</v>
      </c>
    </row>
    <row r="100" spans="15:36" x14ac:dyDescent="0.25">
      <c r="O100" s="74"/>
      <c r="P100" s="31">
        <v>43646</v>
      </c>
      <c r="Q100" s="67">
        <v>184.509565344143</v>
      </c>
      <c r="R100" s="18">
        <v>236.09490543684601</v>
      </c>
      <c r="S100" s="18">
        <v>214.80370375871701</v>
      </c>
      <c r="T100" s="18">
        <v>324.59327940115901</v>
      </c>
      <c r="U100" s="71">
        <v>255.07021811177501</v>
      </c>
      <c r="V100" s="72">
        <v>186.36826763501901</v>
      </c>
      <c r="W100" s="67">
        <v>201.03552415163199</v>
      </c>
      <c r="X100" s="18">
        <v>231.389460482033</v>
      </c>
      <c r="Y100" s="18">
        <v>190.364841142285</v>
      </c>
      <c r="Z100" s="70">
        <v>273.05864770334802</v>
      </c>
      <c r="AA100" s="133">
        <f t="shared" si="4"/>
        <v>3.151599633810287E-2</v>
      </c>
      <c r="AB100" s="133">
        <f t="shared" si="4"/>
        <v>7.7626354025039923E-2</v>
      </c>
      <c r="AC100" s="133">
        <f t="shared" si="4"/>
        <v>2.6851527798976704E-2</v>
      </c>
      <c r="AD100" s="133">
        <f t="shared" si="4"/>
        <v>6.5260420481956238E-2</v>
      </c>
      <c r="AE100" s="133">
        <f t="shared" si="4"/>
        <v>4.1269564103928458E-2</v>
      </c>
      <c r="AF100" s="133">
        <f t="shared" si="3"/>
        <v>1.1798483210096355E-2</v>
      </c>
      <c r="AG100" s="133">
        <f t="shared" si="3"/>
        <v>8.0631281467025806E-2</v>
      </c>
      <c r="AH100" s="133">
        <f t="shared" si="3"/>
        <v>7.0282607173836498E-2</v>
      </c>
      <c r="AI100" s="133">
        <f t="shared" si="3"/>
        <v>-1.0438104006021409E-2</v>
      </c>
      <c r="AJ100" s="133">
        <f t="shared" si="3"/>
        <v>7.0178405816847089E-2</v>
      </c>
    </row>
    <row r="101" spans="15:36" x14ac:dyDescent="0.25">
      <c r="O101" s="74"/>
      <c r="P101" s="31">
        <v>43738</v>
      </c>
      <c r="Q101" s="67">
        <v>187.64902742233801</v>
      </c>
      <c r="R101" s="18">
        <v>238.90986748945701</v>
      </c>
      <c r="S101" s="18">
        <v>217.16650706609499</v>
      </c>
      <c r="T101" s="18">
        <v>336.55273688018201</v>
      </c>
      <c r="U101" s="71">
        <v>262.77204871117402</v>
      </c>
      <c r="V101" s="72">
        <v>187.21988324329899</v>
      </c>
      <c r="W101" s="67">
        <v>201.38741418485299</v>
      </c>
      <c r="X101" s="18">
        <v>235.71448201384999</v>
      </c>
      <c r="Y101" s="18">
        <v>190.775449319751</v>
      </c>
      <c r="Z101" s="70">
        <v>278.39584150929801</v>
      </c>
      <c r="AA101" s="133">
        <f t="shared" si="4"/>
        <v>3.9499621616468028E-2</v>
      </c>
      <c r="AB101" s="133">
        <f t="shared" si="4"/>
        <v>6.4705457532779898E-2</v>
      </c>
      <c r="AC101" s="133">
        <f t="shared" si="4"/>
        <v>2.6132617599920582E-2</v>
      </c>
      <c r="AD101" s="133">
        <f t="shared" si="4"/>
        <v>8.8967842888329152E-2</v>
      </c>
      <c r="AE101" s="133">
        <f t="shared" si="4"/>
        <v>7.5750350100469932E-2</v>
      </c>
      <c r="AF101" s="133">
        <f t="shared" si="3"/>
        <v>1.451546889372457E-2</v>
      </c>
      <c r="AG101" s="133">
        <f t="shared" si="3"/>
        <v>7.4989611644104004E-2</v>
      </c>
      <c r="AH101" s="133">
        <f t="shared" si="3"/>
        <v>8.0606752910146406E-2</v>
      </c>
      <c r="AI101" s="133">
        <f t="shared" si="3"/>
        <v>1.0387074987568967E-2</v>
      </c>
      <c r="AJ101" s="133">
        <f t="shared" si="3"/>
        <v>7.2782762472864526E-2</v>
      </c>
    </row>
    <row r="102" spans="15:36" x14ac:dyDescent="0.25">
      <c r="O102" s="74"/>
      <c r="P102" s="31">
        <v>43830</v>
      </c>
      <c r="Q102" s="67">
        <v>189.219605112137</v>
      </c>
      <c r="R102" s="18">
        <v>243.764096547918</v>
      </c>
      <c r="S102" s="18">
        <v>218.712629943531</v>
      </c>
      <c r="T102" s="18">
        <v>340.83784843779398</v>
      </c>
      <c r="U102" s="71">
        <v>275.21862826890799</v>
      </c>
      <c r="V102" s="72">
        <v>190.957915918135</v>
      </c>
      <c r="W102" s="67">
        <v>201.545872155175</v>
      </c>
      <c r="X102" s="18">
        <v>241.603375301109</v>
      </c>
      <c r="Y102" s="18">
        <v>191.71113007886899</v>
      </c>
      <c r="Z102" s="70">
        <v>284.21606267869203</v>
      </c>
      <c r="AA102" s="133">
        <f t="shared" si="4"/>
        <v>5.259664116454088E-2</v>
      </c>
      <c r="AB102" s="133">
        <f t="shared" si="4"/>
        <v>6.8172480835350546E-2</v>
      </c>
      <c r="AC102" s="133">
        <f t="shared" si="4"/>
        <v>2.4749040895738261E-2</v>
      </c>
      <c r="AD102" s="133">
        <f t="shared" si="4"/>
        <v>0.11374766300942651</v>
      </c>
      <c r="AE102" s="133">
        <f t="shared" si="4"/>
        <v>0.12995794295604135</v>
      </c>
      <c r="AF102" s="133">
        <f t="shared" si="3"/>
        <v>2.5229087095970382E-2</v>
      </c>
      <c r="AG102" s="133">
        <f t="shared" si="3"/>
        <v>7.404036748747167E-2</v>
      </c>
      <c r="AH102" s="133">
        <f t="shared" si="3"/>
        <v>0.10559298416242169</v>
      </c>
      <c r="AI102" s="133">
        <f t="shared" si="3"/>
        <v>2.9170115345400038E-2</v>
      </c>
      <c r="AJ102" s="133">
        <f t="shared" si="3"/>
        <v>8.5257299895644234E-2</v>
      </c>
    </row>
    <row r="103" spans="15:36" x14ac:dyDescent="0.25">
      <c r="O103" s="74"/>
      <c r="P103" s="31">
        <v>43921</v>
      </c>
      <c r="Q103" s="67">
        <v>190.14955287985401</v>
      </c>
      <c r="R103" s="18">
        <v>250.856061236057</v>
      </c>
      <c r="S103" s="18">
        <v>218.03806652994601</v>
      </c>
      <c r="T103" s="18">
        <v>340.88157139790502</v>
      </c>
      <c r="U103" s="71">
        <v>282.41848562989799</v>
      </c>
      <c r="V103" s="72">
        <v>197.69009848625299</v>
      </c>
      <c r="W103" s="67">
        <v>201.926252065885</v>
      </c>
      <c r="X103" s="18">
        <v>249.045212598793</v>
      </c>
      <c r="Y103" s="18">
        <v>192.713204813624</v>
      </c>
      <c r="Z103" s="70">
        <v>287.84391678661302</v>
      </c>
      <c r="AA103" s="133">
        <f t="shared" si="4"/>
        <v>4.9161787408457114E-2</v>
      </c>
      <c r="AB103" s="133">
        <f t="shared" si="4"/>
        <v>7.7804713630162059E-2</v>
      </c>
      <c r="AC103" s="133">
        <f t="shared" si="4"/>
        <v>2.128595499610908E-2</v>
      </c>
      <c r="AD103" s="133">
        <f t="shared" si="4"/>
        <v>9.3468118285169766E-2</v>
      </c>
      <c r="AE103" s="133">
        <f t="shared" si="4"/>
        <v>0.16674634585259462</v>
      </c>
      <c r="AF103" s="133">
        <f t="shared" si="3"/>
        <v>7.2604065696507014E-2</v>
      </c>
      <c r="AG103" s="133">
        <f t="shared" si="3"/>
        <v>4.2153363720595305E-2</v>
      </c>
      <c r="AH103" s="133">
        <f t="shared" si="3"/>
        <v>0.11514941389761679</v>
      </c>
      <c r="AI103" s="133">
        <f t="shared" si="3"/>
        <v>2.4526033998635066E-2</v>
      </c>
      <c r="AJ103" s="133">
        <f t="shared" si="3"/>
        <v>7.9699012778151834E-2</v>
      </c>
    </row>
    <row r="104" spans="15:36" x14ac:dyDescent="0.25">
      <c r="O104" s="74"/>
      <c r="P104" s="31">
        <v>44012</v>
      </c>
      <c r="Q104" s="67">
        <v>190.71983877039199</v>
      </c>
      <c r="R104" s="18">
        <v>257.21327809617998</v>
      </c>
      <c r="S104" s="18">
        <v>214.26460196322299</v>
      </c>
      <c r="T104" s="18">
        <v>343.45629194391</v>
      </c>
      <c r="U104" s="71">
        <v>288.01718889057003</v>
      </c>
      <c r="V104" s="72">
        <v>192.54488253876201</v>
      </c>
      <c r="W104" s="67">
        <v>195.22980997886401</v>
      </c>
      <c r="X104" s="18">
        <v>256.02394585963401</v>
      </c>
      <c r="Y104" s="18">
        <v>191.37025899391301</v>
      </c>
      <c r="Z104" s="70">
        <v>294.16895435740201</v>
      </c>
      <c r="AA104" s="133">
        <f t="shared" si="4"/>
        <v>3.365827356790807E-2</v>
      </c>
      <c r="AB104" s="133">
        <f t="shared" si="4"/>
        <v>8.9448658878338305E-2</v>
      </c>
      <c r="AC104" s="133">
        <f t="shared" si="4"/>
        <v>-2.509741620189132E-3</v>
      </c>
      <c r="AD104" s="133">
        <f t="shared" si="4"/>
        <v>5.811276369477314E-2</v>
      </c>
      <c r="AE104" s="133">
        <f t="shared" si="4"/>
        <v>0.12916823854503168</v>
      </c>
      <c r="AF104" s="133">
        <f t="shared" si="3"/>
        <v>3.3141988076206275E-2</v>
      </c>
      <c r="AG104" s="133">
        <f t="shared" si="3"/>
        <v>-2.8879046115197982E-2</v>
      </c>
      <c r="AH104" s="133">
        <f t="shared" si="3"/>
        <v>0.10646329926299236</v>
      </c>
      <c r="AI104" s="133">
        <f t="shared" si="3"/>
        <v>5.2815312197094233E-3</v>
      </c>
      <c r="AJ104" s="133">
        <f t="shared" si="3"/>
        <v>7.7310522232528989E-2</v>
      </c>
    </row>
    <row r="105" spans="15:36" x14ac:dyDescent="0.25">
      <c r="O105" s="74"/>
      <c r="P105" s="31">
        <v>44104</v>
      </c>
      <c r="Q105" s="67">
        <v>196.03046065639199</v>
      </c>
      <c r="R105" s="18">
        <v>263.42574867732799</v>
      </c>
      <c r="S105" s="18">
        <v>216.969228936511</v>
      </c>
      <c r="T105" s="18">
        <v>358.85263486590298</v>
      </c>
      <c r="U105" s="71">
        <v>299.21648545638499</v>
      </c>
      <c r="V105" s="72">
        <v>194.78088763338701</v>
      </c>
      <c r="W105" s="67">
        <v>192.73087078149999</v>
      </c>
      <c r="X105" s="18">
        <v>267.69683076538797</v>
      </c>
      <c r="Y105" s="18">
        <v>191.96270618330999</v>
      </c>
      <c r="Z105" s="70">
        <v>303.60355442448503</v>
      </c>
      <c r="AA105" s="133">
        <f t="shared" si="4"/>
        <v>4.4665476550486138E-2</v>
      </c>
      <c r="AB105" s="133">
        <f t="shared" si="4"/>
        <v>0.10261560749035548</v>
      </c>
      <c r="AC105" s="133">
        <f t="shared" si="4"/>
        <v>-9.0841876240133068E-4</v>
      </c>
      <c r="AD105" s="133">
        <f t="shared" si="4"/>
        <v>6.6259743398432436E-2</v>
      </c>
      <c r="AE105" s="133">
        <f t="shared" si="4"/>
        <v>0.13869221221953065</v>
      </c>
      <c r="AF105" s="133">
        <f t="shared" si="3"/>
        <v>4.0385691194253281E-2</v>
      </c>
      <c r="AG105" s="133">
        <f t="shared" si="3"/>
        <v>-4.2984530281555577E-2</v>
      </c>
      <c r="AH105" s="133">
        <f t="shared" si="3"/>
        <v>0.13568257867863531</v>
      </c>
      <c r="AI105" s="133">
        <f t="shared" si="3"/>
        <v>6.2233210184663434E-3</v>
      </c>
      <c r="AJ105" s="133">
        <f t="shared" si="3"/>
        <v>9.05462983158285E-2</v>
      </c>
    </row>
    <row r="106" spans="15:36" x14ac:dyDescent="0.25">
      <c r="O106" s="74"/>
      <c r="P106" s="31">
        <v>44196</v>
      </c>
      <c r="Q106" s="67">
        <v>201.64024487240101</v>
      </c>
      <c r="R106" s="18">
        <v>271.23231157564197</v>
      </c>
      <c r="S106" s="18">
        <v>226.17634440533001</v>
      </c>
      <c r="T106" s="18">
        <v>375.96386406237502</v>
      </c>
      <c r="U106" s="71">
        <v>319.858039090631</v>
      </c>
      <c r="V106" s="72">
        <v>195.59052874956799</v>
      </c>
      <c r="W106" s="67">
        <v>196.64190696598101</v>
      </c>
      <c r="X106" s="18">
        <v>278.63921684305501</v>
      </c>
      <c r="Y106" s="18">
        <v>194.226809169463</v>
      </c>
      <c r="Z106" s="70">
        <v>309.42697331776498</v>
      </c>
      <c r="AA106" s="133">
        <f t="shared" si="4"/>
        <v>6.5641399858662464E-2</v>
      </c>
      <c r="AB106" s="133">
        <f t="shared" si="4"/>
        <v>0.11268359621747814</v>
      </c>
      <c r="AC106" s="133">
        <f t="shared" si="4"/>
        <v>3.412566738247369E-2</v>
      </c>
      <c r="AD106" s="133">
        <f t="shared" si="4"/>
        <v>0.10305784931332784</v>
      </c>
      <c r="AE106" s="133">
        <f t="shared" si="4"/>
        <v>0.16219618236781264</v>
      </c>
      <c r="AF106" s="133">
        <f t="shared" si="3"/>
        <v>2.4259862751220052E-2</v>
      </c>
      <c r="AG106" s="133">
        <f t="shared" si="3"/>
        <v>-2.4331757017669542E-2</v>
      </c>
      <c r="AH106" s="133">
        <f t="shared" si="3"/>
        <v>0.15329190453481223</v>
      </c>
      <c r="AI106" s="133">
        <f t="shared" si="3"/>
        <v>1.3122238075374382E-2</v>
      </c>
      <c r="AJ106" s="133">
        <f t="shared" si="3"/>
        <v>8.870332802961256E-2</v>
      </c>
    </row>
    <row r="107" spans="15:36" x14ac:dyDescent="0.25">
      <c r="O107" s="74"/>
      <c r="P107" s="31">
        <v>44286</v>
      </c>
      <c r="Q107" s="67">
        <v>202.24011893084401</v>
      </c>
      <c r="R107" s="18">
        <v>283.436946507203</v>
      </c>
      <c r="S107" s="18">
        <v>235.973624098122</v>
      </c>
      <c r="T107" s="18">
        <v>390.42500649524999</v>
      </c>
      <c r="U107" s="71">
        <v>320.88395042430398</v>
      </c>
      <c r="V107" s="72">
        <v>194.240014776907</v>
      </c>
      <c r="W107" s="67">
        <v>196.33987866836799</v>
      </c>
      <c r="X107" s="18">
        <v>285.05109576737101</v>
      </c>
      <c r="Y107" s="18">
        <v>199.11246773576099</v>
      </c>
      <c r="Z107" s="70">
        <v>320.05934687221401</v>
      </c>
      <c r="AA107" s="133">
        <f t="shared" si="4"/>
        <v>6.3584509497266239E-2</v>
      </c>
      <c r="AB107" s="133">
        <f t="shared" si="4"/>
        <v>0.12987880424578302</v>
      </c>
      <c r="AC107" s="133">
        <f t="shared" si="4"/>
        <v>8.225883605380746E-2</v>
      </c>
      <c r="AD107" s="133">
        <f t="shared" si="4"/>
        <v>0.14533914196116449</v>
      </c>
      <c r="AE107" s="133">
        <f t="shared" si="4"/>
        <v>0.13620023741935205</v>
      </c>
      <c r="AF107" s="133">
        <f t="shared" si="3"/>
        <v>-1.7451980325589811E-2</v>
      </c>
      <c r="AG107" s="133">
        <f t="shared" si="3"/>
        <v>-2.7665414181481829E-2</v>
      </c>
      <c r="AH107" s="133">
        <f t="shared" si="3"/>
        <v>0.14457568885928662</v>
      </c>
      <c r="AI107" s="133">
        <f t="shared" si="3"/>
        <v>3.3206146555062599E-2</v>
      </c>
      <c r="AJ107" s="133">
        <f t="shared" si="3"/>
        <v>0.11191978779764589</v>
      </c>
    </row>
    <row r="108" spans="15:36" x14ac:dyDescent="0.25">
      <c r="O108" s="74"/>
      <c r="P108" s="31">
        <v>44377</v>
      </c>
      <c r="Q108" s="67">
        <v>207.12214487624701</v>
      </c>
      <c r="R108" s="18">
        <v>302.58080238496899</v>
      </c>
      <c r="S108" s="18">
        <v>249.23455186647101</v>
      </c>
      <c r="T108" s="18">
        <v>417.79253031908098</v>
      </c>
      <c r="U108" s="71">
        <v>336.56861681725502</v>
      </c>
      <c r="V108" s="72">
        <v>199.37482768747199</v>
      </c>
      <c r="W108" s="67">
        <v>203.25594720279901</v>
      </c>
      <c r="X108" s="18">
        <v>300.36855812838002</v>
      </c>
      <c r="Y108" s="18">
        <v>209.382296536458</v>
      </c>
      <c r="Z108" s="70">
        <v>340.42720649562199</v>
      </c>
      <c r="AA108" s="133">
        <f t="shared" si="4"/>
        <v>8.6002097168306646E-2</v>
      </c>
      <c r="AB108" s="133">
        <f t="shared" si="4"/>
        <v>0.17638095756403649</v>
      </c>
      <c r="AC108" s="133">
        <f t="shared" si="4"/>
        <v>0.16320917959771242</v>
      </c>
      <c r="AD108" s="133">
        <f t="shared" si="4"/>
        <v>0.21643580309575716</v>
      </c>
      <c r="AE108" s="133">
        <f t="shared" si="4"/>
        <v>0.16857128601839011</v>
      </c>
      <c r="AF108" s="133">
        <f t="shared" si="3"/>
        <v>3.5471964035891812E-2</v>
      </c>
      <c r="AG108" s="133">
        <f t="shared" si="3"/>
        <v>4.1111227966691866E-2</v>
      </c>
      <c r="AH108" s="133">
        <f t="shared" si="3"/>
        <v>0.17320494034201817</v>
      </c>
      <c r="AI108" s="133">
        <f t="shared" si="3"/>
        <v>9.4121404429503785E-2</v>
      </c>
      <c r="AJ108" s="133">
        <f t="shared" si="3"/>
        <v>0.15725062571361037</v>
      </c>
    </row>
    <row r="109" spans="15:36" x14ac:dyDescent="0.25">
      <c r="O109" s="74"/>
      <c r="P109" s="31">
        <v>44469</v>
      </c>
      <c r="Q109" s="67">
        <v>218.71702807779999</v>
      </c>
      <c r="R109" s="18">
        <v>317.570856794549</v>
      </c>
      <c r="S109" s="18">
        <v>259.34694405390798</v>
      </c>
      <c r="T109" s="18">
        <v>443.15172620432298</v>
      </c>
      <c r="U109" s="71">
        <v>345.16244600663902</v>
      </c>
      <c r="V109" s="72">
        <v>207.49526756379399</v>
      </c>
      <c r="W109" s="67">
        <v>217.84355763545199</v>
      </c>
      <c r="X109" s="18">
        <v>329.07508448265997</v>
      </c>
      <c r="Y109" s="18">
        <v>216.60263252235401</v>
      </c>
      <c r="Z109" s="70">
        <v>364.77672114569401</v>
      </c>
      <c r="AA109" s="133">
        <f t="shared" si="4"/>
        <v>0.11572980722201986</v>
      </c>
      <c r="AB109" s="133">
        <f t="shared" si="4"/>
        <v>0.20554220074949359</v>
      </c>
      <c r="AC109" s="133">
        <f t="shared" si="4"/>
        <v>0.19531670608368823</v>
      </c>
      <c r="AD109" s="133">
        <f t="shared" si="4"/>
        <v>0.23491283927710627</v>
      </c>
      <c r="AE109" s="133">
        <f t="shared" si="4"/>
        <v>0.15355424177305665</v>
      </c>
      <c r="AF109" s="133">
        <f t="shared" si="3"/>
        <v>6.5275295152868118E-2</v>
      </c>
      <c r="AG109" s="133">
        <f t="shared" si="3"/>
        <v>0.13029924449634422</v>
      </c>
      <c r="AH109" s="133">
        <f t="shared" si="3"/>
        <v>0.22928270589450683</v>
      </c>
      <c r="AI109" s="133">
        <f t="shared" si="3"/>
        <v>0.12835788174143969</v>
      </c>
      <c r="AJ109" s="133">
        <f t="shared" si="3"/>
        <v>0.2014902850434992</v>
      </c>
    </row>
    <row r="110" spans="15:36" x14ac:dyDescent="0.25">
      <c r="O110" s="74"/>
      <c r="P110" s="31">
        <v>44561</v>
      </c>
      <c r="Q110" s="67">
        <v>226.49889804057801</v>
      </c>
      <c r="R110" s="18">
        <v>325.83057288440699</v>
      </c>
      <c r="S110" s="18">
        <v>262.74478526273901</v>
      </c>
      <c r="T110" s="18">
        <v>453.54321873475999</v>
      </c>
      <c r="U110" s="71">
        <v>353.19553435558902</v>
      </c>
      <c r="V110" s="72">
        <v>221.490358567698</v>
      </c>
      <c r="W110" s="67">
        <v>222.64319474563601</v>
      </c>
      <c r="X110" s="18">
        <v>348.95060223354301</v>
      </c>
      <c r="Y110" s="18">
        <v>220.74756720026801</v>
      </c>
      <c r="Z110" s="70">
        <v>383.17135443043202</v>
      </c>
      <c r="AA110" s="133">
        <f t="shared" si="4"/>
        <v>0.12328220085185704</v>
      </c>
      <c r="AB110" s="133">
        <f t="shared" si="4"/>
        <v>0.20129703939620236</v>
      </c>
      <c r="AC110" s="133">
        <f t="shared" si="4"/>
        <v>0.16168110309482575</v>
      </c>
      <c r="AD110" s="133">
        <f t="shared" si="4"/>
        <v>0.20634790225348354</v>
      </c>
      <c r="AE110" s="133">
        <f t="shared" si="4"/>
        <v>0.10422591021860139</v>
      </c>
      <c r="AF110" s="133">
        <f t="shared" si="3"/>
        <v>0.13241862979618957</v>
      </c>
      <c r="AG110" s="133">
        <f t="shared" si="3"/>
        <v>0.13222658476432092</v>
      </c>
      <c r="AH110" s="133">
        <f t="shared" si="3"/>
        <v>0.25233844032116726</v>
      </c>
      <c r="AI110" s="133">
        <f t="shared" si="3"/>
        <v>0.13654530053915281</v>
      </c>
      <c r="AJ110" s="133">
        <f t="shared" si="3"/>
        <v>0.23832563891233716</v>
      </c>
    </row>
    <row r="111" spans="15:36" x14ac:dyDescent="0.25">
      <c r="O111" s="74"/>
      <c r="P111" s="31">
        <v>44651</v>
      </c>
      <c r="Q111" s="67">
        <v>231.36010352135199</v>
      </c>
      <c r="R111" s="18">
        <v>347.63017825005198</v>
      </c>
      <c r="S111" s="18">
        <v>267.70157198422697</v>
      </c>
      <c r="T111" s="18">
        <v>472.71710476393201</v>
      </c>
      <c r="U111" s="71">
        <v>355.44145872295201</v>
      </c>
      <c r="V111" s="72">
        <v>230.16859500807399</v>
      </c>
      <c r="W111" s="67">
        <v>215.365881186092</v>
      </c>
      <c r="X111" s="18">
        <v>370.95758884053203</v>
      </c>
      <c r="Y111" s="18">
        <v>224.262382872736</v>
      </c>
      <c r="Z111" s="70">
        <v>399.21524181015798</v>
      </c>
      <c r="AA111" s="133">
        <f t="shared" si="4"/>
        <v>0.14398718090383222</v>
      </c>
      <c r="AB111" s="133">
        <f t="shared" si="4"/>
        <v>0.22648152449390579</v>
      </c>
      <c r="AC111" s="133">
        <f t="shared" si="4"/>
        <v>0.1344554841981489</v>
      </c>
      <c r="AD111" s="133">
        <f t="shared" si="4"/>
        <v>0.2107756852139111</v>
      </c>
      <c r="AE111" s="133">
        <f t="shared" si="4"/>
        <v>0.10769472344426312</v>
      </c>
      <c r="AF111" s="133">
        <f t="shared" si="3"/>
        <v>0.18497002418596664</v>
      </c>
      <c r="AG111" s="133">
        <f t="shared" si="3"/>
        <v>9.6903403662891519E-2</v>
      </c>
      <c r="AH111" s="133">
        <f t="shared" si="3"/>
        <v>0.30137226044298027</v>
      </c>
      <c r="AI111" s="133">
        <f t="shared" si="3"/>
        <v>0.12631009711732899</v>
      </c>
      <c r="AJ111" s="133">
        <f t="shared" si="3"/>
        <v>0.24731630465254795</v>
      </c>
    </row>
    <row r="112" spans="15:36" x14ac:dyDescent="0.25">
      <c r="O112" s="74"/>
      <c r="P112" s="31">
        <v>44742</v>
      </c>
      <c r="Q112" s="67">
        <v>239.41925586655901</v>
      </c>
      <c r="R112" s="18">
        <v>381.56582505144701</v>
      </c>
      <c r="S112" s="18">
        <v>275.65849146801003</v>
      </c>
      <c r="T112" s="18">
        <v>501.97490778579203</v>
      </c>
      <c r="U112" s="71">
        <v>382.45450059175698</v>
      </c>
      <c r="V112" s="72">
        <v>242.318170849664</v>
      </c>
      <c r="W112" s="67">
        <v>207.04783761418199</v>
      </c>
      <c r="X112" s="18">
        <v>403.07024084140602</v>
      </c>
      <c r="Y112" s="18">
        <v>224.70859102442199</v>
      </c>
      <c r="Z112" s="70">
        <v>416.38960679488099</v>
      </c>
      <c r="AA112" s="133">
        <f t="shared" si="4"/>
        <v>0.15593267928742782</v>
      </c>
      <c r="AB112" s="133">
        <f t="shared" si="4"/>
        <v>0.26103778575478342</v>
      </c>
      <c r="AC112" s="133">
        <f t="shared" si="4"/>
        <v>0.10602037078589244</v>
      </c>
      <c r="AD112" s="133">
        <f t="shared" si="4"/>
        <v>0.20149325647928262</v>
      </c>
      <c r="AE112" s="133">
        <f t="shared" si="4"/>
        <v>0.13633440992930246</v>
      </c>
      <c r="AF112" s="133">
        <f t="shared" si="3"/>
        <v>0.21538999511767565</v>
      </c>
      <c r="AG112" s="133">
        <f t="shared" si="3"/>
        <v>1.8655741509987056E-2</v>
      </c>
      <c r="AH112" s="133">
        <f t="shared" si="3"/>
        <v>0.34191888576143992</v>
      </c>
      <c r="AI112" s="133">
        <f t="shared" si="3"/>
        <v>7.3197661605050479E-2</v>
      </c>
      <c r="AJ112" s="133">
        <f t="shared" si="3"/>
        <v>0.22313845324297232</v>
      </c>
    </row>
    <row r="113" spans="15:36" x14ac:dyDescent="0.25">
      <c r="P113" s="31">
        <v>44834</v>
      </c>
      <c r="Q113" s="67">
        <v>238.600518068116</v>
      </c>
      <c r="R113" s="18">
        <v>386.12908474049698</v>
      </c>
      <c r="S113" s="18">
        <v>277.02759323716703</v>
      </c>
      <c r="T113" s="18">
        <v>492.71066074144102</v>
      </c>
      <c r="U113" s="71">
        <v>399.85655107436401</v>
      </c>
      <c r="V113" s="72">
        <v>241.15795153381401</v>
      </c>
      <c r="W113" s="67">
        <v>197.54993352543201</v>
      </c>
      <c r="X113" s="18">
        <v>411.50059530920998</v>
      </c>
      <c r="Y113" s="18">
        <v>224.582877545488</v>
      </c>
      <c r="Z113" s="70">
        <v>410.95403848630298</v>
      </c>
      <c r="AA113" s="133">
        <f t="shared" si="4"/>
        <v>9.0909656943780615E-2</v>
      </c>
      <c r="AB113" s="133">
        <f t="shared" si="4"/>
        <v>0.21588324771974077</v>
      </c>
      <c r="AC113" s="133">
        <f t="shared" si="4"/>
        <v>6.8173732479315241E-2</v>
      </c>
      <c r="AD113" s="133">
        <f t="shared" si="4"/>
        <v>0.1118328816218308</v>
      </c>
      <c r="AE113" s="133">
        <f t="shared" si="4"/>
        <v>0.15845902617885899</v>
      </c>
      <c r="AF113" s="133">
        <f t="shared" si="3"/>
        <v>0.16223350231190459</v>
      </c>
      <c r="AG113" s="133">
        <f t="shared" si="3"/>
        <v>-9.3156870601517339E-2</v>
      </c>
      <c r="AH113" s="133">
        <f t="shared" si="3"/>
        <v>0.25047630377769692</v>
      </c>
      <c r="AI113" s="133">
        <f t="shared" si="3"/>
        <v>3.684278870576696E-2</v>
      </c>
      <c r="AJ113" s="133">
        <f t="shared" si="3"/>
        <v>0.12659063658331826</v>
      </c>
    </row>
    <row r="114" spans="15:36" x14ac:dyDescent="0.25">
      <c r="P114" s="31">
        <v>44926</v>
      </c>
      <c r="Q114" s="67">
        <v>234.40457705733499</v>
      </c>
      <c r="R114" s="18">
        <v>378.52871967052198</v>
      </c>
      <c r="S114" s="18">
        <v>275.42510076928698</v>
      </c>
      <c r="T114" s="18">
        <v>481.53900072452097</v>
      </c>
      <c r="U114" s="71">
        <v>400.467046810586</v>
      </c>
      <c r="V114" s="72">
        <v>234.36056142525899</v>
      </c>
      <c r="W114" s="67">
        <v>192.90636586555499</v>
      </c>
      <c r="X114" s="18">
        <v>409.85609373505298</v>
      </c>
      <c r="Y114" s="18">
        <v>225.35267087976601</v>
      </c>
      <c r="Z114" s="70">
        <v>403.45493347780803</v>
      </c>
      <c r="AA114" s="133">
        <f t="shared" ref="AA114:AJ114" si="5">IFERROR(Q114/Q110-1,"NULL")</f>
        <v>3.4903829930954755E-2</v>
      </c>
      <c r="AB114" s="133">
        <f t="shared" si="5"/>
        <v>0.16173481303367554</v>
      </c>
      <c r="AC114" s="133">
        <f t="shared" si="5"/>
        <v>4.8260959751752708E-2</v>
      </c>
      <c r="AD114" s="133">
        <f t="shared" si="5"/>
        <v>6.1726823008974252E-2</v>
      </c>
      <c r="AE114" s="133">
        <f t="shared" si="5"/>
        <v>0.13383949641731641</v>
      </c>
      <c r="AF114" s="133">
        <f t="shared" si="5"/>
        <v>5.8107282595902587E-2</v>
      </c>
      <c r="AG114" s="133">
        <f t="shared" si="5"/>
        <v>-0.13356271191695113</v>
      </c>
      <c r="AH114" s="133">
        <f t="shared" si="5"/>
        <v>0.17453900670086142</v>
      </c>
      <c r="AI114" s="133">
        <f t="shared" si="5"/>
        <v>2.0861401726435025E-2</v>
      </c>
      <c r="AJ114" s="133">
        <f t="shared" si="5"/>
        <v>5.2936052794256172E-2</v>
      </c>
    </row>
    <row r="115" spans="15:36" ht="30" x14ac:dyDescent="0.25">
      <c r="O115" s="74"/>
      <c r="P115" s="74"/>
      <c r="Q115" s="126" t="s">
        <v>9</v>
      </c>
      <c r="R115" s="127" t="s">
        <v>10</v>
      </c>
      <c r="S115" s="127" t="s">
        <v>11</v>
      </c>
      <c r="T115" s="127" t="s">
        <v>12</v>
      </c>
      <c r="U115" s="127" t="s">
        <v>13</v>
      </c>
      <c r="V115" s="128" t="s">
        <v>14</v>
      </c>
      <c r="W115" s="126" t="s">
        <v>9</v>
      </c>
      <c r="X115" s="127" t="s">
        <v>10</v>
      </c>
      <c r="Y115" s="127" t="s">
        <v>11</v>
      </c>
      <c r="Z115" s="127" t="s">
        <v>12</v>
      </c>
    </row>
    <row r="116" spans="15:36" x14ac:dyDescent="0.25">
      <c r="O116" s="75"/>
      <c r="P116" s="75"/>
      <c r="Q116" s="129" t="s">
        <v>109</v>
      </c>
      <c r="R116" s="129" t="s">
        <v>110</v>
      </c>
      <c r="S116" s="129" t="s">
        <v>111</v>
      </c>
      <c r="T116" s="129" t="s">
        <v>112</v>
      </c>
      <c r="U116" s="129" t="s">
        <v>113</v>
      </c>
      <c r="V116" s="129" t="s">
        <v>114</v>
      </c>
      <c r="W116" s="129" t="s">
        <v>109</v>
      </c>
      <c r="X116" s="129" t="s">
        <v>110</v>
      </c>
      <c r="Y116" s="129" t="s">
        <v>111</v>
      </c>
      <c r="Z116" s="129" t="s">
        <v>112</v>
      </c>
    </row>
    <row r="117" spans="15:36" x14ac:dyDescent="0.25">
      <c r="O117" s="76" t="s">
        <v>115</v>
      </c>
      <c r="P117" s="113" t="s">
        <v>115</v>
      </c>
      <c r="Q117" s="130">
        <f>Q109/Q108-1</f>
        <v>5.5980895758301452E-2</v>
      </c>
      <c r="R117" s="130">
        <f t="shared" ref="Q117:Z122" si="6">R109/R108-1</f>
        <v>4.9540665803735839E-2</v>
      </c>
      <c r="S117" s="130">
        <f t="shared" si="6"/>
        <v>4.0573797299399805E-2</v>
      </c>
      <c r="T117" s="130">
        <f t="shared" si="6"/>
        <v>6.069805955093166E-2</v>
      </c>
      <c r="U117" s="130">
        <f t="shared" si="6"/>
        <v>2.5533661666530705E-2</v>
      </c>
      <c r="V117" s="130">
        <f t="shared" si="6"/>
        <v>4.0729514204526973E-2</v>
      </c>
      <c r="W117" s="130">
        <f t="shared" si="6"/>
        <v>7.1769661027916598E-2</v>
      </c>
      <c r="X117" s="130">
        <f t="shared" si="6"/>
        <v>9.5571009606173707E-2</v>
      </c>
      <c r="Y117" s="130">
        <f t="shared" si="6"/>
        <v>3.4483985061453337E-2</v>
      </c>
      <c r="Z117" s="130">
        <f t="shared" si="6"/>
        <v>7.1526347440697746E-2</v>
      </c>
    </row>
    <row r="118" spans="15:36" x14ac:dyDescent="0.25">
      <c r="O118" s="76" t="s">
        <v>115</v>
      </c>
      <c r="P118" s="113" t="s">
        <v>115</v>
      </c>
      <c r="Q118" s="130">
        <f>Q110/Q109-1</f>
        <v>3.557962556079497E-2</v>
      </c>
      <c r="R118" s="130">
        <f t="shared" si="6"/>
        <v>2.6009049360601777E-2</v>
      </c>
      <c r="S118" s="130">
        <f t="shared" si="6"/>
        <v>1.3101527844202154E-2</v>
      </c>
      <c r="T118" s="130">
        <f t="shared" si="6"/>
        <v>2.3449062512837404E-2</v>
      </c>
      <c r="U118" s="130">
        <f t="shared" si="6"/>
        <v>2.327335560947863E-2</v>
      </c>
      <c r="V118" s="130">
        <f t="shared" si="6"/>
        <v>6.7447759981327016E-2</v>
      </c>
      <c r="W118" s="130">
        <f t="shared" si="6"/>
        <v>2.203249507252325E-2</v>
      </c>
      <c r="X118" s="130">
        <f t="shared" si="6"/>
        <v>6.0398123978694374E-2</v>
      </c>
      <c r="Y118" s="130">
        <f t="shared" si="6"/>
        <v>1.913612327627745E-2</v>
      </c>
      <c r="Z118" s="130">
        <f t="shared" si="6"/>
        <v>5.042710298772346E-2</v>
      </c>
    </row>
    <row r="119" spans="15:36" x14ac:dyDescent="0.25">
      <c r="O119" s="76" t="s">
        <v>115</v>
      </c>
      <c r="P119" s="113" t="s">
        <v>115</v>
      </c>
      <c r="Q119" s="130">
        <f t="shared" si="6"/>
        <v>2.1462380271285442E-2</v>
      </c>
      <c r="R119" s="130">
        <f t="shared" si="6"/>
        <v>6.6904726504528167E-2</v>
      </c>
      <c r="S119" s="130">
        <f t="shared" si="6"/>
        <v>1.8865404755916693E-2</v>
      </c>
      <c r="T119" s="130">
        <f t="shared" si="6"/>
        <v>4.2275763890067708E-2</v>
      </c>
      <c r="U119" s="130">
        <f t="shared" si="6"/>
        <v>6.3588696597218775E-3</v>
      </c>
      <c r="V119" s="130">
        <f t="shared" si="6"/>
        <v>3.918110249355844E-2</v>
      </c>
      <c r="W119" s="130">
        <f t="shared" si="6"/>
        <v>-3.2685991448596297E-2</v>
      </c>
      <c r="X119" s="130">
        <f t="shared" si="6"/>
        <v>6.3066194659438857E-2</v>
      </c>
      <c r="Y119" s="130">
        <f t="shared" si="6"/>
        <v>1.5922330275464525E-2</v>
      </c>
      <c r="Z119" s="130">
        <f t="shared" si="6"/>
        <v>4.1871312127636839E-2</v>
      </c>
    </row>
    <row r="120" spans="15:36" x14ac:dyDescent="0.25">
      <c r="O120" s="76" t="s">
        <v>115</v>
      </c>
      <c r="P120" s="113" t="s">
        <v>115</v>
      </c>
      <c r="Q120" s="130">
        <f t="shared" si="6"/>
        <v>3.4833803333180313E-2</v>
      </c>
      <c r="R120" s="130">
        <f t="shared" si="6"/>
        <v>9.761996778365134E-2</v>
      </c>
      <c r="S120" s="130">
        <f t="shared" si="6"/>
        <v>2.9723095851868608E-2</v>
      </c>
      <c r="T120" s="130">
        <f t="shared" si="6"/>
        <v>6.1892837654924593E-2</v>
      </c>
      <c r="U120" s="130">
        <f t="shared" si="6"/>
        <v>7.5998567994456145E-2</v>
      </c>
      <c r="V120" s="130">
        <f t="shared" si="6"/>
        <v>5.2785549832129908E-2</v>
      </c>
      <c r="W120" s="130">
        <f t="shared" si="6"/>
        <v>-3.8622847435720864E-2</v>
      </c>
      <c r="X120" s="130">
        <f t="shared" si="6"/>
        <v>8.6566909444407258E-2</v>
      </c>
      <c r="Y120" s="130">
        <f t="shared" si="6"/>
        <v>1.989670072930716E-3</v>
      </c>
      <c r="Z120" s="130">
        <f t="shared" si="6"/>
        <v>4.3020313820808731E-2</v>
      </c>
    </row>
    <row r="121" spans="15:36" x14ac:dyDescent="0.25">
      <c r="O121" s="76" t="s">
        <v>115</v>
      </c>
      <c r="P121" s="113" t="s">
        <v>115</v>
      </c>
      <c r="Q121" s="130">
        <f>Q113/Q112-1</f>
        <v>-3.4196823287235834E-3</v>
      </c>
      <c r="R121" s="130">
        <f t="shared" si="6"/>
        <v>1.1959298735505719E-2</v>
      </c>
      <c r="S121" s="130">
        <f t="shared" si="6"/>
        <v>4.9666591508423785E-3</v>
      </c>
      <c r="T121" s="130">
        <f t="shared" si="6"/>
        <v>-1.8455597880809527E-2</v>
      </c>
      <c r="U121" s="130">
        <f t="shared" si="6"/>
        <v>4.5500969280480419E-2</v>
      </c>
      <c r="V121" s="130">
        <f t="shared" si="6"/>
        <v>-4.7879996443592754E-3</v>
      </c>
      <c r="W121" s="130">
        <f t="shared" si="6"/>
        <v>-4.587299340188522E-2</v>
      </c>
      <c r="X121" s="130">
        <f t="shared" si="6"/>
        <v>2.0915348278269574E-2</v>
      </c>
      <c r="Y121" s="130">
        <f t="shared" si="6"/>
        <v>-5.5945114675359786E-4</v>
      </c>
      <c r="Z121" s="130">
        <f t="shared" si="6"/>
        <v>-1.305404414490019E-2</v>
      </c>
    </row>
    <row r="122" spans="15:36" x14ac:dyDescent="0.25">
      <c r="O122" s="76" t="s">
        <v>116</v>
      </c>
      <c r="P122" s="113" t="str">
        <f>"QTR "&amp;YEAR(P114)&amp;"Q"&amp;(MONTH(P114)/3)</f>
        <v>QTR 2022Q4</v>
      </c>
      <c r="Q122" s="130">
        <f>Q114/Q113-1</f>
        <v>-1.7585632440174082E-2</v>
      </c>
      <c r="R122" s="130">
        <f>R114/R113-1</f>
        <v>-1.9683482468260349E-2</v>
      </c>
      <c r="S122" s="130">
        <f t="shared" si="6"/>
        <v>-5.7845951342042623E-3</v>
      </c>
      <c r="T122" s="130">
        <f t="shared" si="6"/>
        <v>-2.267387517069086E-2</v>
      </c>
      <c r="U122" s="130">
        <f>U114/U113-1</f>
        <v>1.5267868803992002E-3</v>
      </c>
      <c r="V122" s="130">
        <f t="shared" si="6"/>
        <v>-2.8186464785101339E-2</v>
      </c>
      <c r="W122" s="130">
        <f>W114/W113-1</f>
        <v>-2.3505792064866582E-2</v>
      </c>
      <c r="X122" s="130">
        <f t="shared" si="6"/>
        <v>-3.9963528434783235E-3</v>
      </c>
      <c r="Y122" s="130">
        <f t="shared" si="6"/>
        <v>3.4276581665140249E-3</v>
      </c>
      <c r="Z122" s="130">
        <f t="shared" si="6"/>
        <v>-1.8248038238331876E-2</v>
      </c>
    </row>
    <row r="123" spans="15:36" x14ac:dyDescent="0.25">
      <c r="O123" s="74"/>
      <c r="P123" s="74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</row>
    <row r="124" spans="15:36" x14ac:dyDescent="0.25">
      <c r="O124" s="74"/>
      <c r="P124" s="74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</row>
    <row r="125" spans="15:36" x14ac:dyDescent="0.25">
      <c r="O125" s="74" t="s">
        <v>117</v>
      </c>
      <c r="P125" s="113" t="s">
        <v>117</v>
      </c>
      <c r="Q125" s="130">
        <f>Q109/Q105-1</f>
        <v>0.11572980722201986</v>
      </c>
      <c r="R125" s="130">
        <f t="shared" ref="Q125:Z130" si="7">R109/R105-1</f>
        <v>0.20554220074949359</v>
      </c>
      <c r="S125" s="130">
        <f t="shared" si="7"/>
        <v>0.19531670608368823</v>
      </c>
      <c r="T125" s="130">
        <f t="shared" si="7"/>
        <v>0.23491283927710627</v>
      </c>
      <c r="U125" s="130">
        <f>U109/U105-1</f>
        <v>0.15355424177305665</v>
      </c>
      <c r="V125" s="130">
        <f t="shared" si="7"/>
        <v>6.5275295152868118E-2</v>
      </c>
      <c r="W125" s="130">
        <f t="shared" si="7"/>
        <v>0.13029924449634422</v>
      </c>
      <c r="X125" s="130">
        <f t="shared" si="7"/>
        <v>0.22928270589450683</v>
      </c>
      <c r="Y125" s="130">
        <f t="shared" si="7"/>
        <v>0.12835788174143969</v>
      </c>
      <c r="Z125" s="130">
        <f t="shared" si="7"/>
        <v>0.2014902850434992</v>
      </c>
    </row>
    <row r="126" spans="15:36" x14ac:dyDescent="0.25">
      <c r="O126" s="74" t="s">
        <v>117</v>
      </c>
      <c r="P126" s="113" t="s">
        <v>117</v>
      </c>
      <c r="Q126" s="130">
        <f t="shared" si="7"/>
        <v>0.12328220085185704</v>
      </c>
      <c r="R126" s="130">
        <f t="shared" si="7"/>
        <v>0.20129703939620236</v>
      </c>
      <c r="S126" s="130">
        <f t="shared" si="7"/>
        <v>0.16168110309482575</v>
      </c>
      <c r="T126" s="130">
        <f t="shared" si="7"/>
        <v>0.20634790225348354</v>
      </c>
      <c r="U126" s="130">
        <f t="shared" si="7"/>
        <v>0.10422591021860139</v>
      </c>
      <c r="V126" s="130">
        <f>V110/V106-1</f>
        <v>0.13241862979618957</v>
      </c>
      <c r="W126" s="130">
        <f t="shared" si="7"/>
        <v>0.13222658476432092</v>
      </c>
      <c r="X126" s="130">
        <f t="shared" si="7"/>
        <v>0.25233844032116726</v>
      </c>
      <c r="Y126" s="130">
        <f t="shared" si="7"/>
        <v>0.13654530053915281</v>
      </c>
      <c r="Z126" s="130">
        <f t="shared" si="7"/>
        <v>0.23832563891233716</v>
      </c>
    </row>
    <row r="127" spans="15:36" x14ac:dyDescent="0.25">
      <c r="O127" s="74" t="s">
        <v>117</v>
      </c>
      <c r="P127" s="113" t="s">
        <v>117</v>
      </c>
      <c r="Q127" s="130">
        <f t="shared" si="7"/>
        <v>0.14398718090383222</v>
      </c>
      <c r="R127" s="130">
        <f t="shared" si="7"/>
        <v>0.22648152449390579</v>
      </c>
      <c r="S127" s="130">
        <f t="shared" si="7"/>
        <v>0.1344554841981489</v>
      </c>
      <c r="T127" s="130">
        <f t="shared" si="7"/>
        <v>0.2107756852139111</v>
      </c>
      <c r="U127" s="130">
        <f t="shared" si="7"/>
        <v>0.10769472344426312</v>
      </c>
      <c r="V127" s="130">
        <f t="shared" si="7"/>
        <v>0.18497002418596664</v>
      </c>
      <c r="W127" s="130">
        <f t="shared" si="7"/>
        <v>9.6903403662891519E-2</v>
      </c>
      <c r="X127" s="130">
        <f t="shared" si="7"/>
        <v>0.30137226044298027</v>
      </c>
      <c r="Y127" s="130">
        <f t="shared" si="7"/>
        <v>0.12631009711732899</v>
      </c>
      <c r="Z127" s="130">
        <f t="shared" si="7"/>
        <v>0.24731630465254795</v>
      </c>
    </row>
    <row r="128" spans="15:36" x14ac:dyDescent="0.25">
      <c r="O128" s="74" t="s">
        <v>117</v>
      </c>
      <c r="P128" s="113" t="s">
        <v>117</v>
      </c>
      <c r="Q128" s="130">
        <f t="shared" si="7"/>
        <v>0.15593267928742782</v>
      </c>
      <c r="R128" s="130">
        <f t="shared" si="7"/>
        <v>0.26103778575478342</v>
      </c>
      <c r="S128" s="130">
        <f t="shared" si="7"/>
        <v>0.10602037078589244</v>
      </c>
      <c r="T128" s="130">
        <f t="shared" si="7"/>
        <v>0.20149325647928262</v>
      </c>
      <c r="U128" s="130">
        <f t="shared" si="7"/>
        <v>0.13633440992930246</v>
      </c>
      <c r="V128" s="130">
        <f t="shared" si="7"/>
        <v>0.21538999511767565</v>
      </c>
      <c r="W128" s="130">
        <f t="shared" si="7"/>
        <v>1.8655741509987056E-2</v>
      </c>
      <c r="X128" s="130">
        <f t="shared" si="7"/>
        <v>0.34191888576143992</v>
      </c>
      <c r="Y128" s="130">
        <f t="shared" si="7"/>
        <v>7.3197661605050479E-2</v>
      </c>
      <c r="Z128" s="130">
        <f t="shared" si="7"/>
        <v>0.22313845324297232</v>
      </c>
    </row>
    <row r="129" spans="15:26" x14ac:dyDescent="0.25">
      <c r="O129" s="74" t="s">
        <v>117</v>
      </c>
      <c r="P129" s="113" t="s">
        <v>117</v>
      </c>
      <c r="Q129" s="130">
        <f t="shared" si="7"/>
        <v>9.0909656943780615E-2</v>
      </c>
      <c r="R129" s="130">
        <f t="shared" si="7"/>
        <v>0.21588324771974077</v>
      </c>
      <c r="S129" s="130">
        <f t="shared" si="7"/>
        <v>6.8173732479315241E-2</v>
      </c>
      <c r="T129" s="130">
        <f t="shared" si="7"/>
        <v>0.1118328816218308</v>
      </c>
      <c r="U129" s="130">
        <f>U113/U109-1</f>
        <v>0.15845902617885899</v>
      </c>
      <c r="V129" s="130">
        <f t="shared" si="7"/>
        <v>0.16223350231190459</v>
      </c>
      <c r="W129" s="130">
        <f t="shared" si="7"/>
        <v>-9.3156870601517339E-2</v>
      </c>
      <c r="X129" s="130">
        <f t="shared" si="7"/>
        <v>0.25047630377769692</v>
      </c>
      <c r="Y129" s="130">
        <f t="shared" si="7"/>
        <v>3.684278870576696E-2</v>
      </c>
      <c r="Z129" s="130">
        <f t="shared" si="7"/>
        <v>0.12659063658331826</v>
      </c>
    </row>
    <row r="130" spans="15:26" x14ac:dyDescent="0.25">
      <c r="O130" s="74" t="s">
        <v>117</v>
      </c>
      <c r="P130" s="113" t="str">
        <f>"Y/Y "&amp;RIGHT(P122,4)</f>
        <v>Y/Y 22Q4</v>
      </c>
      <c r="Q130" s="130">
        <f>Q114/Q110-1</f>
        <v>3.4903829930954755E-2</v>
      </c>
      <c r="R130" s="130">
        <f t="shared" si="7"/>
        <v>0.16173481303367554</v>
      </c>
      <c r="S130" s="130">
        <f t="shared" si="7"/>
        <v>4.8260959751752708E-2</v>
      </c>
      <c r="T130" s="130">
        <f t="shared" si="7"/>
        <v>6.1726823008974252E-2</v>
      </c>
      <c r="U130" s="130">
        <f>U114/U110-1</f>
        <v>0.13383949641731641</v>
      </c>
      <c r="V130" s="130">
        <f t="shared" si="7"/>
        <v>5.8107282595902587E-2</v>
      </c>
      <c r="W130" s="130">
        <f>W114/W110-1</f>
        <v>-0.13356271191695113</v>
      </c>
      <c r="X130" s="130">
        <f t="shared" si="7"/>
        <v>0.17453900670086142</v>
      </c>
      <c r="Y130" s="130">
        <f t="shared" si="7"/>
        <v>2.0861401726435025E-2</v>
      </c>
      <c r="Z130" s="130">
        <f t="shared" si="7"/>
        <v>5.2936052794256172E-2</v>
      </c>
    </row>
    <row r="131" spans="15:26" x14ac:dyDescent="0.25">
      <c r="O131" s="74"/>
      <c r="P131" s="74"/>
      <c r="Q131" s="131"/>
      <c r="R131" s="116"/>
      <c r="S131" s="116"/>
      <c r="T131" s="116"/>
      <c r="U131" s="132"/>
      <c r="V131" s="132"/>
      <c r="W131" s="131"/>
      <c r="X131" s="116"/>
      <c r="Y131" s="116"/>
      <c r="Z131" s="116"/>
    </row>
    <row r="132" spans="15:26" x14ac:dyDescent="0.25">
      <c r="O132" s="74" t="s">
        <v>96</v>
      </c>
      <c r="P132" s="74" t="s">
        <v>96</v>
      </c>
      <c r="Q132" s="131">
        <f>MIN($Q$59:$Q$70)</f>
        <v>107.04909567080701</v>
      </c>
      <c r="R132" s="131">
        <f>MIN($R$59:$R$70)</f>
        <v>118.365706040747</v>
      </c>
      <c r="S132" s="131">
        <f>MIN($S$59:$S$70)</f>
        <v>130.13298904164901</v>
      </c>
      <c r="T132" s="131">
        <f>MIN($T$59:$T$70)</f>
        <v>125.55887897826899</v>
      </c>
      <c r="U132" s="131">
        <f>MIN($U$59:$U$70)</f>
        <v>125.839417200748</v>
      </c>
      <c r="V132" s="131">
        <f>MIN($V$59:$V$70)</f>
        <v>97.395305074783593</v>
      </c>
      <c r="W132" s="131">
        <f>MIN($Q$59:$Q$70)</f>
        <v>107.04909567080701</v>
      </c>
      <c r="X132" s="131">
        <f>MIN($R$59:$R$70)</f>
        <v>118.365706040747</v>
      </c>
      <c r="Y132" s="131">
        <f>MIN($S$59:$S$70)</f>
        <v>130.13298904164901</v>
      </c>
      <c r="Z132" s="131">
        <f>MIN($T$59:$T$70)</f>
        <v>125.55887897826899</v>
      </c>
    </row>
    <row r="133" spans="15:26" x14ac:dyDescent="0.25">
      <c r="O133" s="74" t="s">
        <v>97</v>
      </c>
      <c r="P133" s="74" t="s">
        <v>97</v>
      </c>
      <c r="Q133" s="130">
        <f t="shared" ref="Q133:Z133" si="8">Q114/Q132-1</f>
        <v>1.1896922677251411</v>
      </c>
      <c r="R133" s="130">
        <f t="shared" si="8"/>
        <v>2.1979593780331501</v>
      </c>
      <c r="S133" s="130">
        <f t="shared" si="8"/>
        <v>1.1164894681788744</v>
      </c>
      <c r="T133" s="130">
        <f t="shared" si="8"/>
        <v>2.8351648616412302</v>
      </c>
      <c r="U133" s="130">
        <f t="shared" si="8"/>
        <v>2.1823657143272719</v>
      </c>
      <c r="V133" s="130">
        <f t="shared" si="8"/>
        <v>1.4062819172372691</v>
      </c>
      <c r="W133" s="130">
        <f t="shared" si="8"/>
        <v>0.80203638953450618</v>
      </c>
      <c r="X133" s="130">
        <f t="shared" si="8"/>
        <v>2.4626253451651055</v>
      </c>
      <c r="Y133" s="130">
        <f t="shared" si="8"/>
        <v>0.73171055655719996</v>
      </c>
      <c r="Z133" s="130">
        <f t="shared" si="8"/>
        <v>2.2132728227657692</v>
      </c>
    </row>
  </sheetData>
  <mergeCells count="14">
    <mergeCell ref="I47:O47"/>
    <mergeCell ref="I48:O48"/>
    <mergeCell ref="A28:F28"/>
    <mergeCell ref="Q5:V5"/>
    <mergeCell ref="W5:Z5"/>
    <mergeCell ref="A7:F7"/>
    <mergeCell ref="I7:O7"/>
    <mergeCell ref="A8:F8"/>
    <mergeCell ref="I8:O8"/>
    <mergeCell ref="AA5:AF5"/>
    <mergeCell ref="AG5:AJ5"/>
    <mergeCell ref="I26:N26"/>
    <mergeCell ref="I27:N27"/>
    <mergeCell ref="A27:F27"/>
  </mergeCells>
  <conditionalFormatting sqref="P7:P114">
    <cfRule type="expression" dxfId="32" priority="9">
      <formula>$Q7=""</formula>
    </cfRule>
  </conditionalFormatting>
  <conditionalFormatting sqref="O90 O92:O110">
    <cfRule type="expression" dxfId="31" priority="7">
      <formula>$O90=""</formula>
    </cfRule>
  </conditionalFormatting>
  <conditionalFormatting sqref="O111:O112">
    <cfRule type="expression" dxfId="30" priority="8">
      <formula>$O111=""</formula>
    </cfRule>
  </conditionalFormatting>
  <conditionalFormatting sqref="O117:O133 P131:P133">
    <cfRule type="expression" dxfId="29" priority="6">
      <formula>$O117=""</formula>
    </cfRule>
  </conditionalFormatting>
  <conditionalFormatting sqref="O115 P123">
    <cfRule type="expression" dxfId="28" priority="3">
      <formula>$O115=""</formula>
    </cfRule>
  </conditionalFormatting>
  <conditionalFormatting sqref="P115">
    <cfRule type="expression" dxfId="27" priority="4">
      <formula>$O115=""</formula>
    </cfRule>
  </conditionalFormatting>
  <conditionalFormatting sqref="P124">
    <cfRule type="expression" dxfId="26" priority="5">
      <formula>$O125=""</formula>
    </cfRule>
  </conditionalFormatting>
  <conditionalFormatting sqref="P125:P130">
    <cfRule type="expression" dxfId="25" priority="2">
      <formula>$O125=""</formula>
    </cfRule>
  </conditionalFormatting>
  <conditionalFormatting sqref="P117:P122">
    <cfRule type="expression" dxfId="24" priority="1">
      <formula>$O117=""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1211-1287-4BAA-9581-CDFB41F68DA4}">
  <sheetPr codeName="Sheet5"/>
  <dimension ref="A1:V410"/>
  <sheetViews>
    <sheetView workbookViewId="0">
      <selection activeCell="L30" sqref="L30"/>
    </sheetView>
  </sheetViews>
  <sheetFormatPr defaultColWidth="9.140625" defaultRowHeight="15" x14ac:dyDescent="0.25"/>
  <cols>
    <col min="1" max="6" width="13.7109375" style="30" customWidth="1"/>
    <col min="7" max="7" width="9.5703125" style="30" customWidth="1"/>
    <col min="8" max="13" width="13.7109375" style="30" customWidth="1"/>
    <col min="14" max="14" width="23.85546875" style="35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30"/>
  </cols>
  <sheetData>
    <row r="1" spans="1:22" s="2" customFormat="1" ht="15.95" customHeight="1" x14ac:dyDescent="0.25">
      <c r="N1" s="24"/>
      <c r="O1" s="49"/>
      <c r="P1" s="50"/>
      <c r="Q1" s="50"/>
      <c r="R1" s="51"/>
      <c r="S1" s="49"/>
      <c r="T1" s="52"/>
      <c r="U1" s="50"/>
      <c r="V1" s="51"/>
    </row>
    <row r="2" spans="1:22" s="5" customFormat="1" ht="15.95" customHeight="1" x14ac:dyDescent="0.25">
      <c r="O2" s="53"/>
      <c r="P2" s="54"/>
      <c r="Q2" s="54"/>
      <c r="R2" s="55"/>
      <c r="S2" s="53"/>
      <c r="T2" s="54"/>
      <c r="U2" s="54"/>
      <c r="V2" s="55"/>
    </row>
    <row r="3" spans="1:22" s="5" customFormat="1" ht="15.95" customHeight="1" x14ac:dyDescent="0.25">
      <c r="O3" s="53"/>
      <c r="P3" s="54"/>
      <c r="Q3" s="54"/>
      <c r="R3" s="55"/>
      <c r="S3" s="53"/>
      <c r="T3" s="54"/>
      <c r="U3" s="54"/>
      <c r="V3" s="55"/>
    </row>
    <row r="4" spans="1:22" s="59" customFormat="1" ht="15.95" customHeight="1" x14ac:dyDescent="0.25">
      <c r="O4" s="53"/>
      <c r="P4" s="54"/>
      <c r="Q4" s="54"/>
      <c r="R4" s="55"/>
      <c r="S4" s="53"/>
      <c r="T4" s="54"/>
      <c r="U4" s="54"/>
      <c r="V4" s="55"/>
    </row>
    <row r="5" spans="1:22" s="60" customFormat="1" ht="15" customHeight="1" x14ac:dyDescent="0.25">
      <c r="O5" s="142" t="s">
        <v>7</v>
      </c>
      <c r="P5" s="143"/>
      <c r="Q5" s="143"/>
      <c r="R5" s="144"/>
      <c r="S5" s="142" t="s">
        <v>16</v>
      </c>
      <c r="T5" s="143"/>
      <c r="U5" s="143"/>
      <c r="V5" s="144"/>
    </row>
    <row r="6" spans="1:22" s="61" customFormat="1" ht="35.1" customHeight="1" x14ac:dyDescent="0.25">
      <c r="N6" s="62" t="s">
        <v>0</v>
      </c>
      <c r="O6" s="63" t="s">
        <v>17</v>
      </c>
      <c r="P6" s="29" t="s">
        <v>18</v>
      </c>
      <c r="Q6" s="29" t="s">
        <v>19</v>
      </c>
      <c r="R6" s="64" t="s">
        <v>20</v>
      </c>
      <c r="S6" s="63" t="s">
        <v>17</v>
      </c>
      <c r="T6" s="29" t="s">
        <v>18</v>
      </c>
      <c r="U6" s="29" t="s">
        <v>19</v>
      </c>
      <c r="V6" s="64" t="s">
        <v>20</v>
      </c>
    </row>
    <row r="7" spans="1:22" x14ac:dyDescent="0.25">
      <c r="A7" s="141" t="s">
        <v>81</v>
      </c>
      <c r="B7" s="141"/>
      <c r="C7" s="141"/>
      <c r="D7" s="141"/>
      <c r="E7" s="141"/>
      <c r="F7" s="141"/>
      <c r="G7" s="66"/>
      <c r="H7" s="141" t="s">
        <v>82</v>
      </c>
      <c r="I7" s="141"/>
      <c r="J7" s="141"/>
      <c r="K7" s="141"/>
      <c r="L7" s="141"/>
      <c r="M7" s="141"/>
      <c r="N7" s="31">
        <v>35155</v>
      </c>
      <c r="O7" s="67">
        <v>66.497350523875497</v>
      </c>
      <c r="P7" s="18">
        <v>54.860868603200302</v>
      </c>
      <c r="Q7" s="18">
        <v>74.293066246322795</v>
      </c>
      <c r="R7" s="70">
        <v>62.8181140722522</v>
      </c>
      <c r="S7" s="67" t="s">
        <v>15</v>
      </c>
      <c r="T7" s="18" t="s">
        <v>15</v>
      </c>
      <c r="U7" s="18" t="s">
        <v>15</v>
      </c>
      <c r="V7" s="70" t="s">
        <v>15</v>
      </c>
    </row>
    <row r="8" spans="1:22" x14ac:dyDescent="0.25">
      <c r="A8" s="141" t="s">
        <v>74</v>
      </c>
      <c r="B8" s="141"/>
      <c r="C8" s="141"/>
      <c r="D8" s="141"/>
      <c r="E8" s="141"/>
      <c r="F8" s="141"/>
      <c r="H8" s="141" t="s">
        <v>74</v>
      </c>
      <c r="I8" s="141"/>
      <c r="J8" s="141"/>
      <c r="K8" s="141"/>
      <c r="L8" s="141"/>
      <c r="M8" s="141"/>
      <c r="N8" s="31">
        <v>35246</v>
      </c>
      <c r="O8" s="67">
        <v>66.798718460988596</v>
      </c>
      <c r="P8" s="18">
        <v>53.700040382692102</v>
      </c>
      <c r="Q8" s="18">
        <v>73.744780933626103</v>
      </c>
      <c r="R8" s="70">
        <v>64.855814588246403</v>
      </c>
      <c r="S8" s="67" t="s">
        <v>15</v>
      </c>
      <c r="T8" s="18" t="s">
        <v>15</v>
      </c>
      <c r="U8" s="18" t="s">
        <v>15</v>
      </c>
      <c r="V8" s="70" t="s">
        <v>15</v>
      </c>
    </row>
    <row r="9" spans="1:22" x14ac:dyDescent="0.25">
      <c r="N9" s="31">
        <v>35338</v>
      </c>
      <c r="O9" s="67">
        <v>69.9652062638921</v>
      </c>
      <c r="P9" s="18">
        <v>55.825779733371803</v>
      </c>
      <c r="Q9" s="18">
        <v>76.7938768472752</v>
      </c>
      <c r="R9" s="70">
        <v>66.984915640286104</v>
      </c>
      <c r="S9" s="67" t="s">
        <v>15</v>
      </c>
      <c r="T9" s="18" t="s">
        <v>15</v>
      </c>
      <c r="U9" s="18" t="s">
        <v>15</v>
      </c>
      <c r="V9" s="70" t="s">
        <v>15</v>
      </c>
    </row>
    <row r="10" spans="1:22" x14ac:dyDescent="0.25">
      <c r="N10" s="31">
        <v>35430</v>
      </c>
      <c r="O10" s="67">
        <v>72.101418810688102</v>
      </c>
      <c r="P10" s="18">
        <v>62.255736230786901</v>
      </c>
      <c r="Q10" s="18">
        <v>82.277937095788999</v>
      </c>
      <c r="R10" s="70">
        <v>67.215791666168798</v>
      </c>
      <c r="S10" s="67" t="s">
        <v>15</v>
      </c>
      <c r="T10" s="18" t="s">
        <v>15</v>
      </c>
      <c r="U10" s="18" t="s">
        <v>15</v>
      </c>
      <c r="V10" s="70" t="s">
        <v>15</v>
      </c>
    </row>
    <row r="11" spans="1:22" x14ac:dyDescent="0.25">
      <c r="N11" s="31">
        <v>35520</v>
      </c>
      <c r="O11" s="67">
        <v>71.481817015885497</v>
      </c>
      <c r="P11" s="18">
        <v>66.019184739329106</v>
      </c>
      <c r="Q11" s="18">
        <v>84.8784407814708</v>
      </c>
      <c r="R11" s="70">
        <v>67.860687634010802</v>
      </c>
      <c r="S11" s="67" t="s">
        <v>15</v>
      </c>
      <c r="T11" s="18" t="s">
        <v>15</v>
      </c>
      <c r="U11" s="18" t="s">
        <v>15</v>
      </c>
      <c r="V11" s="70" t="s">
        <v>15</v>
      </c>
    </row>
    <row r="12" spans="1:22" x14ac:dyDescent="0.25">
      <c r="N12" s="31">
        <v>35611</v>
      </c>
      <c r="O12" s="67">
        <v>71.8590126556022</v>
      </c>
      <c r="P12" s="18">
        <v>66.4384890541603</v>
      </c>
      <c r="Q12" s="18">
        <v>86.341038440747099</v>
      </c>
      <c r="R12" s="70">
        <v>69.981848242942206</v>
      </c>
      <c r="S12" s="67" t="s">
        <v>15</v>
      </c>
      <c r="T12" s="18" t="s">
        <v>15</v>
      </c>
      <c r="U12" s="18" t="s">
        <v>15</v>
      </c>
      <c r="V12" s="70" t="s">
        <v>15</v>
      </c>
    </row>
    <row r="13" spans="1:22" x14ac:dyDescent="0.25">
      <c r="N13" s="31">
        <v>35703</v>
      </c>
      <c r="O13" s="67">
        <v>72.289335768449504</v>
      </c>
      <c r="P13" s="18">
        <v>70.905190306050002</v>
      </c>
      <c r="Q13" s="18">
        <v>87.690173080390906</v>
      </c>
      <c r="R13" s="70">
        <v>73.9561655150532</v>
      </c>
      <c r="S13" s="67" t="s">
        <v>15</v>
      </c>
      <c r="T13" s="18" t="s">
        <v>15</v>
      </c>
      <c r="U13" s="18" t="s">
        <v>15</v>
      </c>
      <c r="V13" s="70" t="s">
        <v>15</v>
      </c>
    </row>
    <row r="14" spans="1:22" x14ac:dyDescent="0.25">
      <c r="N14" s="31">
        <v>35795</v>
      </c>
      <c r="O14" s="67">
        <v>73.090762096580903</v>
      </c>
      <c r="P14" s="18">
        <v>77.216070428836801</v>
      </c>
      <c r="Q14" s="18">
        <v>88.534741003126598</v>
      </c>
      <c r="R14" s="70">
        <v>77.187037021430498</v>
      </c>
      <c r="S14" s="67" t="s">
        <v>15</v>
      </c>
      <c r="T14" s="18" t="s">
        <v>15</v>
      </c>
      <c r="U14" s="18" t="s">
        <v>15</v>
      </c>
      <c r="V14" s="70" t="s">
        <v>15</v>
      </c>
    </row>
    <row r="15" spans="1:22" x14ac:dyDescent="0.25">
      <c r="N15" s="31">
        <v>35885</v>
      </c>
      <c r="O15" s="67">
        <v>75.168799679566803</v>
      </c>
      <c r="P15" s="18">
        <v>77.795457426586196</v>
      </c>
      <c r="Q15" s="18">
        <v>88.229453410000602</v>
      </c>
      <c r="R15" s="70">
        <v>78.1567709040485</v>
      </c>
      <c r="S15" s="67" t="s">
        <v>15</v>
      </c>
      <c r="T15" s="18" t="s">
        <v>15</v>
      </c>
      <c r="U15" s="18" t="s">
        <v>15</v>
      </c>
      <c r="V15" s="70" t="s">
        <v>15</v>
      </c>
    </row>
    <row r="16" spans="1:22" x14ac:dyDescent="0.25">
      <c r="N16" s="31">
        <v>35976</v>
      </c>
      <c r="O16" s="67">
        <v>77.609367596949696</v>
      </c>
      <c r="P16" s="18">
        <v>77.894004103467196</v>
      </c>
      <c r="Q16" s="18">
        <v>85.671345024139697</v>
      </c>
      <c r="R16" s="70">
        <v>79.414533508800702</v>
      </c>
      <c r="S16" s="67" t="s">
        <v>15</v>
      </c>
      <c r="T16" s="18" t="s">
        <v>15</v>
      </c>
      <c r="U16" s="18" t="s">
        <v>15</v>
      </c>
      <c r="V16" s="70" t="s">
        <v>15</v>
      </c>
    </row>
    <row r="17" spans="14:22" x14ac:dyDescent="0.25">
      <c r="N17" s="31">
        <v>36068</v>
      </c>
      <c r="O17" s="67">
        <v>77.757252540008906</v>
      </c>
      <c r="P17" s="18">
        <v>82.899699960840394</v>
      </c>
      <c r="Q17" s="18">
        <v>85.135401782208703</v>
      </c>
      <c r="R17" s="70">
        <v>81.494531889545399</v>
      </c>
      <c r="S17" s="67" t="s">
        <v>15</v>
      </c>
      <c r="T17" s="18" t="s">
        <v>15</v>
      </c>
      <c r="U17" s="18" t="s">
        <v>15</v>
      </c>
      <c r="V17" s="70" t="s">
        <v>15</v>
      </c>
    </row>
    <row r="18" spans="14:22" x14ac:dyDescent="0.25">
      <c r="N18" s="31">
        <v>36160</v>
      </c>
      <c r="O18" s="67">
        <v>77.692543651074502</v>
      </c>
      <c r="P18" s="18">
        <v>87.982246376608998</v>
      </c>
      <c r="Q18" s="18">
        <v>88.064543742696699</v>
      </c>
      <c r="R18" s="70">
        <v>83.402916855558502</v>
      </c>
      <c r="S18" s="67" t="s">
        <v>15</v>
      </c>
      <c r="T18" s="18" t="s">
        <v>15</v>
      </c>
      <c r="U18" s="18" t="s">
        <v>15</v>
      </c>
      <c r="V18" s="70" t="s">
        <v>15</v>
      </c>
    </row>
    <row r="19" spans="14:22" x14ac:dyDescent="0.25">
      <c r="N19" s="31">
        <v>36250</v>
      </c>
      <c r="O19" s="67">
        <v>82.460152928094601</v>
      </c>
      <c r="P19" s="18">
        <v>88.744847635187995</v>
      </c>
      <c r="Q19" s="18">
        <v>90.053916718174804</v>
      </c>
      <c r="R19" s="70">
        <v>84.923499734567599</v>
      </c>
      <c r="S19" s="67" t="s">
        <v>15</v>
      </c>
      <c r="T19" s="18" t="s">
        <v>15</v>
      </c>
      <c r="U19" s="18" t="s">
        <v>15</v>
      </c>
      <c r="V19" s="70" t="s">
        <v>15</v>
      </c>
    </row>
    <row r="20" spans="14:22" x14ac:dyDescent="0.25">
      <c r="N20" s="31">
        <v>36341</v>
      </c>
      <c r="O20" s="67">
        <v>90.838627516235505</v>
      </c>
      <c r="P20" s="18">
        <v>88.242648171481406</v>
      </c>
      <c r="Q20" s="18">
        <v>91.610614529950098</v>
      </c>
      <c r="R20" s="70">
        <v>86.042380269105607</v>
      </c>
      <c r="S20" s="67" t="s">
        <v>15</v>
      </c>
      <c r="T20" s="18" t="s">
        <v>15</v>
      </c>
      <c r="U20" s="18" t="s">
        <v>15</v>
      </c>
      <c r="V20" s="70" t="s">
        <v>15</v>
      </c>
    </row>
    <row r="21" spans="14:22" x14ac:dyDescent="0.25">
      <c r="N21" s="31">
        <v>36433</v>
      </c>
      <c r="O21" s="67">
        <v>94.242554044177894</v>
      </c>
      <c r="P21" s="18">
        <v>88.343364507918494</v>
      </c>
      <c r="Q21" s="18">
        <v>93.360625852814195</v>
      </c>
      <c r="R21" s="70">
        <v>87.948898597435303</v>
      </c>
      <c r="S21" s="67" t="s">
        <v>15</v>
      </c>
      <c r="T21" s="18" t="s">
        <v>15</v>
      </c>
      <c r="U21" s="18" t="s">
        <v>15</v>
      </c>
      <c r="V21" s="70" t="s">
        <v>15</v>
      </c>
    </row>
    <row r="22" spans="14:22" x14ac:dyDescent="0.25">
      <c r="N22" s="31">
        <v>36525</v>
      </c>
      <c r="O22" s="67">
        <v>92.550168463363093</v>
      </c>
      <c r="P22" s="18">
        <v>90.380523247603904</v>
      </c>
      <c r="Q22" s="18">
        <v>94.122634550617704</v>
      </c>
      <c r="R22" s="70">
        <v>91.034165888968104</v>
      </c>
      <c r="S22" s="67" t="s">
        <v>15</v>
      </c>
      <c r="T22" s="18" t="s">
        <v>15</v>
      </c>
      <c r="U22" s="18" t="s">
        <v>15</v>
      </c>
      <c r="V22" s="70" t="s">
        <v>15</v>
      </c>
    </row>
    <row r="23" spans="14:22" x14ac:dyDescent="0.25">
      <c r="N23" s="31">
        <v>36616</v>
      </c>
      <c r="O23" s="67">
        <v>93.951081211671195</v>
      </c>
      <c r="P23" s="18">
        <v>94.439208945341903</v>
      </c>
      <c r="Q23" s="18">
        <v>95.674839558137805</v>
      </c>
      <c r="R23" s="70">
        <v>94.616097686675602</v>
      </c>
      <c r="S23" s="67">
        <v>101.16714878961599</v>
      </c>
      <c r="T23" s="18">
        <v>75.664023244961797</v>
      </c>
      <c r="U23" s="18">
        <v>98.296767619694606</v>
      </c>
      <c r="V23" s="70">
        <v>90.891133665117707</v>
      </c>
    </row>
    <row r="24" spans="14:22" x14ac:dyDescent="0.25">
      <c r="N24" s="31">
        <v>36707</v>
      </c>
      <c r="O24" s="67">
        <v>98.702816228872393</v>
      </c>
      <c r="P24" s="18">
        <v>99.818565535084204</v>
      </c>
      <c r="Q24" s="18">
        <v>98.971262858182797</v>
      </c>
      <c r="R24" s="70">
        <v>98.156638022639498</v>
      </c>
      <c r="S24" s="67">
        <v>101.138044065212</v>
      </c>
      <c r="T24" s="18">
        <v>84.313123397158094</v>
      </c>
      <c r="U24" s="18">
        <v>98.182281059485902</v>
      </c>
      <c r="V24" s="70">
        <v>94.725816970692605</v>
      </c>
    </row>
    <row r="25" spans="14:22" x14ac:dyDescent="0.25">
      <c r="N25" s="31">
        <v>36799</v>
      </c>
      <c r="O25" s="67">
        <v>101.14311257804501</v>
      </c>
      <c r="P25" s="18">
        <v>100.66662892315701</v>
      </c>
      <c r="Q25" s="18">
        <v>100.687908590803</v>
      </c>
      <c r="R25" s="70">
        <v>99.434699629915499</v>
      </c>
      <c r="S25" s="67">
        <v>100.773448849619</v>
      </c>
      <c r="T25" s="18">
        <v>96.932335414479795</v>
      </c>
      <c r="U25" s="18">
        <v>98.956908415218905</v>
      </c>
      <c r="V25" s="70">
        <v>97.812651505455307</v>
      </c>
    </row>
    <row r="26" spans="14:22" x14ac:dyDescent="0.25">
      <c r="N26" s="31">
        <v>36891</v>
      </c>
      <c r="O26" s="67">
        <v>100</v>
      </c>
      <c r="P26" s="18">
        <v>100</v>
      </c>
      <c r="Q26" s="18">
        <v>100</v>
      </c>
      <c r="R26" s="70">
        <v>100</v>
      </c>
      <c r="S26" s="67">
        <v>100</v>
      </c>
      <c r="T26" s="18">
        <v>100</v>
      </c>
      <c r="U26" s="18">
        <v>100</v>
      </c>
      <c r="V26" s="70">
        <v>100</v>
      </c>
    </row>
    <row r="27" spans="14:22" x14ac:dyDescent="0.25">
      <c r="N27" s="31">
        <v>36981</v>
      </c>
      <c r="O27" s="67">
        <v>101.355938545283</v>
      </c>
      <c r="P27" s="18">
        <v>103.294638799955</v>
      </c>
      <c r="Q27" s="18">
        <v>99.629481180046696</v>
      </c>
      <c r="R27" s="70">
        <v>102.387188250265</v>
      </c>
      <c r="S27" s="67">
        <v>100.33742950846</v>
      </c>
      <c r="T27" s="18">
        <v>103.46611193232501</v>
      </c>
      <c r="U27" s="18">
        <v>100.497036542339</v>
      </c>
      <c r="V27" s="70">
        <v>99.975599363030298</v>
      </c>
    </row>
    <row r="28" spans="14:22" x14ac:dyDescent="0.25">
      <c r="N28" s="31">
        <v>37072</v>
      </c>
      <c r="O28" s="67">
        <v>106.76524505294699</v>
      </c>
      <c r="P28" s="18">
        <v>102.68493084397301</v>
      </c>
      <c r="Q28" s="18">
        <v>101.502173846915</v>
      </c>
      <c r="R28" s="70">
        <v>105.217493916555</v>
      </c>
      <c r="S28" s="67">
        <v>105.588174410492</v>
      </c>
      <c r="T28" s="18">
        <v>108.970126475006</v>
      </c>
      <c r="U28" s="18">
        <v>99.629616518556801</v>
      </c>
      <c r="V28" s="70">
        <v>98.742307815130999</v>
      </c>
    </row>
    <row r="29" spans="14:22" x14ac:dyDescent="0.25">
      <c r="N29" s="31">
        <v>37164</v>
      </c>
      <c r="O29" s="67">
        <v>109.41905136248</v>
      </c>
      <c r="P29" s="18">
        <v>99.932270342419102</v>
      </c>
      <c r="Q29" s="18">
        <v>105.457799466412</v>
      </c>
      <c r="R29" s="70">
        <v>105.84578201949</v>
      </c>
      <c r="S29" s="67">
        <v>110.819068540486</v>
      </c>
      <c r="T29" s="18">
        <v>107.101619734981</v>
      </c>
      <c r="U29" s="18">
        <v>98.171467188996402</v>
      </c>
      <c r="V29" s="70">
        <v>98.256840075085407</v>
      </c>
    </row>
    <row r="30" spans="14:22" x14ac:dyDescent="0.25">
      <c r="N30" s="31">
        <v>37256</v>
      </c>
      <c r="O30" s="67">
        <v>108.210832818737</v>
      </c>
      <c r="P30" s="18">
        <v>102.89913980089599</v>
      </c>
      <c r="Q30" s="18">
        <v>107.802242445106</v>
      </c>
      <c r="R30" s="70">
        <v>106.000883425776</v>
      </c>
      <c r="S30" s="67">
        <v>110.742553096465</v>
      </c>
      <c r="T30" s="18">
        <v>102.592491699539</v>
      </c>
      <c r="U30" s="18">
        <v>99.094753353495804</v>
      </c>
      <c r="V30" s="70">
        <v>98.530302645984094</v>
      </c>
    </row>
    <row r="31" spans="14:22" x14ac:dyDescent="0.25">
      <c r="N31" s="31">
        <v>37346</v>
      </c>
      <c r="O31" s="67">
        <v>109.32225364168001</v>
      </c>
      <c r="P31" s="18">
        <v>109.133275452316</v>
      </c>
      <c r="Q31" s="18">
        <v>107.677710541583</v>
      </c>
      <c r="R31" s="70">
        <v>108.35749774437301</v>
      </c>
      <c r="S31" s="67">
        <v>109.421752773988</v>
      </c>
      <c r="T31" s="18">
        <v>102.70688636033501</v>
      </c>
      <c r="U31" s="18">
        <v>102.278592626175</v>
      </c>
      <c r="V31" s="70">
        <v>99.494361099946104</v>
      </c>
    </row>
    <row r="32" spans="14:22" x14ac:dyDescent="0.25">
      <c r="N32" s="31">
        <v>37437</v>
      </c>
      <c r="O32" s="67">
        <v>114.020405476853</v>
      </c>
      <c r="P32" s="18">
        <v>114.130115035302</v>
      </c>
      <c r="Q32" s="18">
        <v>108.40437219597401</v>
      </c>
      <c r="R32" s="70">
        <v>112.35766282303599</v>
      </c>
      <c r="S32" s="67">
        <v>108.723676195276</v>
      </c>
      <c r="T32" s="18">
        <v>106.497980272042</v>
      </c>
      <c r="U32" s="18">
        <v>103.97142037325401</v>
      </c>
      <c r="V32" s="70">
        <v>99.937417021762101</v>
      </c>
    </row>
    <row r="33" spans="1:22" x14ac:dyDescent="0.25">
      <c r="N33" s="31">
        <v>37529</v>
      </c>
      <c r="O33" s="67">
        <v>117.937436687795</v>
      </c>
      <c r="P33" s="18">
        <v>116.338507576279</v>
      </c>
      <c r="Q33" s="18">
        <v>112.344774179665</v>
      </c>
      <c r="R33" s="70">
        <v>116.25196644015099</v>
      </c>
      <c r="S33" s="67">
        <v>113.088955662854</v>
      </c>
      <c r="T33" s="18">
        <v>106.615116933303</v>
      </c>
      <c r="U33" s="18">
        <v>104.883033002209</v>
      </c>
      <c r="V33" s="70">
        <v>100.893382148101</v>
      </c>
    </row>
    <row r="34" spans="1:22" x14ac:dyDescent="0.25">
      <c r="N34" s="31">
        <v>37621</v>
      </c>
      <c r="O34" s="67">
        <v>118.205180933172</v>
      </c>
      <c r="P34" s="18">
        <v>117.91761788969499</v>
      </c>
      <c r="Q34" s="18">
        <v>117.261952135634</v>
      </c>
      <c r="R34" s="70">
        <v>118.66913895553</v>
      </c>
      <c r="S34" s="67">
        <v>119.83369666989999</v>
      </c>
      <c r="T34" s="18">
        <v>103.947410413781</v>
      </c>
      <c r="U34" s="18">
        <v>107.94562344413499</v>
      </c>
      <c r="V34" s="70">
        <v>103.615524677338</v>
      </c>
    </row>
    <row r="35" spans="1:22" x14ac:dyDescent="0.25">
      <c r="N35" s="31">
        <v>37711</v>
      </c>
      <c r="O35" s="67">
        <v>119.423143131278</v>
      </c>
      <c r="P35" s="18">
        <v>121.67090418679599</v>
      </c>
      <c r="Q35" s="18">
        <v>119.833848977911</v>
      </c>
      <c r="R35" s="70">
        <v>121.636255194963</v>
      </c>
      <c r="S35" s="67">
        <v>116.455700530378</v>
      </c>
      <c r="T35" s="18">
        <v>106.598017833951</v>
      </c>
      <c r="U35" s="18">
        <v>111.86962346647501</v>
      </c>
      <c r="V35" s="70">
        <v>106.633536239793</v>
      </c>
    </row>
    <row r="36" spans="1:22" x14ac:dyDescent="0.25">
      <c r="N36" s="31">
        <v>37802</v>
      </c>
      <c r="O36" s="67">
        <v>122.721544673735</v>
      </c>
      <c r="P36" s="18">
        <v>127.018562886841</v>
      </c>
      <c r="Q36" s="18">
        <v>119.37196209975301</v>
      </c>
      <c r="R36" s="70">
        <v>125.839043658801</v>
      </c>
      <c r="S36" s="67">
        <v>110.386531443043</v>
      </c>
      <c r="T36" s="18">
        <v>106.48734128284001</v>
      </c>
      <c r="U36" s="18">
        <v>113.37950440657799</v>
      </c>
      <c r="V36" s="70">
        <v>109.601049227541</v>
      </c>
    </row>
    <row r="37" spans="1:22" x14ac:dyDescent="0.25">
      <c r="N37" s="31">
        <v>37894</v>
      </c>
      <c r="O37" s="67">
        <v>124.95226716750101</v>
      </c>
      <c r="P37" s="18">
        <v>132.21310469540799</v>
      </c>
      <c r="Q37" s="18">
        <v>121.180394734915</v>
      </c>
      <c r="R37" s="70">
        <v>129.07524039442299</v>
      </c>
      <c r="S37" s="67">
        <v>115.58929837741</v>
      </c>
      <c r="T37" s="18">
        <v>102.645026190124</v>
      </c>
      <c r="U37" s="18">
        <v>112.05011002038</v>
      </c>
      <c r="V37" s="70">
        <v>110.61533106799</v>
      </c>
    </row>
    <row r="38" spans="1:22" x14ac:dyDescent="0.25">
      <c r="A38" s="77"/>
      <c r="N38" s="31">
        <v>37986</v>
      </c>
      <c r="O38" s="67">
        <v>127.302296774653</v>
      </c>
      <c r="P38" s="18">
        <v>136.532585654614</v>
      </c>
      <c r="Q38" s="18">
        <v>127.58119687854401</v>
      </c>
      <c r="R38" s="70">
        <v>132.169727985539</v>
      </c>
      <c r="S38" s="67">
        <v>126.191097585676</v>
      </c>
      <c r="T38" s="18">
        <v>108.428024893054</v>
      </c>
      <c r="U38" s="18">
        <v>112.443135181076</v>
      </c>
      <c r="V38" s="70">
        <v>110.944276297619</v>
      </c>
    </row>
    <row r="39" spans="1:22" x14ac:dyDescent="0.25">
      <c r="N39" s="31">
        <v>38077</v>
      </c>
      <c r="O39" s="67">
        <v>131.529429074403</v>
      </c>
      <c r="P39" s="18">
        <v>141.25039456804899</v>
      </c>
      <c r="Q39" s="18">
        <v>135.05612929069699</v>
      </c>
      <c r="R39" s="70">
        <v>138.816457008225</v>
      </c>
      <c r="S39" s="67">
        <v>119.701341181413</v>
      </c>
      <c r="T39" s="18">
        <v>122.92641184073</v>
      </c>
      <c r="U39" s="18">
        <v>116.673355380137</v>
      </c>
      <c r="V39" s="70">
        <v>115.01340864981</v>
      </c>
    </row>
    <row r="40" spans="1:22" x14ac:dyDescent="0.25">
      <c r="N40" s="31">
        <v>38168</v>
      </c>
      <c r="O40" s="67">
        <v>134.485256280817</v>
      </c>
      <c r="P40" s="18">
        <v>145.60002327880099</v>
      </c>
      <c r="Q40" s="18">
        <v>141.21718484597301</v>
      </c>
      <c r="R40" s="70">
        <v>147.88609100163299</v>
      </c>
      <c r="S40" s="67">
        <v>112.31762296829</v>
      </c>
      <c r="T40" s="18">
        <v>128.51777097297699</v>
      </c>
      <c r="U40" s="18">
        <v>123.25900691740399</v>
      </c>
      <c r="V40" s="70">
        <v>121.599681184921</v>
      </c>
    </row>
    <row r="41" spans="1:22" x14ac:dyDescent="0.25">
      <c r="N41" s="31">
        <v>38260</v>
      </c>
      <c r="O41" s="67">
        <v>134.98262476337499</v>
      </c>
      <c r="P41" s="18">
        <v>149.552036788892</v>
      </c>
      <c r="Q41" s="18">
        <v>144.59180180125401</v>
      </c>
      <c r="R41" s="70">
        <v>151.63004514467801</v>
      </c>
      <c r="S41" s="67">
        <v>120.951773029394</v>
      </c>
      <c r="T41" s="18">
        <v>125.55871597034</v>
      </c>
      <c r="U41" s="18">
        <v>129.411236711779</v>
      </c>
      <c r="V41" s="70">
        <v>126.24030814573899</v>
      </c>
    </row>
    <row r="42" spans="1:22" x14ac:dyDescent="0.25">
      <c r="N42" s="31">
        <v>38352</v>
      </c>
      <c r="O42" s="67">
        <v>136.078592013704</v>
      </c>
      <c r="P42" s="18">
        <v>154.989884483503</v>
      </c>
      <c r="Q42" s="18">
        <v>149.56187084693499</v>
      </c>
      <c r="R42" s="70">
        <v>152.99621566282701</v>
      </c>
      <c r="S42" s="67">
        <v>129.36437769935401</v>
      </c>
      <c r="T42" s="18">
        <v>129.93305168950101</v>
      </c>
      <c r="U42" s="18">
        <v>133.52148720286201</v>
      </c>
      <c r="V42" s="70">
        <v>128.041285691545</v>
      </c>
    </row>
    <row r="43" spans="1:22" x14ac:dyDescent="0.25">
      <c r="N43" s="31">
        <v>38442</v>
      </c>
      <c r="O43" s="67">
        <v>139.90048600865799</v>
      </c>
      <c r="P43" s="18">
        <v>163.910440382865</v>
      </c>
      <c r="Q43" s="18">
        <v>160.14023420211501</v>
      </c>
      <c r="R43" s="70">
        <v>160.67285214929601</v>
      </c>
      <c r="S43" s="67">
        <v>132.57466174720901</v>
      </c>
      <c r="T43" s="18">
        <v>137.97062111877901</v>
      </c>
      <c r="U43" s="18">
        <v>137.617495311959</v>
      </c>
      <c r="V43" s="70">
        <v>130.843226923153</v>
      </c>
    </row>
    <row r="44" spans="1:22" x14ac:dyDescent="0.25">
      <c r="N44" s="31">
        <v>38533</v>
      </c>
      <c r="O44" s="67">
        <v>144.94360357885699</v>
      </c>
      <c r="P44" s="18">
        <v>174.136204998473</v>
      </c>
      <c r="Q44" s="18">
        <v>172.375451518917</v>
      </c>
      <c r="R44" s="70">
        <v>171.288672340472</v>
      </c>
      <c r="S44" s="67">
        <v>133.01760754371699</v>
      </c>
      <c r="T44" s="18">
        <v>137.819282641531</v>
      </c>
      <c r="U44" s="18">
        <v>144.909230944775</v>
      </c>
      <c r="V44" s="70">
        <v>136.01155837739799</v>
      </c>
    </row>
    <row r="45" spans="1:22" x14ac:dyDescent="0.25">
      <c r="N45" s="31">
        <v>38625</v>
      </c>
      <c r="O45" s="67">
        <v>147.40515796565899</v>
      </c>
      <c r="P45" s="18">
        <v>177.19277256261901</v>
      </c>
      <c r="Q45" s="18">
        <v>175.42094968332799</v>
      </c>
      <c r="R45" s="70">
        <v>175.99758680039901</v>
      </c>
      <c r="S45" s="67">
        <v>131.297380335382</v>
      </c>
      <c r="T45" s="18">
        <v>141.86193960183201</v>
      </c>
      <c r="U45" s="18">
        <v>154.15404776921</v>
      </c>
      <c r="V45" s="70">
        <v>141.604007330733</v>
      </c>
    </row>
    <row r="46" spans="1:22" x14ac:dyDescent="0.25">
      <c r="N46" s="31">
        <v>38717</v>
      </c>
      <c r="O46" s="67">
        <v>147.57574459002299</v>
      </c>
      <c r="P46" s="18">
        <v>178.49738925437001</v>
      </c>
      <c r="Q46" s="18">
        <v>174.66224613503999</v>
      </c>
      <c r="R46" s="70">
        <v>176.97195549498301</v>
      </c>
      <c r="S46" s="67">
        <v>130.267912193868</v>
      </c>
      <c r="T46" s="18">
        <v>154.29809737910401</v>
      </c>
      <c r="U46" s="18">
        <v>158.148515344652</v>
      </c>
      <c r="V46" s="70">
        <v>147.13888874685199</v>
      </c>
    </row>
    <row r="47" spans="1:22" x14ac:dyDescent="0.25">
      <c r="N47" s="31">
        <v>38807</v>
      </c>
      <c r="O47" s="67">
        <v>146.234049942751</v>
      </c>
      <c r="P47" s="18">
        <v>183.92730923939399</v>
      </c>
      <c r="Q47" s="18">
        <v>178.72249894523</v>
      </c>
      <c r="R47" s="70">
        <v>181.358019951215</v>
      </c>
      <c r="S47" s="67">
        <v>132.315120405957</v>
      </c>
      <c r="T47" s="18">
        <v>160.774672569769</v>
      </c>
      <c r="U47" s="18">
        <v>158.41681006322</v>
      </c>
      <c r="V47" s="70">
        <v>151.979706943167</v>
      </c>
    </row>
    <row r="48" spans="1:22" x14ac:dyDescent="0.25">
      <c r="N48" s="31">
        <v>38898</v>
      </c>
      <c r="O48" s="67">
        <v>142.89369040854899</v>
      </c>
      <c r="P48" s="18">
        <v>186.42230875992399</v>
      </c>
      <c r="Q48" s="18">
        <v>179.34783812530901</v>
      </c>
      <c r="R48" s="70">
        <v>186.74204869032201</v>
      </c>
      <c r="S48" s="67">
        <v>135.95929691985</v>
      </c>
      <c r="T48" s="18">
        <v>167.618061686554</v>
      </c>
      <c r="U48" s="18">
        <v>160.000273776791</v>
      </c>
      <c r="V48" s="70">
        <v>154.77581438691101</v>
      </c>
    </row>
    <row r="49" spans="14:22" x14ac:dyDescent="0.25">
      <c r="N49" s="31">
        <v>38990</v>
      </c>
      <c r="O49" s="67">
        <v>143.02074250610701</v>
      </c>
      <c r="P49" s="18">
        <v>184.77218154651399</v>
      </c>
      <c r="Q49" s="18">
        <v>174.284412227362</v>
      </c>
      <c r="R49" s="70">
        <v>188.11642935530401</v>
      </c>
      <c r="S49" s="67">
        <v>137.45627346428901</v>
      </c>
      <c r="T49" s="18">
        <v>179.830676007047</v>
      </c>
      <c r="U49" s="18">
        <v>159.35561474317399</v>
      </c>
      <c r="V49" s="70">
        <v>157.30931271962399</v>
      </c>
    </row>
    <row r="50" spans="14:22" x14ac:dyDescent="0.25">
      <c r="N50" s="31">
        <v>39082</v>
      </c>
      <c r="O50" s="67">
        <v>145.57421634677701</v>
      </c>
      <c r="P50" s="18">
        <v>186.68563266992399</v>
      </c>
      <c r="Q50" s="18">
        <v>173.85826913716801</v>
      </c>
      <c r="R50" s="70">
        <v>188.67378806880799</v>
      </c>
      <c r="S50" s="67">
        <v>140.56235951670001</v>
      </c>
      <c r="T50" s="18">
        <v>190.39494957693799</v>
      </c>
      <c r="U50" s="18">
        <v>158.91957347903499</v>
      </c>
      <c r="V50" s="70">
        <v>161.57624966972</v>
      </c>
    </row>
    <row r="51" spans="14:22" x14ac:dyDescent="0.25">
      <c r="N51" s="31">
        <v>39172</v>
      </c>
      <c r="O51" s="67">
        <v>144.41094193931701</v>
      </c>
      <c r="P51" s="18">
        <v>194.84655241598799</v>
      </c>
      <c r="Q51" s="18">
        <v>181.05439913190199</v>
      </c>
      <c r="R51" s="70">
        <v>193.90106440896801</v>
      </c>
      <c r="S51" s="67">
        <v>144.753768332791</v>
      </c>
      <c r="T51" s="18">
        <v>193.960873772752</v>
      </c>
      <c r="U51" s="18">
        <v>162.20381599166001</v>
      </c>
      <c r="V51" s="70">
        <v>167.55763308215001</v>
      </c>
    </row>
    <row r="52" spans="14:22" x14ac:dyDescent="0.25">
      <c r="N52" s="31">
        <v>39263</v>
      </c>
      <c r="O52" s="67">
        <v>140.71412011178501</v>
      </c>
      <c r="P52" s="18">
        <v>201.29528497492501</v>
      </c>
      <c r="Q52" s="18">
        <v>186.032733165471</v>
      </c>
      <c r="R52" s="70">
        <v>201.163450859362</v>
      </c>
      <c r="S52" s="67">
        <v>144.286135195046</v>
      </c>
      <c r="T52" s="18">
        <v>191.963024050732</v>
      </c>
      <c r="U52" s="18">
        <v>165.07854497048399</v>
      </c>
      <c r="V52" s="70">
        <v>174.40716313296801</v>
      </c>
    </row>
    <row r="53" spans="14:22" x14ac:dyDescent="0.25">
      <c r="N53" s="31">
        <v>39355</v>
      </c>
      <c r="O53" s="67">
        <v>138.112257616547</v>
      </c>
      <c r="P53" s="18">
        <v>196.54438763823501</v>
      </c>
      <c r="Q53" s="18">
        <v>179.27707885295399</v>
      </c>
      <c r="R53" s="70">
        <v>199.27002462444699</v>
      </c>
      <c r="S53" s="67">
        <v>144.665676455756</v>
      </c>
      <c r="T53" s="18">
        <v>195.54544743962501</v>
      </c>
      <c r="U53" s="18">
        <v>164.745809074954</v>
      </c>
      <c r="V53" s="70">
        <v>176.75246952868901</v>
      </c>
    </row>
    <row r="54" spans="14:22" x14ac:dyDescent="0.25">
      <c r="N54" s="31">
        <v>39447</v>
      </c>
      <c r="O54" s="67">
        <v>136.89477791457901</v>
      </c>
      <c r="P54" s="18">
        <v>190.402489589526</v>
      </c>
      <c r="Q54" s="18">
        <v>171.375572745471</v>
      </c>
      <c r="R54" s="70">
        <v>191.38725810879001</v>
      </c>
      <c r="S54" s="67">
        <v>147.31810913151199</v>
      </c>
      <c r="T54" s="18">
        <v>198.45554428776799</v>
      </c>
      <c r="U54" s="18">
        <v>162.19893391366099</v>
      </c>
      <c r="V54" s="70">
        <v>171.87663069077499</v>
      </c>
    </row>
    <row r="55" spans="14:22" x14ac:dyDescent="0.25">
      <c r="N55" s="31">
        <v>39538</v>
      </c>
      <c r="O55" s="67">
        <v>135.16744443985101</v>
      </c>
      <c r="P55" s="18">
        <v>192.46228383862299</v>
      </c>
      <c r="Q55" s="18">
        <v>169.034716511196</v>
      </c>
      <c r="R55" s="70">
        <v>187.71868860006401</v>
      </c>
      <c r="S55" s="67">
        <v>145.01257204670699</v>
      </c>
      <c r="T55" s="18">
        <v>182.92452292281999</v>
      </c>
      <c r="U55" s="18">
        <v>157.91915904500999</v>
      </c>
      <c r="V55" s="70">
        <v>166.83260918235499</v>
      </c>
    </row>
    <row r="56" spans="14:22" x14ac:dyDescent="0.25">
      <c r="N56" s="31">
        <v>39629</v>
      </c>
      <c r="O56" s="67">
        <v>133.97799412078601</v>
      </c>
      <c r="P56" s="18">
        <v>195.81683346525699</v>
      </c>
      <c r="Q56" s="18">
        <v>165.00492367247</v>
      </c>
      <c r="R56" s="70">
        <v>185.80008773510201</v>
      </c>
      <c r="S56" s="67">
        <v>140.808958864419</v>
      </c>
      <c r="T56" s="18">
        <v>173.687705668582</v>
      </c>
      <c r="U56" s="18">
        <v>153.58005371066901</v>
      </c>
      <c r="V56" s="70">
        <v>164.869699865538</v>
      </c>
    </row>
    <row r="57" spans="14:22" x14ac:dyDescent="0.25">
      <c r="N57" s="31">
        <v>39721</v>
      </c>
      <c r="O57" s="67">
        <v>126.203290032834</v>
      </c>
      <c r="P57" s="18">
        <v>187.55845719082899</v>
      </c>
      <c r="Q57" s="18">
        <v>154.20273318916401</v>
      </c>
      <c r="R57" s="70">
        <v>175.490054459985</v>
      </c>
      <c r="S57" s="67">
        <v>138.96633974963399</v>
      </c>
      <c r="T57" s="18">
        <v>177.300015759389</v>
      </c>
      <c r="U57" s="18">
        <v>148.18835546683701</v>
      </c>
      <c r="V57" s="70">
        <v>160.431856940427</v>
      </c>
    </row>
    <row r="58" spans="14:22" x14ac:dyDescent="0.25">
      <c r="N58" s="31">
        <v>39813</v>
      </c>
      <c r="O58" s="67">
        <v>115.12797028685399</v>
      </c>
      <c r="P58" s="18">
        <v>175.47371030477001</v>
      </c>
      <c r="Q58" s="18">
        <v>143.808190332815</v>
      </c>
      <c r="R58" s="70">
        <v>161.966532328504</v>
      </c>
      <c r="S58" s="67">
        <v>134.491782895846</v>
      </c>
      <c r="T58" s="18">
        <v>175.51223960818399</v>
      </c>
      <c r="U58" s="18">
        <v>141.689705743448</v>
      </c>
      <c r="V58" s="70">
        <v>152.50497096615899</v>
      </c>
    </row>
    <row r="59" spans="14:22" x14ac:dyDescent="0.25">
      <c r="N59" s="31">
        <v>39903</v>
      </c>
      <c r="O59" s="67">
        <v>109.082622567611</v>
      </c>
      <c r="P59" s="18">
        <v>166.04633325353799</v>
      </c>
      <c r="Q59" s="18">
        <v>138.16778758651699</v>
      </c>
      <c r="R59" s="70">
        <v>148.56614267082901</v>
      </c>
      <c r="S59" s="67">
        <v>121.44798290488799</v>
      </c>
      <c r="T59" s="18">
        <v>159.311454209153</v>
      </c>
      <c r="U59" s="18">
        <v>132.490949826259</v>
      </c>
      <c r="V59" s="70">
        <v>138.84802655584099</v>
      </c>
    </row>
    <row r="60" spans="14:22" x14ac:dyDescent="0.25">
      <c r="N60" s="31">
        <v>39994</v>
      </c>
      <c r="O60" s="67">
        <v>108.128022902854</v>
      </c>
      <c r="P60" s="18">
        <v>157.58582818967099</v>
      </c>
      <c r="Q60" s="18">
        <v>133.86099742527901</v>
      </c>
      <c r="R60" s="70">
        <v>134.7456785247</v>
      </c>
      <c r="S60" s="67">
        <v>110.98404313016501</v>
      </c>
      <c r="T60" s="18">
        <v>131.991066452274</v>
      </c>
      <c r="U60" s="18">
        <v>120.766424117775</v>
      </c>
      <c r="V60" s="70">
        <v>126.314796189318</v>
      </c>
    </row>
    <row r="61" spans="14:22" x14ac:dyDescent="0.25">
      <c r="N61" s="31">
        <v>40086</v>
      </c>
      <c r="O61" s="67">
        <v>106.92930968682001</v>
      </c>
      <c r="P61" s="18">
        <v>159.35307059764801</v>
      </c>
      <c r="Q61" s="18">
        <v>129.74681657565199</v>
      </c>
      <c r="R61" s="70">
        <v>128.80007665951101</v>
      </c>
      <c r="S61" s="67">
        <v>104.762360129708</v>
      </c>
      <c r="T61" s="18">
        <v>119.47049280880201</v>
      </c>
      <c r="U61" s="18">
        <v>113.41532487889999</v>
      </c>
      <c r="V61" s="70">
        <v>118.13726529326701</v>
      </c>
    </row>
    <row r="62" spans="14:22" x14ac:dyDescent="0.25">
      <c r="N62" s="31">
        <v>40178</v>
      </c>
      <c r="O62" s="67">
        <v>102.026857985628</v>
      </c>
      <c r="P62" s="18">
        <v>163.32119299895999</v>
      </c>
      <c r="Q62" s="18">
        <v>126.1992798238</v>
      </c>
      <c r="R62" s="70">
        <v>127.85037161994801</v>
      </c>
      <c r="S62" s="67">
        <v>102.689450747666</v>
      </c>
      <c r="T62" s="18">
        <v>124.508196862597</v>
      </c>
      <c r="U62" s="18">
        <v>111.032047378173</v>
      </c>
      <c r="V62" s="70">
        <v>109.94333036029199</v>
      </c>
    </row>
    <row r="63" spans="14:22" x14ac:dyDescent="0.25">
      <c r="N63" s="31">
        <v>40268</v>
      </c>
      <c r="O63" s="67">
        <v>98.022320074321399</v>
      </c>
      <c r="P63" s="18">
        <v>158.39150426084299</v>
      </c>
      <c r="Q63" s="18">
        <v>124.138225381986</v>
      </c>
      <c r="R63" s="70">
        <v>126.448057909791</v>
      </c>
      <c r="S63" s="67">
        <v>104.778029873626</v>
      </c>
      <c r="T63" s="18">
        <v>136.24955855691201</v>
      </c>
      <c r="U63" s="18">
        <v>111.559801826984</v>
      </c>
      <c r="V63" s="70">
        <v>110.47475585036</v>
      </c>
    </row>
    <row r="64" spans="14:22" x14ac:dyDescent="0.25">
      <c r="N64" s="31">
        <v>40359</v>
      </c>
      <c r="O64" s="67">
        <v>95.854491434897696</v>
      </c>
      <c r="P64" s="18">
        <v>149.81105690458801</v>
      </c>
      <c r="Q64" s="18">
        <v>122.892302360682</v>
      </c>
      <c r="R64" s="70">
        <v>124.075271652352</v>
      </c>
      <c r="S64" s="67">
        <v>103.328158868451</v>
      </c>
      <c r="T64" s="18">
        <v>142.604651619386</v>
      </c>
      <c r="U64" s="18">
        <v>117.02772419184301</v>
      </c>
      <c r="V64" s="70">
        <v>118.394072882511</v>
      </c>
    </row>
    <row r="65" spans="14:22" x14ac:dyDescent="0.25">
      <c r="N65" s="31">
        <v>40451</v>
      </c>
      <c r="O65" s="67">
        <v>93.202773902661406</v>
      </c>
      <c r="P65" s="18">
        <v>150.805932048778</v>
      </c>
      <c r="Q65" s="18">
        <v>122.45801898594701</v>
      </c>
      <c r="R65" s="70">
        <v>121.00981040304799</v>
      </c>
      <c r="S65" s="67">
        <v>102.995394052067</v>
      </c>
      <c r="T65" s="18">
        <v>140.91701558140599</v>
      </c>
      <c r="U65" s="18">
        <v>125.20301578241499</v>
      </c>
      <c r="V65" s="70">
        <v>120.745442802629</v>
      </c>
    </row>
    <row r="66" spans="14:22" x14ac:dyDescent="0.25">
      <c r="N66" s="31">
        <v>40543</v>
      </c>
      <c r="O66" s="67">
        <v>90.165866021570807</v>
      </c>
      <c r="P66" s="18">
        <v>156.261451395264</v>
      </c>
      <c r="Q66" s="18">
        <v>121.326844011552</v>
      </c>
      <c r="R66" s="70">
        <v>119.11793340244201</v>
      </c>
      <c r="S66" s="67">
        <v>103.31349939644301</v>
      </c>
      <c r="T66" s="18">
        <v>144.266472006762</v>
      </c>
      <c r="U66" s="18">
        <v>129.369972616837</v>
      </c>
      <c r="V66" s="70">
        <v>120.484354683085</v>
      </c>
    </row>
    <row r="67" spans="14:22" x14ac:dyDescent="0.25">
      <c r="N67" s="31">
        <v>40633</v>
      </c>
      <c r="O67" s="67">
        <v>89.932774164895505</v>
      </c>
      <c r="P67" s="18">
        <v>154.67288305138899</v>
      </c>
      <c r="Q67" s="18">
        <v>119.76216656115101</v>
      </c>
      <c r="R67" s="70">
        <v>119.645058527939</v>
      </c>
      <c r="S67" s="67">
        <v>102.567361066911</v>
      </c>
      <c r="T67" s="18">
        <v>152.14526172973399</v>
      </c>
      <c r="U67" s="18">
        <v>129.08240258114799</v>
      </c>
      <c r="V67" s="70">
        <v>123.67867455407</v>
      </c>
    </row>
    <row r="68" spans="14:22" x14ac:dyDescent="0.25">
      <c r="N68" s="31">
        <v>40724</v>
      </c>
      <c r="O68" s="67">
        <v>92.450893943159301</v>
      </c>
      <c r="P68" s="18">
        <v>153.63190017364801</v>
      </c>
      <c r="Q68" s="18">
        <v>119.98659159215801</v>
      </c>
      <c r="R68" s="70">
        <v>120.79386267043</v>
      </c>
      <c r="S68" s="67">
        <v>105.428626703121</v>
      </c>
      <c r="T68" s="18">
        <v>153.035873901282</v>
      </c>
      <c r="U68" s="18">
        <v>127.47093947255</v>
      </c>
      <c r="V68" s="70">
        <v>126.48107391673101</v>
      </c>
    </row>
    <row r="69" spans="14:22" x14ac:dyDescent="0.25">
      <c r="N69" s="31">
        <v>40816</v>
      </c>
      <c r="O69" s="67">
        <v>93.6660980693337</v>
      </c>
      <c r="P69" s="18">
        <v>158.30684549135901</v>
      </c>
      <c r="Q69" s="18">
        <v>120.465528522312</v>
      </c>
      <c r="R69" s="70">
        <v>121.139324150232</v>
      </c>
      <c r="S69" s="67">
        <v>113.63300570358</v>
      </c>
      <c r="T69" s="18">
        <v>150.558163534816</v>
      </c>
      <c r="U69" s="18">
        <v>128.631197299766</v>
      </c>
      <c r="V69" s="70">
        <v>128.16382105476001</v>
      </c>
    </row>
    <row r="70" spans="14:22" x14ac:dyDescent="0.25">
      <c r="N70" s="31">
        <v>40908</v>
      </c>
      <c r="O70" s="67">
        <v>92.447724237856207</v>
      </c>
      <c r="P70" s="18">
        <v>161.827116447214</v>
      </c>
      <c r="Q70" s="18">
        <v>119.174368159925</v>
      </c>
      <c r="R70" s="70">
        <v>121.651004323362</v>
      </c>
      <c r="S70" s="67">
        <v>118.88586567900801</v>
      </c>
      <c r="T70" s="18">
        <v>155.16634161346599</v>
      </c>
      <c r="U70" s="18">
        <v>131.009993812815</v>
      </c>
      <c r="V70" s="70">
        <v>130.085314140398</v>
      </c>
    </row>
    <row r="71" spans="14:22" x14ac:dyDescent="0.25">
      <c r="N71" s="31">
        <v>40999</v>
      </c>
      <c r="O71" s="67">
        <v>89.7315464640117</v>
      </c>
      <c r="P71" s="18">
        <v>159.07157467137199</v>
      </c>
      <c r="Q71" s="18">
        <v>118.636830238568</v>
      </c>
      <c r="R71" s="70">
        <v>124.58817740084901</v>
      </c>
      <c r="S71" s="67">
        <v>115.27859279912801</v>
      </c>
      <c r="T71" s="18">
        <v>159.29165676169399</v>
      </c>
      <c r="U71" s="18">
        <v>130.99332386404399</v>
      </c>
      <c r="V71" s="70">
        <v>131.13722929937001</v>
      </c>
    </row>
    <row r="72" spans="14:22" x14ac:dyDescent="0.25">
      <c r="N72" s="31">
        <v>41090</v>
      </c>
      <c r="O72" s="67">
        <v>87.105063433647302</v>
      </c>
      <c r="P72" s="18">
        <v>156.39966386178901</v>
      </c>
      <c r="Q72" s="18">
        <v>120.98662161899</v>
      </c>
      <c r="R72" s="70">
        <v>129.26274062128601</v>
      </c>
      <c r="S72" s="67">
        <v>110.84570576953899</v>
      </c>
      <c r="T72" s="18">
        <v>159.209508053203</v>
      </c>
      <c r="U72" s="18">
        <v>132.32979090503201</v>
      </c>
      <c r="V72" s="70">
        <v>133.718763962303</v>
      </c>
    </row>
    <row r="73" spans="14:22" x14ac:dyDescent="0.25">
      <c r="N73" s="31">
        <v>41182</v>
      </c>
      <c r="O73" s="67">
        <v>90.659110524196706</v>
      </c>
      <c r="P73" s="18">
        <v>161.289766808097</v>
      </c>
      <c r="Q73" s="18">
        <v>124.459780920745</v>
      </c>
      <c r="R73" s="70">
        <v>131.284637929621</v>
      </c>
      <c r="S73" s="67">
        <v>110.334904190885</v>
      </c>
      <c r="T73" s="18">
        <v>163.499715686434</v>
      </c>
      <c r="U73" s="18">
        <v>135.74321466730501</v>
      </c>
      <c r="V73" s="70">
        <v>137.748637037294</v>
      </c>
    </row>
    <row r="74" spans="14:22" x14ac:dyDescent="0.25">
      <c r="N74" s="31">
        <v>41274</v>
      </c>
      <c r="O74" s="67">
        <v>95.138504091324705</v>
      </c>
      <c r="P74" s="18">
        <v>167.74188077122901</v>
      </c>
      <c r="Q74" s="18">
        <v>125.763144087215</v>
      </c>
      <c r="R74" s="70">
        <v>131.35292072704499</v>
      </c>
      <c r="S74" s="67">
        <v>111.67678915629099</v>
      </c>
      <c r="T74" s="18">
        <v>170.34111724305001</v>
      </c>
      <c r="U74" s="18">
        <v>138.33013764802499</v>
      </c>
      <c r="V74" s="70">
        <v>139.387974477905</v>
      </c>
    </row>
    <row r="75" spans="14:22" x14ac:dyDescent="0.25">
      <c r="N75" s="31">
        <v>41364</v>
      </c>
      <c r="O75" s="67">
        <v>94.901989024842905</v>
      </c>
      <c r="P75" s="18">
        <v>168.38220184247399</v>
      </c>
      <c r="Q75" s="18">
        <v>127.51941604013101</v>
      </c>
      <c r="R75" s="70">
        <v>135.41432766843599</v>
      </c>
      <c r="S75" s="67">
        <v>115.040071618789</v>
      </c>
      <c r="T75" s="18">
        <v>176.251891751963</v>
      </c>
      <c r="U75" s="18">
        <v>141.055357612633</v>
      </c>
      <c r="V75" s="70">
        <v>142.74955409822601</v>
      </c>
    </row>
    <row r="76" spans="14:22" x14ac:dyDescent="0.25">
      <c r="N76" s="31">
        <v>41455</v>
      </c>
      <c r="O76" s="67">
        <v>96.3094574389266</v>
      </c>
      <c r="P76" s="18">
        <v>168.043360419603</v>
      </c>
      <c r="Q76" s="18">
        <v>132.18597856628</v>
      </c>
      <c r="R76" s="70">
        <v>144.20285536220101</v>
      </c>
      <c r="S76" s="67">
        <v>119.394570036335</v>
      </c>
      <c r="T76" s="18">
        <v>185.947773588117</v>
      </c>
      <c r="U76" s="18">
        <v>144.059509874637</v>
      </c>
      <c r="V76" s="70">
        <v>147.97356822150101</v>
      </c>
    </row>
    <row r="77" spans="14:22" x14ac:dyDescent="0.25">
      <c r="N77" s="31">
        <v>41547</v>
      </c>
      <c r="O77" s="67">
        <v>99.356111204810702</v>
      </c>
      <c r="P77" s="18">
        <v>170.81396863759201</v>
      </c>
      <c r="Q77" s="18">
        <v>134.00702398673599</v>
      </c>
      <c r="R77" s="70">
        <v>150.22257887431201</v>
      </c>
      <c r="S77" s="67">
        <v>123.201797785423</v>
      </c>
      <c r="T77" s="18">
        <v>193.35125567742699</v>
      </c>
      <c r="U77" s="18">
        <v>146.70161365685999</v>
      </c>
      <c r="V77" s="70">
        <v>151.23727603356599</v>
      </c>
    </row>
    <row r="78" spans="14:22" x14ac:dyDescent="0.25">
      <c r="N78" s="31">
        <v>41639</v>
      </c>
      <c r="O78" s="67">
        <v>100.563934232859</v>
      </c>
      <c r="P78" s="18">
        <v>175.63838523598201</v>
      </c>
      <c r="Q78" s="18">
        <v>133.490578201592</v>
      </c>
      <c r="R78" s="70">
        <v>151.603321604825</v>
      </c>
      <c r="S78" s="67">
        <v>126.736143896367</v>
      </c>
      <c r="T78" s="18">
        <v>190.98659953688201</v>
      </c>
      <c r="U78" s="18">
        <v>149.43043782331901</v>
      </c>
      <c r="V78" s="70">
        <v>154.484779412145</v>
      </c>
    </row>
    <row r="79" spans="14:22" x14ac:dyDescent="0.25">
      <c r="N79" s="31">
        <v>41729</v>
      </c>
      <c r="O79" s="67">
        <v>102.151171384786</v>
      </c>
      <c r="P79" s="18">
        <v>181.18442246011</v>
      </c>
      <c r="Q79" s="18">
        <v>137.89600380557201</v>
      </c>
      <c r="R79" s="70">
        <v>156.557288457033</v>
      </c>
      <c r="S79" s="67">
        <v>125.329605869449</v>
      </c>
      <c r="T79" s="18">
        <v>183.598537484774</v>
      </c>
      <c r="U79" s="18">
        <v>152.28895382525999</v>
      </c>
      <c r="V79" s="70">
        <v>159.32229341562601</v>
      </c>
    </row>
    <row r="80" spans="14:22" x14ac:dyDescent="0.25">
      <c r="N80" s="31">
        <v>41820</v>
      </c>
      <c r="O80" s="67">
        <v>106.71863070118999</v>
      </c>
      <c r="P80" s="18">
        <v>188.52997008349399</v>
      </c>
      <c r="Q80" s="18">
        <v>146.07561523000399</v>
      </c>
      <c r="R80" s="70">
        <v>165.175653228014</v>
      </c>
      <c r="S80" s="67">
        <v>126.544530787407</v>
      </c>
      <c r="T80" s="18">
        <v>181.610352102994</v>
      </c>
      <c r="U80" s="18">
        <v>155.21298881143599</v>
      </c>
      <c r="V80" s="70">
        <v>166.00882610736599</v>
      </c>
    </row>
    <row r="81" spans="14:22" x14ac:dyDescent="0.25">
      <c r="N81" s="31">
        <v>41912</v>
      </c>
      <c r="O81" s="67">
        <v>110.370540684593</v>
      </c>
      <c r="P81" s="18">
        <v>194.76686687832199</v>
      </c>
      <c r="Q81" s="18">
        <v>149.340646435298</v>
      </c>
      <c r="R81" s="70">
        <v>168.55641803799901</v>
      </c>
      <c r="S81" s="67">
        <v>137.73610533839701</v>
      </c>
      <c r="T81" s="18">
        <v>190.297871916487</v>
      </c>
      <c r="U81" s="18">
        <v>157.78767978215299</v>
      </c>
      <c r="V81" s="70">
        <v>171.228635505075</v>
      </c>
    </row>
    <row r="82" spans="14:22" x14ac:dyDescent="0.25">
      <c r="N82" s="31">
        <v>42004</v>
      </c>
      <c r="O82" s="67">
        <v>110.930881161334</v>
      </c>
      <c r="P82" s="18">
        <v>198.61129993940301</v>
      </c>
      <c r="Q82" s="18">
        <v>148.99403009621801</v>
      </c>
      <c r="R82" s="70">
        <v>168.316261069132</v>
      </c>
      <c r="S82" s="67">
        <v>144.39014537606701</v>
      </c>
      <c r="T82" s="18">
        <v>203.13441035395999</v>
      </c>
      <c r="U82" s="18">
        <v>161.74309048902799</v>
      </c>
      <c r="V82" s="70">
        <v>174.58214106807799</v>
      </c>
    </row>
    <row r="83" spans="14:22" x14ac:dyDescent="0.25">
      <c r="N83" s="31">
        <v>42094</v>
      </c>
      <c r="O83" s="67">
        <v>112.359943333449</v>
      </c>
      <c r="P83" s="18">
        <v>203.15873538711699</v>
      </c>
      <c r="Q83" s="18">
        <v>153.40492763120301</v>
      </c>
      <c r="R83" s="70">
        <v>172.61263374407099</v>
      </c>
      <c r="S83" s="67">
        <v>145.612641157979</v>
      </c>
      <c r="T83" s="18">
        <v>215.36841011772401</v>
      </c>
      <c r="U83" s="18">
        <v>167.53197009949699</v>
      </c>
      <c r="V83" s="70">
        <v>179.106671846235</v>
      </c>
    </row>
    <row r="84" spans="14:22" x14ac:dyDescent="0.25">
      <c r="N84" s="31">
        <v>42185</v>
      </c>
      <c r="O84" s="67">
        <v>116.326717719941</v>
      </c>
      <c r="P84" s="18">
        <v>207.96807592224101</v>
      </c>
      <c r="Q84" s="18">
        <v>159.89975917206201</v>
      </c>
      <c r="R84" s="70">
        <v>180.43251986796801</v>
      </c>
      <c r="S84" s="67">
        <v>149.206733173781</v>
      </c>
      <c r="T84" s="18">
        <v>226.902970787898</v>
      </c>
      <c r="U84" s="18">
        <v>171.37556226013001</v>
      </c>
      <c r="V84" s="70">
        <v>182.41040762765201</v>
      </c>
    </row>
    <row r="85" spans="14:22" x14ac:dyDescent="0.25">
      <c r="N85" s="31">
        <v>42277</v>
      </c>
      <c r="O85" s="67">
        <v>117.440955057731</v>
      </c>
      <c r="P85" s="18">
        <v>205.78219341500301</v>
      </c>
      <c r="Q85" s="18">
        <v>161.45667761546699</v>
      </c>
      <c r="R85" s="70">
        <v>184.82380787540501</v>
      </c>
      <c r="S85" s="67">
        <v>146.76177390095901</v>
      </c>
      <c r="T85" s="18">
        <v>227.39314199430899</v>
      </c>
      <c r="U85" s="18">
        <v>173.99862199598601</v>
      </c>
      <c r="V85" s="70">
        <v>184.240205456795</v>
      </c>
    </row>
    <row r="86" spans="14:22" x14ac:dyDescent="0.25">
      <c r="N86" s="31">
        <v>42369</v>
      </c>
      <c r="O86" s="67">
        <v>116.073147763387</v>
      </c>
      <c r="P86" s="18">
        <v>202.63481099126801</v>
      </c>
      <c r="Q86" s="18">
        <v>161.113411904152</v>
      </c>
      <c r="R86" s="70">
        <v>185.70330675290501</v>
      </c>
      <c r="S86" s="67">
        <v>144.84334932690501</v>
      </c>
      <c r="T86" s="18">
        <v>220.49966037834301</v>
      </c>
      <c r="U86" s="18">
        <v>175.49467185875</v>
      </c>
      <c r="V86" s="70">
        <v>186.74582673150701</v>
      </c>
    </row>
    <row r="87" spans="14:22" x14ac:dyDescent="0.25">
      <c r="N87" s="31">
        <v>42460</v>
      </c>
      <c r="O87" s="67">
        <v>118.19483001399399</v>
      </c>
      <c r="P87" s="18">
        <v>207.51393225960001</v>
      </c>
      <c r="Q87" s="18">
        <v>165.003619451248</v>
      </c>
      <c r="R87" s="70">
        <v>190.670478022764</v>
      </c>
      <c r="S87" s="67">
        <v>147.16840083609199</v>
      </c>
      <c r="T87" s="18">
        <v>218.089301389323</v>
      </c>
      <c r="U87" s="18">
        <v>176.04687913012501</v>
      </c>
      <c r="V87" s="70">
        <v>190.27410882844501</v>
      </c>
    </row>
    <row r="88" spans="14:22" x14ac:dyDescent="0.25">
      <c r="N88" s="31">
        <v>42551</v>
      </c>
      <c r="O88" s="67">
        <v>122.83295237140101</v>
      </c>
      <c r="P88" s="18">
        <v>215.38350026390401</v>
      </c>
      <c r="Q88" s="18">
        <v>171.343835423103</v>
      </c>
      <c r="R88" s="70">
        <v>200.30658553648999</v>
      </c>
      <c r="S88" s="67">
        <v>148.99019029210501</v>
      </c>
      <c r="T88" s="18">
        <v>214.06481004200501</v>
      </c>
      <c r="U88" s="18">
        <v>180.49643629833099</v>
      </c>
      <c r="V88" s="70">
        <v>196.86859497563901</v>
      </c>
    </row>
    <row r="89" spans="14:22" x14ac:dyDescent="0.25">
      <c r="N89" s="31">
        <v>42643</v>
      </c>
      <c r="O89" s="67">
        <v>124.81799089155299</v>
      </c>
      <c r="P89" s="18">
        <v>221.31069525344799</v>
      </c>
      <c r="Q89" s="18">
        <v>175.01561378749301</v>
      </c>
      <c r="R89" s="70">
        <v>205.65731254294101</v>
      </c>
      <c r="S89" s="67">
        <v>150.29569675662901</v>
      </c>
      <c r="T89" s="18">
        <v>211.11910517923201</v>
      </c>
      <c r="U89" s="18">
        <v>183.829708796505</v>
      </c>
      <c r="V89" s="70">
        <v>203.93973066581</v>
      </c>
    </row>
    <row r="90" spans="14:22" x14ac:dyDescent="0.25">
      <c r="N90" s="31">
        <v>42735</v>
      </c>
      <c r="O90" s="67">
        <v>125.800374147753</v>
      </c>
      <c r="P90" s="18">
        <v>226.98607234772501</v>
      </c>
      <c r="Q90" s="18">
        <v>177.29507401305301</v>
      </c>
      <c r="R90" s="70">
        <v>206.650401942147</v>
      </c>
      <c r="S90" s="67">
        <v>148.143793729051</v>
      </c>
      <c r="T90" s="18">
        <v>209.621496075393</v>
      </c>
      <c r="U90" s="18">
        <v>182.504185225524</v>
      </c>
      <c r="V90" s="70">
        <v>206.00222580347</v>
      </c>
    </row>
    <row r="91" spans="14:22" x14ac:dyDescent="0.25">
      <c r="N91" s="31">
        <v>42825</v>
      </c>
      <c r="O91" s="67">
        <v>134.15044917324801</v>
      </c>
      <c r="P91" s="18">
        <v>237.59702027968899</v>
      </c>
      <c r="Q91" s="18">
        <v>186.88040635931199</v>
      </c>
      <c r="R91" s="70">
        <v>213.782751719148</v>
      </c>
      <c r="S91" s="67">
        <v>146.01658398231399</v>
      </c>
      <c r="T91" s="18">
        <v>215.531689959125</v>
      </c>
      <c r="U91" s="18">
        <v>183.39735879655601</v>
      </c>
      <c r="V91" s="70">
        <v>206.65289257464599</v>
      </c>
    </row>
    <row r="92" spans="14:22" x14ac:dyDescent="0.25">
      <c r="N92" s="31">
        <v>42916</v>
      </c>
      <c r="O92" s="67">
        <v>147.79384293006399</v>
      </c>
      <c r="P92" s="18">
        <v>249.35016584329</v>
      </c>
      <c r="Q92" s="18">
        <v>200.276509157107</v>
      </c>
      <c r="R92" s="70">
        <v>225.83195695884501</v>
      </c>
      <c r="S92" s="67">
        <v>150.40275108237</v>
      </c>
      <c r="T92" s="18">
        <v>233.080634758939</v>
      </c>
      <c r="U92" s="18">
        <v>188.10298163387799</v>
      </c>
      <c r="V92" s="70">
        <v>211.03028731633501</v>
      </c>
    </row>
    <row r="93" spans="14:22" x14ac:dyDescent="0.25">
      <c r="N93" s="31">
        <v>43008</v>
      </c>
      <c r="O93" s="67">
        <v>148.203026863172</v>
      </c>
      <c r="P93" s="18">
        <v>250.45792307633701</v>
      </c>
      <c r="Q93" s="18">
        <v>199.798843112133</v>
      </c>
      <c r="R93" s="70">
        <v>231.25806426803601</v>
      </c>
      <c r="S93" s="67">
        <v>155.39325486252099</v>
      </c>
      <c r="T93" s="18">
        <v>238.00956668814101</v>
      </c>
      <c r="U93" s="18">
        <v>192.272992900541</v>
      </c>
      <c r="V93" s="70">
        <v>217.23697826022101</v>
      </c>
    </row>
    <row r="94" spans="14:22" x14ac:dyDescent="0.25">
      <c r="N94" s="31">
        <v>43100</v>
      </c>
      <c r="O94" s="67">
        <v>140.69332160418699</v>
      </c>
      <c r="P94" s="18">
        <v>247.462471205958</v>
      </c>
      <c r="Q94" s="18">
        <v>194.00223290232501</v>
      </c>
      <c r="R94" s="70">
        <v>230.47596411553201</v>
      </c>
      <c r="S94" s="67">
        <v>153.98063539935899</v>
      </c>
      <c r="T94" s="18">
        <v>244.12871910218601</v>
      </c>
      <c r="U94" s="18">
        <v>194.245465787829</v>
      </c>
      <c r="V94" s="70">
        <v>222.51863706988601</v>
      </c>
    </row>
    <row r="95" spans="14:22" x14ac:dyDescent="0.25">
      <c r="N95" s="31">
        <v>43190</v>
      </c>
      <c r="O95" s="67">
        <v>141.07395603014501</v>
      </c>
      <c r="P95" s="18">
        <v>247.38628508471999</v>
      </c>
      <c r="Q95" s="18">
        <v>198.319029074387</v>
      </c>
      <c r="R95" s="70">
        <v>234.22848254881899</v>
      </c>
      <c r="S95" s="67">
        <v>155.427909457223</v>
      </c>
      <c r="T95" s="18">
        <v>256.73672263140099</v>
      </c>
      <c r="U95" s="18">
        <v>196.73088749440299</v>
      </c>
      <c r="V95" s="70">
        <v>223.77688593489199</v>
      </c>
    </row>
    <row r="96" spans="14:22" x14ac:dyDescent="0.25">
      <c r="N96" s="31">
        <v>43281</v>
      </c>
      <c r="O96" s="67">
        <v>145.75911849177001</v>
      </c>
      <c r="P96" s="18">
        <v>246.547009303072</v>
      </c>
      <c r="Q96" s="18">
        <v>206.54846754476199</v>
      </c>
      <c r="R96" s="70">
        <v>242.93171482165701</v>
      </c>
      <c r="S96" s="67">
        <v>158.92067085852099</v>
      </c>
      <c r="T96" s="18">
        <v>241.000494035576</v>
      </c>
      <c r="U96" s="18">
        <v>202.08734029365399</v>
      </c>
      <c r="V96" s="70">
        <v>225.475007902518</v>
      </c>
    </row>
    <row r="97" spans="14:22" x14ac:dyDescent="0.25">
      <c r="N97" s="31">
        <v>43373</v>
      </c>
      <c r="O97" s="67">
        <v>149.330749760354</v>
      </c>
      <c r="P97" s="18">
        <v>249.67475144548399</v>
      </c>
      <c r="Q97" s="18">
        <v>210.76479095459399</v>
      </c>
      <c r="R97" s="70">
        <v>245.15311980633899</v>
      </c>
      <c r="S97" s="67">
        <v>158.87793214706599</v>
      </c>
      <c r="T97" s="18">
        <v>220.518424729206</v>
      </c>
      <c r="U97" s="18">
        <v>206.327189014607</v>
      </c>
      <c r="V97" s="70">
        <v>231.298050392519</v>
      </c>
    </row>
    <row r="98" spans="14:22" x14ac:dyDescent="0.25">
      <c r="N98" s="31">
        <v>43465</v>
      </c>
      <c r="O98" s="67">
        <v>149.384159155481</v>
      </c>
      <c r="P98" s="18">
        <v>255.77735830589199</v>
      </c>
      <c r="Q98" s="18">
        <v>211.17802032312599</v>
      </c>
      <c r="R98" s="70">
        <v>243.343668375585</v>
      </c>
      <c r="S98" s="67">
        <v>158.75833774660799</v>
      </c>
      <c r="T98" s="18">
        <v>216.35512470315001</v>
      </c>
      <c r="U98" s="18">
        <v>206.829618950765</v>
      </c>
      <c r="V98" s="70">
        <v>237.67582912094599</v>
      </c>
    </row>
    <row r="99" spans="14:22" x14ac:dyDescent="0.25">
      <c r="N99" s="31">
        <v>43555</v>
      </c>
      <c r="O99" s="67">
        <v>149.567351349993</v>
      </c>
      <c r="P99" s="18">
        <v>260.95085524835503</v>
      </c>
      <c r="Q99" s="18">
        <v>212.317645599184</v>
      </c>
      <c r="R99" s="70">
        <v>249.38696546679</v>
      </c>
      <c r="S99" s="67">
        <v>160.958955936358</v>
      </c>
      <c r="T99" s="18">
        <v>227.76296329242501</v>
      </c>
      <c r="U99" s="18">
        <v>209.748153679729</v>
      </c>
      <c r="V99" s="70">
        <v>243.949211922373</v>
      </c>
    </row>
    <row r="100" spans="14:22" x14ac:dyDescent="0.25">
      <c r="N100" s="31">
        <v>43646</v>
      </c>
      <c r="O100" s="67">
        <v>151.88421651018501</v>
      </c>
      <c r="P100" s="18">
        <v>265.43787059016501</v>
      </c>
      <c r="Q100" s="18">
        <v>215.20420752252599</v>
      </c>
      <c r="R100" s="70">
        <v>260.32643502819002</v>
      </c>
      <c r="S100" s="67">
        <v>164.10838163327</v>
      </c>
      <c r="T100" s="18">
        <v>242.96538220957399</v>
      </c>
      <c r="U100" s="18">
        <v>213.64694536394899</v>
      </c>
      <c r="V100" s="70">
        <v>249.168339144859</v>
      </c>
    </row>
    <row r="101" spans="14:22" x14ac:dyDescent="0.25">
      <c r="N101" s="31">
        <v>43738</v>
      </c>
      <c r="O101" s="67">
        <v>153.16576278874899</v>
      </c>
      <c r="P101" s="18">
        <v>264.78995126002798</v>
      </c>
      <c r="Q101" s="18">
        <v>219.412641222123</v>
      </c>
      <c r="R101" s="70">
        <v>264.74966427832101</v>
      </c>
      <c r="S101" s="67">
        <v>166.09270443003101</v>
      </c>
      <c r="T101" s="18">
        <v>241.412189575002</v>
      </c>
      <c r="U101" s="18">
        <v>214.28327332519601</v>
      </c>
      <c r="V101" s="70">
        <v>252.110577777418</v>
      </c>
    </row>
    <row r="102" spans="14:22" x14ac:dyDescent="0.25">
      <c r="N102" s="31">
        <v>43830</v>
      </c>
      <c r="O102" s="67">
        <v>153.467225303524</v>
      </c>
      <c r="P102" s="18">
        <v>264.053234860099</v>
      </c>
      <c r="Q102" s="18">
        <v>223.26000559872</v>
      </c>
      <c r="R102" s="70">
        <v>262.75733283233802</v>
      </c>
      <c r="S102" s="67">
        <v>168.070224242363</v>
      </c>
      <c r="T102" s="18">
        <v>238.23751114699601</v>
      </c>
      <c r="U102" s="18">
        <v>217.14883005478001</v>
      </c>
      <c r="V102" s="70">
        <v>252.692071018348</v>
      </c>
    </row>
    <row r="103" spans="14:22" x14ac:dyDescent="0.25">
      <c r="N103" s="31">
        <v>43921</v>
      </c>
      <c r="O103" s="67">
        <v>153.69301943505599</v>
      </c>
      <c r="P103" s="18">
        <v>272.83584282344498</v>
      </c>
      <c r="Q103" s="18">
        <v>226.817693899853</v>
      </c>
      <c r="R103" s="70">
        <v>261.680748288811</v>
      </c>
      <c r="S103" s="67">
        <v>164.77083147859599</v>
      </c>
      <c r="T103" s="18">
        <v>240.55364495864899</v>
      </c>
      <c r="U103" s="18">
        <v>222.81953756588601</v>
      </c>
      <c r="V103" s="70">
        <v>253.88779895405699</v>
      </c>
    </row>
    <row r="104" spans="14:22" x14ac:dyDescent="0.25">
      <c r="N104" s="31">
        <v>44012</v>
      </c>
      <c r="O104" s="67">
        <v>151.96477733975399</v>
      </c>
      <c r="P104" s="18">
        <v>282.80627799810998</v>
      </c>
      <c r="Q104" s="18">
        <v>228.98172945262701</v>
      </c>
      <c r="R104" s="70">
        <v>264.12173843224798</v>
      </c>
      <c r="S104" s="67">
        <v>159.13607157751301</v>
      </c>
      <c r="T104" s="18">
        <v>250.43470182230899</v>
      </c>
      <c r="U104" s="18">
        <v>227.48070918657001</v>
      </c>
      <c r="V104" s="70">
        <v>255.37716287602501</v>
      </c>
    </row>
    <row r="105" spans="14:22" x14ac:dyDescent="0.25">
      <c r="N105" s="31">
        <v>44104</v>
      </c>
      <c r="O105" s="67">
        <v>155.745746447832</v>
      </c>
      <c r="P105" s="18">
        <v>282.82817984439998</v>
      </c>
      <c r="Q105" s="18">
        <v>235.72828047252401</v>
      </c>
      <c r="R105" s="70">
        <v>274.900756532652</v>
      </c>
      <c r="S105" s="67">
        <v>161.96610620607899</v>
      </c>
      <c r="T105" s="18">
        <v>266.64806816832402</v>
      </c>
      <c r="U105" s="18">
        <v>231.86278430601899</v>
      </c>
      <c r="V105" s="70">
        <v>264.26336500796401</v>
      </c>
    </row>
    <row r="106" spans="14:22" x14ac:dyDescent="0.25">
      <c r="N106" s="31">
        <v>44196</v>
      </c>
      <c r="O106" s="67">
        <v>163.42423015287901</v>
      </c>
      <c r="P106" s="18">
        <v>281.40474649317702</v>
      </c>
      <c r="Q106" s="18">
        <v>245.697082004945</v>
      </c>
      <c r="R106" s="70">
        <v>284.84711874646501</v>
      </c>
      <c r="S106" s="67">
        <v>165.74275732979501</v>
      </c>
      <c r="T106" s="18">
        <v>268.68739431539001</v>
      </c>
      <c r="U106" s="18">
        <v>236.26625134895201</v>
      </c>
      <c r="V106" s="70">
        <v>277.366635376305</v>
      </c>
    </row>
    <row r="107" spans="14:22" x14ac:dyDescent="0.25">
      <c r="N107" s="31">
        <v>44286</v>
      </c>
      <c r="O107" s="67">
        <v>169.949524604256</v>
      </c>
      <c r="P107" s="18">
        <v>286.59713317004099</v>
      </c>
      <c r="Q107" s="18">
        <v>254.12369050692001</v>
      </c>
      <c r="R107" s="70">
        <v>290.76867049802598</v>
      </c>
      <c r="S107" s="67">
        <v>168.57363960836901</v>
      </c>
      <c r="T107" s="18">
        <v>254.61969011426399</v>
      </c>
      <c r="U107" s="18">
        <v>241.64425591919201</v>
      </c>
      <c r="V107" s="70">
        <v>285.21411204642999</v>
      </c>
    </row>
    <row r="108" spans="14:22" x14ac:dyDescent="0.25">
      <c r="N108" s="31">
        <v>44377</v>
      </c>
      <c r="O108" s="67">
        <v>178.92079143036301</v>
      </c>
      <c r="P108" s="18">
        <v>300.31475258663301</v>
      </c>
      <c r="Q108" s="18">
        <v>266.39140954010298</v>
      </c>
      <c r="R108" s="70">
        <v>304.063737462912</v>
      </c>
      <c r="S108" s="67">
        <v>180.168633429382</v>
      </c>
      <c r="T108" s="18">
        <v>259.986953886756</v>
      </c>
      <c r="U108" s="18">
        <v>253.79486054001401</v>
      </c>
      <c r="V108" s="70">
        <v>294.58019221283701</v>
      </c>
    </row>
    <row r="109" spans="14:22" x14ac:dyDescent="0.25">
      <c r="N109" s="31">
        <v>44469</v>
      </c>
      <c r="O109" s="67">
        <v>184.990580489965</v>
      </c>
      <c r="P109" s="18">
        <v>318.71414394234699</v>
      </c>
      <c r="Q109" s="18">
        <v>278.134603015491</v>
      </c>
      <c r="R109" s="70">
        <v>323.87548061858303</v>
      </c>
      <c r="S109" s="67">
        <v>191.19028757906099</v>
      </c>
      <c r="T109" s="18">
        <v>291.07210975891701</v>
      </c>
      <c r="U109" s="18">
        <v>274.22852754734299</v>
      </c>
      <c r="V109" s="70">
        <v>309.74884583861302</v>
      </c>
    </row>
    <row r="110" spans="14:22" x14ac:dyDescent="0.25">
      <c r="N110" s="31">
        <v>44561</v>
      </c>
      <c r="O110" s="67">
        <v>187.15272573735001</v>
      </c>
      <c r="P110" s="18">
        <v>324.42504082512198</v>
      </c>
      <c r="Q110" s="18">
        <v>285.883214898267</v>
      </c>
      <c r="R110" s="70">
        <v>336.59072200518102</v>
      </c>
      <c r="S110" s="67">
        <v>194.89886758609001</v>
      </c>
      <c r="T110" s="18">
        <v>299.03629499788599</v>
      </c>
      <c r="U110" s="18">
        <v>290.09217798814399</v>
      </c>
      <c r="V110" s="70">
        <v>326.71325017757101</v>
      </c>
    </row>
    <row r="111" spans="14:22" x14ac:dyDescent="0.25">
      <c r="N111" s="31">
        <v>44651</v>
      </c>
      <c r="O111" s="67">
        <v>191.93969705916501</v>
      </c>
      <c r="P111" s="18">
        <v>323.29052524441897</v>
      </c>
      <c r="Q111" s="18">
        <v>302.06495459478202</v>
      </c>
      <c r="R111" s="70">
        <v>345.60846569274599</v>
      </c>
      <c r="S111" s="67">
        <v>196.78329700234701</v>
      </c>
      <c r="T111" s="18">
        <v>275.60319847545497</v>
      </c>
      <c r="U111" s="18">
        <v>301.52956735338103</v>
      </c>
      <c r="V111" s="70">
        <v>338.54753957804701</v>
      </c>
    </row>
    <row r="112" spans="14:22" x14ac:dyDescent="0.25">
      <c r="N112" s="31">
        <v>44742</v>
      </c>
      <c r="O112" s="67">
        <v>198.189823708278</v>
      </c>
      <c r="P112" s="18">
        <v>336.61723344982101</v>
      </c>
      <c r="Q112" s="18">
        <v>324.45422228681798</v>
      </c>
      <c r="R112" s="70">
        <v>357.37380658663898</v>
      </c>
      <c r="S112" s="67">
        <v>198.87065414826901</v>
      </c>
      <c r="T112" s="18">
        <v>259.75203016556202</v>
      </c>
      <c r="U112" s="18">
        <v>312.76820712880601</v>
      </c>
      <c r="V112" s="70">
        <v>349.87276570836002</v>
      </c>
    </row>
    <row r="113" spans="14:22" x14ac:dyDescent="0.25">
      <c r="N113" s="31">
        <v>44834</v>
      </c>
      <c r="O113" s="67">
        <v>197.130446463982</v>
      </c>
      <c r="P113" s="18">
        <v>347.45050645666601</v>
      </c>
      <c r="Q113" s="18">
        <v>321.47977727562602</v>
      </c>
      <c r="R113" s="70">
        <v>354.32625626785301</v>
      </c>
      <c r="S113" s="67">
        <v>200.515539083139</v>
      </c>
      <c r="T113" s="18">
        <v>250.94432006366199</v>
      </c>
      <c r="U113" s="18">
        <v>309.88650456774099</v>
      </c>
      <c r="V113" s="70">
        <v>349.04308963508998</v>
      </c>
    </row>
    <row r="114" spans="14:22" x14ac:dyDescent="0.25">
      <c r="N114" s="31">
        <v>44926</v>
      </c>
      <c r="O114" s="67">
        <v>194.05723473178199</v>
      </c>
      <c r="P114" s="18">
        <v>346.69993903574999</v>
      </c>
      <c r="Q114" s="18">
        <v>314.37203737999999</v>
      </c>
      <c r="R114" s="70">
        <v>346.98739256944901</v>
      </c>
      <c r="S114" s="67">
        <v>196.18657436595799</v>
      </c>
      <c r="T114" s="18">
        <v>246.553783938897</v>
      </c>
      <c r="U114" s="18">
        <v>302.74899216935199</v>
      </c>
      <c r="V114" s="70">
        <v>340.37580692833899</v>
      </c>
    </row>
    <row r="115" spans="14:22" x14ac:dyDescent="0.25">
      <c r="N115" s="74"/>
      <c r="O115" s="131" t="s">
        <v>17</v>
      </c>
      <c r="P115" s="116" t="s">
        <v>18</v>
      </c>
      <c r="Q115" s="116" t="s">
        <v>19</v>
      </c>
      <c r="R115" s="146" t="s">
        <v>20</v>
      </c>
      <c r="S115" s="131" t="s">
        <v>17</v>
      </c>
      <c r="T115" s="116" t="s">
        <v>18</v>
      </c>
      <c r="U115" s="116" t="s">
        <v>19</v>
      </c>
      <c r="V115" s="146" t="s">
        <v>20</v>
      </c>
    </row>
    <row r="116" spans="14:22" x14ac:dyDescent="0.25">
      <c r="N116" s="113" t="s">
        <v>115</v>
      </c>
      <c r="O116" s="130">
        <f>O109/O108-1</f>
        <v>3.3924447858058926E-2</v>
      </c>
      <c r="P116" s="130">
        <f t="shared" ref="O116:V121" si="0">P109/P108-1</f>
        <v>6.1267024670745185E-2</v>
      </c>
      <c r="Q116" s="130">
        <f t="shared" si="0"/>
        <v>4.4082478093649513E-2</v>
      </c>
      <c r="R116" s="130">
        <f t="shared" si="0"/>
        <v>6.5156546850929642E-2</v>
      </c>
      <c r="S116" s="130">
        <f t="shared" si="0"/>
        <v>6.117410084036079E-2</v>
      </c>
      <c r="T116" s="130">
        <f t="shared" si="0"/>
        <v>0.11956429123632462</v>
      </c>
      <c r="U116" s="130">
        <f t="shared" si="0"/>
        <v>8.0512532696095818E-2</v>
      </c>
      <c r="V116" s="130">
        <f>V109/V108-1</f>
        <v>5.1492442556410944E-2</v>
      </c>
    </row>
    <row r="117" spans="14:22" x14ac:dyDescent="0.25">
      <c r="N117" s="113" t="s">
        <v>115</v>
      </c>
      <c r="O117" s="130">
        <f t="shared" si="0"/>
        <v>1.168786671006905E-2</v>
      </c>
      <c r="P117" s="130">
        <f t="shared" si="0"/>
        <v>1.791855489101879E-2</v>
      </c>
      <c r="Q117" s="130">
        <f t="shared" si="0"/>
        <v>2.7859215641516055E-2</v>
      </c>
      <c r="R117" s="130">
        <f t="shared" si="0"/>
        <v>3.9259660417369835E-2</v>
      </c>
      <c r="S117" s="130">
        <f t="shared" si="0"/>
        <v>1.9397324278281891E-2</v>
      </c>
      <c r="T117" s="130">
        <f t="shared" si="0"/>
        <v>2.7361553965322916E-2</v>
      </c>
      <c r="U117" s="130">
        <f t="shared" si="0"/>
        <v>5.7848286546563932E-2</v>
      </c>
      <c r="V117" s="130">
        <f t="shared" si="0"/>
        <v>5.4768256821195349E-2</v>
      </c>
    </row>
    <row r="118" spans="14:22" x14ac:dyDescent="0.25">
      <c r="N118" s="113" t="s">
        <v>115</v>
      </c>
      <c r="O118" s="130">
        <f t="shared" si="0"/>
        <v>2.5577887273376065E-2</v>
      </c>
      <c r="P118" s="130">
        <f t="shared" si="0"/>
        <v>-3.4970037387297426E-3</v>
      </c>
      <c r="Q118" s="130">
        <f t="shared" si="0"/>
        <v>5.6602622515887768E-2</v>
      </c>
      <c r="R118" s="130">
        <f t="shared" si="0"/>
        <v>2.679142085035302E-2</v>
      </c>
      <c r="S118" s="130">
        <f t="shared" si="0"/>
        <v>9.6687550810146128E-3</v>
      </c>
      <c r="T118" s="130">
        <f t="shared" si="0"/>
        <v>-7.8362048067097234E-2</v>
      </c>
      <c r="U118" s="130">
        <f t="shared" si="0"/>
        <v>3.94267416810683E-2</v>
      </c>
      <c r="V118" s="130">
        <f t="shared" si="0"/>
        <v>3.6222251145443307E-2</v>
      </c>
    </row>
    <row r="119" spans="14:22" x14ac:dyDescent="0.25">
      <c r="N119" s="113" t="s">
        <v>115</v>
      </c>
      <c r="O119" s="130">
        <f t="shared" si="0"/>
        <v>3.2562970270742841E-2</v>
      </c>
      <c r="P119" s="130">
        <f t="shared" si="0"/>
        <v>4.1222080960543472E-2</v>
      </c>
      <c r="Q119" s="130">
        <f t="shared" si="0"/>
        <v>7.4120705998718117E-2</v>
      </c>
      <c r="R119" s="130">
        <f t="shared" si="0"/>
        <v>3.4042397862882989E-2</v>
      </c>
      <c r="S119" s="130">
        <f t="shared" si="0"/>
        <v>1.0607389843138471E-2</v>
      </c>
      <c r="T119" s="130">
        <f t="shared" si="0"/>
        <v>-5.7514457007670217E-2</v>
      </c>
      <c r="U119" s="130">
        <f t="shared" si="0"/>
        <v>3.7272098633875483E-2</v>
      </c>
      <c r="V119" s="130">
        <f t="shared" si="0"/>
        <v>3.3452395325124451E-2</v>
      </c>
    </row>
    <row r="120" spans="14:22" x14ac:dyDescent="0.25">
      <c r="N120" s="113" t="s">
        <v>115</v>
      </c>
      <c r="O120" s="130">
        <f t="shared" si="0"/>
        <v>-5.3452655866697008E-3</v>
      </c>
      <c r="P120" s="130">
        <f t="shared" si="0"/>
        <v>3.2182764072475445E-2</v>
      </c>
      <c r="Q120" s="130">
        <f t="shared" si="0"/>
        <v>-9.1675336823403564E-3</v>
      </c>
      <c r="R120" s="130">
        <f t="shared" si="0"/>
        <v>-8.5276264309738226E-3</v>
      </c>
      <c r="S120" s="130">
        <f t="shared" si="0"/>
        <v>8.2711295033184307E-3</v>
      </c>
      <c r="T120" s="130">
        <f t="shared" si="0"/>
        <v>-3.3908147306052294E-2</v>
      </c>
      <c r="U120" s="130">
        <f t="shared" si="0"/>
        <v>-9.2135405561801775E-3</v>
      </c>
      <c r="V120" s="130">
        <f t="shared" si="0"/>
        <v>-2.3713651206610509E-3</v>
      </c>
    </row>
    <row r="121" spans="14:22" x14ac:dyDescent="0.25">
      <c r="N121" s="113" t="str">
        <f>"QTR "&amp;YEAR(N114)&amp;"Q"&amp;(MONTH(N114)/3)</f>
        <v>QTR 2022Q4</v>
      </c>
      <c r="O121" s="130">
        <f>O114/O113-1</f>
        <v>-1.5589736579638469E-2</v>
      </c>
      <c r="P121" s="130">
        <f>P114/P113-1</f>
        <v>-2.1602139210282756E-3</v>
      </c>
      <c r="Q121" s="130">
        <f>Q114/Q113-1</f>
        <v>-2.2109446372833852E-2</v>
      </c>
      <c r="R121" s="130">
        <f t="shared" si="0"/>
        <v>-2.0712164477182271E-2</v>
      </c>
      <c r="S121" s="130">
        <f t="shared" si="0"/>
        <v>-2.1589173272930751E-2</v>
      </c>
      <c r="T121" s="130">
        <f t="shared" si="0"/>
        <v>-1.7496056988463238E-2</v>
      </c>
      <c r="U121" s="130">
        <f t="shared" si="0"/>
        <v>-2.3032666131573176E-2</v>
      </c>
      <c r="V121" s="130">
        <f t="shared" si="0"/>
        <v>-2.4831555083391743E-2</v>
      </c>
    </row>
    <row r="122" spans="14:22" x14ac:dyDescent="0.25">
      <c r="N122" s="74">
        <v>43008</v>
      </c>
      <c r="O122" s="131" t="s">
        <v>75</v>
      </c>
      <c r="P122" s="116" t="s">
        <v>75</v>
      </c>
      <c r="Q122" s="116" t="s">
        <v>75</v>
      </c>
      <c r="R122" s="116" t="s">
        <v>75</v>
      </c>
      <c r="S122" s="116" t="s">
        <v>75</v>
      </c>
      <c r="T122" s="116" t="s">
        <v>75</v>
      </c>
      <c r="U122" s="116" t="s">
        <v>75</v>
      </c>
      <c r="V122" s="116" t="s">
        <v>75</v>
      </c>
    </row>
    <row r="123" spans="14:22" x14ac:dyDescent="0.25">
      <c r="N123" s="74">
        <v>43100</v>
      </c>
      <c r="O123" s="131" t="s">
        <v>75</v>
      </c>
      <c r="P123" s="116" t="s">
        <v>75</v>
      </c>
      <c r="Q123" s="116" t="s">
        <v>75</v>
      </c>
      <c r="R123" s="116" t="s">
        <v>75</v>
      </c>
      <c r="S123" s="116" t="s">
        <v>75</v>
      </c>
      <c r="T123" s="116" t="s">
        <v>75</v>
      </c>
      <c r="U123" s="116" t="s">
        <v>75</v>
      </c>
      <c r="V123" s="116" t="s">
        <v>75</v>
      </c>
    </row>
    <row r="124" spans="14:22" x14ac:dyDescent="0.25">
      <c r="N124" s="113" t="s">
        <v>117</v>
      </c>
      <c r="O124" s="130">
        <f t="shared" ref="O124:V129" si="1">O109/O105-1</f>
        <v>0.18777292291528958</v>
      </c>
      <c r="P124" s="130">
        <f t="shared" si="1"/>
        <v>0.12688256211842086</v>
      </c>
      <c r="Q124" s="130">
        <f t="shared" si="1"/>
        <v>0.17989493012023128</v>
      </c>
      <c r="R124" s="130">
        <f t="shared" si="1"/>
        <v>0.17815419900495599</v>
      </c>
      <c r="S124" s="130">
        <f t="shared" si="1"/>
        <v>0.18043393187336587</v>
      </c>
      <c r="T124" s="130">
        <f t="shared" si="1"/>
        <v>9.1596544307889438E-2</v>
      </c>
      <c r="U124" s="130">
        <f t="shared" si="1"/>
        <v>0.1827190308618416</v>
      </c>
      <c r="V124" s="130">
        <f t="shared" si="1"/>
        <v>0.17212178021451519</v>
      </c>
    </row>
    <row r="125" spans="14:22" x14ac:dyDescent="0.25">
      <c r="N125" s="113" t="s">
        <v>117</v>
      </c>
      <c r="O125" s="130">
        <f t="shared" si="1"/>
        <v>0.14519570055354469</v>
      </c>
      <c r="P125" s="130">
        <f t="shared" si="1"/>
        <v>0.15287693213443387</v>
      </c>
      <c r="Q125" s="130">
        <f t="shared" si="1"/>
        <v>0.16355966690932533</v>
      </c>
      <c r="R125" s="130">
        <f>R110/R106-1</f>
        <v>0.18165394646231836</v>
      </c>
      <c r="S125" s="130">
        <f t="shared" si="1"/>
        <v>0.17591182098099267</v>
      </c>
      <c r="T125" s="130">
        <f t="shared" si="1"/>
        <v>0.11295245450507396</v>
      </c>
      <c r="U125" s="130">
        <f t="shared" si="1"/>
        <v>0.22781893872643755</v>
      </c>
      <c r="V125" s="130">
        <f t="shared" si="1"/>
        <v>0.17791114181529855</v>
      </c>
    </row>
    <row r="126" spans="14:22" x14ac:dyDescent="0.25">
      <c r="N126" s="113" t="s">
        <v>117</v>
      </c>
      <c r="O126" s="130">
        <f t="shared" si="1"/>
        <v>0.12939237403643977</v>
      </c>
      <c r="P126" s="130">
        <f t="shared" si="1"/>
        <v>0.12803126000778042</v>
      </c>
      <c r="Q126" s="130">
        <f t="shared" si="1"/>
        <v>0.18865326562915041</v>
      </c>
      <c r="R126" s="130">
        <f t="shared" si="1"/>
        <v>0.18860283365739128</v>
      </c>
      <c r="S126" s="130">
        <f t="shared" si="1"/>
        <v>0.16734323029101583</v>
      </c>
      <c r="T126" s="130">
        <f t="shared" si="1"/>
        <v>8.241117704516232E-2</v>
      </c>
      <c r="U126" s="130">
        <f t="shared" si="1"/>
        <v>0.24782427046068589</v>
      </c>
      <c r="V126" s="130">
        <f t="shared" si="1"/>
        <v>0.18699435013557419</v>
      </c>
    </row>
    <row r="127" spans="14:22" x14ac:dyDescent="0.25">
      <c r="N127" s="113" t="s">
        <v>117</v>
      </c>
      <c r="O127" s="130">
        <f t="shared" si="1"/>
        <v>0.10769588108721617</v>
      </c>
      <c r="P127" s="130">
        <f t="shared" si="1"/>
        <v>0.12088144372033693</v>
      </c>
      <c r="Q127" s="130">
        <f t="shared" si="1"/>
        <v>0.21796052975940317</v>
      </c>
      <c r="R127" s="130">
        <f t="shared" si="1"/>
        <v>0.17532531030678866</v>
      </c>
      <c r="S127" s="130">
        <f t="shared" si="1"/>
        <v>0.10380286714122944</v>
      </c>
      <c r="T127" s="130">
        <f t="shared" si="1"/>
        <v>-9.035981139896565E-4</v>
      </c>
      <c r="U127" s="130">
        <f t="shared" si="1"/>
        <v>0.23236619710624162</v>
      </c>
      <c r="V127" s="130">
        <f t="shared" si="1"/>
        <v>0.18769956350484551</v>
      </c>
    </row>
    <row r="128" spans="14:22" x14ac:dyDescent="0.25">
      <c r="N128" s="113" t="s">
        <v>117</v>
      </c>
      <c r="O128" s="130">
        <f t="shared" si="1"/>
        <v>6.5624238498324772E-2</v>
      </c>
      <c r="P128" s="130">
        <f t="shared" si="1"/>
        <v>9.0163436610824599E-2</v>
      </c>
      <c r="Q128" s="130">
        <f t="shared" si="1"/>
        <v>0.1558424366842297</v>
      </c>
      <c r="R128" s="130">
        <f t="shared" si="1"/>
        <v>9.4020009143979566E-2</v>
      </c>
      <c r="S128" s="130">
        <f t="shared" si="1"/>
        <v>4.8774713517923063E-2</v>
      </c>
      <c r="T128" s="130">
        <f t="shared" si="1"/>
        <v>-0.13786202233010647</v>
      </c>
      <c r="U128" s="130">
        <f t="shared" si="1"/>
        <v>0.13003015163782328</v>
      </c>
      <c r="V128" s="130">
        <f t="shared" si="1"/>
        <v>0.12685840262000614</v>
      </c>
    </row>
    <row r="129" spans="14:22" x14ac:dyDescent="0.25">
      <c r="N129" s="113" t="str">
        <f>"Y/Y "&amp;RIGHT(N121,4)</f>
        <v>Y/Y 22Q4</v>
      </c>
      <c r="O129" s="130">
        <f>O114/O110-1</f>
        <v>3.6892377427202305E-2</v>
      </c>
      <c r="P129" s="130">
        <f t="shared" si="1"/>
        <v>6.8659614418096204E-2</v>
      </c>
      <c r="Q129" s="130">
        <f t="shared" si="1"/>
        <v>9.9651959251510824E-2</v>
      </c>
      <c r="R129" s="130">
        <f t="shared" si="1"/>
        <v>3.0888167393122501E-2</v>
      </c>
      <c r="S129" s="130">
        <f t="shared" si="1"/>
        <v>6.6070511122862108E-3</v>
      </c>
      <c r="T129" s="130">
        <f t="shared" si="1"/>
        <v>-0.17550548858746395</v>
      </c>
      <c r="U129" s="130">
        <f t="shared" si="1"/>
        <v>4.3630318711059157E-2</v>
      </c>
      <c r="V129" s="130">
        <f t="shared" si="1"/>
        <v>4.1818189936717598E-2</v>
      </c>
    </row>
    <row r="130" spans="14:22" x14ac:dyDescent="0.25">
      <c r="N130" s="74"/>
      <c r="O130" s="131"/>
      <c r="P130" s="116"/>
      <c r="Q130" s="116"/>
      <c r="R130" s="116"/>
      <c r="S130" s="116"/>
      <c r="T130" s="116"/>
      <c r="U130" s="116"/>
      <c r="V130" s="116"/>
    </row>
    <row r="131" spans="14:22" x14ac:dyDescent="0.25">
      <c r="N131" s="74" t="s">
        <v>96</v>
      </c>
      <c r="O131" s="131">
        <f>MIN($O$59:$O$74)</f>
        <v>87.105063433647302</v>
      </c>
      <c r="P131" s="131">
        <f>MIN($P$59:$P$74)</f>
        <v>149.81105690458801</v>
      </c>
      <c r="Q131" s="131">
        <f>MIN($Q$59:$Q$74)</f>
        <v>118.636830238568</v>
      </c>
      <c r="R131" s="131">
        <f>MIN($R$59:$R$74)</f>
        <v>119.11793340244201</v>
      </c>
      <c r="S131" s="131">
        <f t="shared" ref="S131:V131" si="2">MIN($R$59:$R$74)</f>
        <v>119.11793340244201</v>
      </c>
      <c r="T131" s="131">
        <f t="shared" si="2"/>
        <v>119.11793340244201</v>
      </c>
      <c r="U131" s="131">
        <f t="shared" si="2"/>
        <v>119.11793340244201</v>
      </c>
      <c r="V131" s="131">
        <f t="shared" si="2"/>
        <v>119.11793340244201</v>
      </c>
    </row>
    <row r="132" spans="14:22" x14ac:dyDescent="0.25">
      <c r="N132" s="74" t="s">
        <v>97</v>
      </c>
      <c r="O132" s="130">
        <f t="shared" ref="O132:V132" si="3">O114/O131-1</f>
        <v>1.2278525160550053</v>
      </c>
      <c r="P132" s="130">
        <f t="shared" si="3"/>
        <v>1.3142480014446263</v>
      </c>
      <c r="Q132" s="130">
        <f t="shared" si="3"/>
        <v>1.6498688202291487</v>
      </c>
      <c r="R132" s="130">
        <f t="shared" si="3"/>
        <v>1.9129735771787284</v>
      </c>
      <c r="S132" s="130">
        <f t="shared" si="3"/>
        <v>0.64699444292017927</v>
      </c>
      <c r="T132" s="130">
        <f t="shared" si="3"/>
        <v>1.0698292599310868</v>
      </c>
      <c r="U132" s="130">
        <f t="shared" si="3"/>
        <v>1.5415903678122862</v>
      </c>
      <c r="V132" s="130">
        <f t="shared" si="3"/>
        <v>1.8574690410248591</v>
      </c>
    </row>
    <row r="133" spans="14:22" x14ac:dyDescent="0.25">
      <c r="N133" s="31">
        <v>46660</v>
      </c>
      <c r="O133" s="67" t="s">
        <v>75</v>
      </c>
      <c r="P133" s="18" t="s">
        <v>75</v>
      </c>
      <c r="Q133" s="18" t="s">
        <v>75</v>
      </c>
      <c r="R133" s="70" t="s">
        <v>75</v>
      </c>
      <c r="S133" s="67" t="s">
        <v>75</v>
      </c>
      <c r="T133" s="18" t="s">
        <v>75</v>
      </c>
      <c r="U133" s="18" t="s">
        <v>75</v>
      </c>
      <c r="V133" s="70" t="s">
        <v>75</v>
      </c>
    </row>
    <row r="134" spans="14:22" x14ac:dyDescent="0.25">
      <c r="N134" s="31">
        <v>46752</v>
      </c>
      <c r="O134" s="67" t="s">
        <v>75</v>
      </c>
      <c r="P134" s="18" t="s">
        <v>75</v>
      </c>
      <c r="Q134" s="18" t="s">
        <v>75</v>
      </c>
      <c r="R134" s="70" t="s">
        <v>75</v>
      </c>
      <c r="S134" s="67" t="s">
        <v>75</v>
      </c>
      <c r="T134" s="18" t="s">
        <v>75</v>
      </c>
      <c r="U134" s="18" t="s">
        <v>75</v>
      </c>
      <c r="V134" s="70" t="s">
        <v>75</v>
      </c>
    </row>
    <row r="135" spans="14:22" x14ac:dyDescent="0.25">
      <c r="N135" s="31"/>
    </row>
    <row r="136" spans="14:22" x14ac:dyDescent="0.25">
      <c r="N136" s="31"/>
    </row>
    <row r="137" spans="14:22" x14ac:dyDescent="0.25">
      <c r="N137" s="31"/>
    </row>
    <row r="138" spans="14:22" x14ac:dyDescent="0.25">
      <c r="N138" s="31"/>
    </row>
    <row r="139" spans="14:22" x14ac:dyDescent="0.25">
      <c r="N139" s="31"/>
    </row>
    <row r="140" spans="14:22" x14ac:dyDescent="0.25">
      <c r="N140" s="31"/>
    </row>
    <row r="141" spans="14:22" x14ac:dyDescent="0.25">
      <c r="N141" s="31"/>
    </row>
    <row r="142" spans="14:22" x14ac:dyDescent="0.25">
      <c r="N142" s="31"/>
    </row>
    <row r="143" spans="14:22" x14ac:dyDescent="0.25">
      <c r="N143" s="31"/>
    </row>
    <row r="144" spans="14:22" x14ac:dyDescent="0.25">
      <c r="N144" s="31"/>
    </row>
    <row r="145" spans="14:14" x14ac:dyDescent="0.25">
      <c r="N145" s="31"/>
    </row>
    <row r="146" spans="14:14" x14ac:dyDescent="0.25">
      <c r="N146" s="31"/>
    </row>
    <row r="147" spans="14:14" x14ac:dyDescent="0.25">
      <c r="N147" s="31"/>
    </row>
    <row r="148" spans="14:14" x14ac:dyDescent="0.25">
      <c r="N148" s="31"/>
    </row>
    <row r="149" spans="14:14" x14ac:dyDescent="0.25">
      <c r="N149" s="31"/>
    </row>
    <row r="150" spans="14:14" x14ac:dyDescent="0.25">
      <c r="N150" s="31"/>
    </row>
    <row r="151" spans="14:14" x14ac:dyDescent="0.25">
      <c r="N151" s="31"/>
    </row>
    <row r="152" spans="14:14" x14ac:dyDescent="0.25">
      <c r="N152" s="31"/>
    </row>
    <row r="153" spans="14:14" x14ac:dyDescent="0.25">
      <c r="N153" s="31"/>
    </row>
    <row r="154" spans="14:14" x14ac:dyDescent="0.25">
      <c r="N154" s="31"/>
    </row>
    <row r="155" spans="14:14" x14ac:dyDescent="0.25">
      <c r="N155" s="31"/>
    </row>
    <row r="156" spans="14:14" x14ac:dyDescent="0.25">
      <c r="N156" s="31"/>
    </row>
    <row r="157" spans="14:14" x14ac:dyDescent="0.25">
      <c r="N157" s="31"/>
    </row>
    <row r="158" spans="14:14" x14ac:dyDescent="0.25">
      <c r="N158" s="31"/>
    </row>
    <row r="159" spans="14:14" x14ac:dyDescent="0.25">
      <c r="N159" s="31"/>
    </row>
    <row r="160" spans="14:14" x14ac:dyDescent="0.25">
      <c r="N160" s="31"/>
    </row>
    <row r="161" spans="14:14" x14ac:dyDescent="0.25">
      <c r="N161" s="31"/>
    </row>
    <row r="162" spans="14:14" x14ac:dyDescent="0.25">
      <c r="N162" s="31"/>
    </row>
    <row r="163" spans="14:14" x14ac:dyDescent="0.25">
      <c r="N163" s="31"/>
    </row>
    <row r="164" spans="14:14" x14ac:dyDescent="0.25">
      <c r="N164" s="31"/>
    </row>
    <row r="165" spans="14:14" x14ac:dyDescent="0.25">
      <c r="N165" s="31"/>
    </row>
    <row r="166" spans="14:14" x14ac:dyDescent="0.25">
      <c r="N166" s="31"/>
    </row>
    <row r="167" spans="14:14" x14ac:dyDescent="0.25">
      <c r="N167" s="31"/>
    </row>
    <row r="168" spans="14:14" x14ac:dyDescent="0.25">
      <c r="N168" s="31"/>
    </row>
    <row r="169" spans="14:14" x14ac:dyDescent="0.25">
      <c r="N169" s="31"/>
    </row>
    <row r="170" spans="14:14" x14ac:dyDescent="0.25">
      <c r="N170" s="31"/>
    </row>
    <row r="171" spans="14:14" x14ac:dyDescent="0.25">
      <c r="N171" s="31"/>
    </row>
    <row r="172" spans="14:14" x14ac:dyDescent="0.25">
      <c r="N172" s="31"/>
    </row>
    <row r="173" spans="14:14" x14ac:dyDescent="0.25">
      <c r="N173" s="31"/>
    </row>
    <row r="174" spans="14:14" x14ac:dyDescent="0.25">
      <c r="N174" s="31"/>
    </row>
    <row r="175" spans="14:14" x14ac:dyDescent="0.25">
      <c r="N175" s="31"/>
    </row>
    <row r="176" spans="14:14" x14ac:dyDescent="0.25">
      <c r="N176" s="31"/>
    </row>
    <row r="177" spans="14:14" x14ac:dyDescent="0.25">
      <c r="N177" s="31"/>
    </row>
    <row r="178" spans="14:14" x14ac:dyDescent="0.25">
      <c r="N178" s="31"/>
    </row>
    <row r="179" spans="14:14" x14ac:dyDescent="0.25">
      <c r="N179" s="31"/>
    </row>
    <row r="180" spans="14:14" x14ac:dyDescent="0.25">
      <c r="N180" s="31"/>
    </row>
    <row r="181" spans="14:14" x14ac:dyDescent="0.25">
      <c r="N181" s="31"/>
    </row>
    <row r="182" spans="14:14" x14ac:dyDescent="0.25">
      <c r="N182" s="31"/>
    </row>
    <row r="183" spans="14:14" x14ac:dyDescent="0.25">
      <c r="N183" s="31"/>
    </row>
    <row r="184" spans="14:14" x14ac:dyDescent="0.25">
      <c r="N184" s="31"/>
    </row>
    <row r="185" spans="14:14" x14ac:dyDescent="0.25">
      <c r="N185" s="31"/>
    </row>
    <row r="186" spans="14:14" x14ac:dyDescent="0.25">
      <c r="N186" s="31"/>
    </row>
    <row r="187" spans="14:14" x14ac:dyDescent="0.25">
      <c r="N187" s="31"/>
    </row>
    <row r="188" spans="14:14" x14ac:dyDescent="0.25">
      <c r="N188" s="31"/>
    </row>
    <row r="189" spans="14:14" x14ac:dyDescent="0.25">
      <c r="N189" s="31"/>
    </row>
    <row r="190" spans="14:14" x14ac:dyDescent="0.25">
      <c r="N190" s="31"/>
    </row>
    <row r="191" spans="14:14" x14ac:dyDescent="0.25">
      <c r="N191" s="31"/>
    </row>
    <row r="192" spans="14:14" x14ac:dyDescent="0.25">
      <c r="N192" s="31"/>
    </row>
    <row r="193" spans="14:14" x14ac:dyDescent="0.25">
      <c r="N193" s="31"/>
    </row>
    <row r="194" spans="14:14" x14ac:dyDescent="0.25">
      <c r="N194" s="31"/>
    </row>
    <row r="195" spans="14:14" x14ac:dyDescent="0.25">
      <c r="N195" s="31"/>
    </row>
    <row r="196" spans="14:14" x14ac:dyDescent="0.25">
      <c r="N196" s="31"/>
    </row>
    <row r="197" spans="14:14" x14ac:dyDescent="0.25">
      <c r="N197" s="31"/>
    </row>
    <row r="198" spans="14:14" x14ac:dyDescent="0.25">
      <c r="N198" s="31"/>
    </row>
    <row r="199" spans="14:14" x14ac:dyDescent="0.25">
      <c r="N199" s="31"/>
    </row>
    <row r="200" spans="14:14" x14ac:dyDescent="0.25">
      <c r="N200" s="31"/>
    </row>
    <row r="201" spans="14:14" x14ac:dyDescent="0.25">
      <c r="N201" s="31"/>
    </row>
    <row r="202" spans="14:14" x14ac:dyDescent="0.25">
      <c r="N202" s="31"/>
    </row>
    <row r="203" spans="14:14" x14ac:dyDescent="0.25">
      <c r="N203" s="31"/>
    </row>
    <row r="204" spans="14:14" x14ac:dyDescent="0.25">
      <c r="N204" s="31"/>
    </row>
    <row r="205" spans="14:14" x14ac:dyDescent="0.25">
      <c r="N205" s="31"/>
    </row>
    <row r="206" spans="14:14" x14ac:dyDescent="0.25">
      <c r="N206" s="31"/>
    </row>
    <row r="207" spans="14:14" x14ac:dyDescent="0.25">
      <c r="N207" s="31"/>
    </row>
    <row r="208" spans="14:14" x14ac:dyDescent="0.25">
      <c r="N208" s="31"/>
    </row>
    <row r="209" spans="14:14" x14ac:dyDescent="0.25">
      <c r="N209" s="31"/>
    </row>
    <row r="210" spans="14:14" x14ac:dyDescent="0.25">
      <c r="N210" s="31"/>
    </row>
    <row r="211" spans="14:14" x14ac:dyDescent="0.25">
      <c r="N211" s="31"/>
    </row>
    <row r="212" spans="14:14" x14ac:dyDescent="0.25">
      <c r="N212" s="31"/>
    </row>
    <row r="213" spans="14:14" x14ac:dyDescent="0.25">
      <c r="N213" s="31"/>
    </row>
    <row r="214" spans="14:14" x14ac:dyDescent="0.25">
      <c r="N214" s="31"/>
    </row>
    <row r="215" spans="14:14" x14ac:dyDescent="0.25">
      <c r="N215" s="31"/>
    </row>
    <row r="216" spans="14:14" x14ac:dyDescent="0.25">
      <c r="N216" s="31"/>
    </row>
    <row r="217" spans="14:14" x14ac:dyDescent="0.25">
      <c r="N217" s="31"/>
    </row>
    <row r="218" spans="14:14" x14ac:dyDescent="0.25">
      <c r="N218" s="31"/>
    </row>
    <row r="219" spans="14:14" x14ac:dyDescent="0.25">
      <c r="N219" s="31"/>
    </row>
    <row r="220" spans="14:14" x14ac:dyDescent="0.25">
      <c r="N220" s="31"/>
    </row>
    <row r="221" spans="14:14" x14ac:dyDescent="0.25">
      <c r="N221" s="31"/>
    </row>
    <row r="222" spans="14:14" x14ac:dyDescent="0.25">
      <c r="N222" s="31"/>
    </row>
    <row r="223" spans="14:14" x14ac:dyDescent="0.25">
      <c r="N223" s="31"/>
    </row>
    <row r="224" spans="14:14" x14ac:dyDescent="0.25">
      <c r="N224" s="31"/>
    </row>
    <row r="225" spans="14:14" x14ac:dyDescent="0.25">
      <c r="N225" s="31"/>
    </row>
    <row r="226" spans="14:14" x14ac:dyDescent="0.25">
      <c r="N226" s="31"/>
    </row>
    <row r="227" spans="14:14" x14ac:dyDescent="0.25">
      <c r="N227" s="31"/>
    </row>
    <row r="228" spans="14:14" x14ac:dyDescent="0.25">
      <c r="N228" s="31"/>
    </row>
    <row r="229" spans="14:14" x14ac:dyDescent="0.25">
      <c r="N229" s="31"/>
    </row>
    <row r="230" spans="14:14" x14ac:dyDescent="0.25">
      <c r="N230" s="31"/>
    </row>
    <row r="231" spans="14:14" x14ac:dyDescent="0.25">
      <c r="N231" s="31"/>
    </row>
    <row r="232" spans="14:14" x14ac:dyDescent="0.25">
      <c r="N232" s="31"/>
    </row>
    <row r="233" spans="14:14" x14ac:dyDescent="0.25">
      <c r="N233" s="31"/>
    </row>
    <row r="234" spans="14:14" x14ac:dyDescent="0.25">
      <c r="N234" s="31"/>
    </row>
    <row r="235" spans="14:14" x14ac:dyDescent="0.25">
      <c r="N235" s="31"/>
    </row>
    <row r="236" spans="14:14" x14ac:dyDescent="0.25">
      <c r="N236" s="31"/>
    </row>
    <row r="237" spans="14:14" x14ac:dyDescent="0.25">
      <c r="N237" s="31"/>
    </row>
    <row r="238" spans="14:14" x14ac:dyDescent="0.25">
      <c r="N238" s="31"/>
    </row>
    <row r="239" spans="14:14" x14ac:dyDescent="0.25">
      <c r="N239" s="31"/>
    </row>
    <row r="240" spans="14:14" x14ac:dyDescent="0.25">
      <c r="N240" s="31"/>
    </row>
    <row r="241" spans="14:14" x14ac:dyDescent="0.25">
      <c r="N241" s="31"/>
    </row>
    <row r="242" spans="14:14" x14ac:dyDescent="0.25">
      <c r="N242" s="31"/>
    </row>
    <row r="243" spans="14:14" x14ac:dyDescent="0.25">
      <c r="N243" s="31"/>
    </row>
    <row r="244" spans="14:14" x14ac:dyDescent="0.25">
      <c r="N244" s="31"/>
    </row>
    <row r="245" spans="14:14" x14ac:dyDescent="0.25">
      <c r="N245" s="31"/>
    </row>
    <row r="246" spans="14:14" x14ac:dyDescent="0.25">
      <c r="N246" s="31"/>
    </row>
    <row r="247" spans="14:14" x14ac:dyDescent="0.25">
      <c r="N247" s="31"/>
    </row>
    <row r="248" spans="14:14" x14ac:dyDescent="0.25">
      <c r="N248" s="31"/>
    </row>
    <row r="249" spans="14:14" x14ac:dyDescent="0.25">
      <c r="N249" s="31"/>
    </row>
    <row r="250" spans="14:14" x14ac:dyDescent="0.25">
      <c r="N250" s="31"/>
    </row>
    <row r="251" spans="14:14" x14ac:dyDescent="0.25">
      <c r="N251" s="31"/>
    </row>
    <row r="252" spans="14:14" x14ac:dyDescent="0.25">
      <c r="N252" s="31"/>
    </row>
    <row r="253" spans="14:14" x14ac:dyDescent="0.25">
      <c r="N253" s="31"/>
    </row>
    <row r="254" spans="14:14" x14ac:dyDescent="0.25">
      <c r="N254" s="31"/>
    </row>
    <row r="255" spans="14:14" x14ac:dyDescent="0.25">
      <c r="N255" s="31"/>
    </row>
    <row r="256" spans="14:14" x14ac:dyDescent="0.25">
      <c r="N256" s="31"/>
    </row>
    <row r="257" spans="14:14" x14ac:dyDescent="0.25">
      <c r="N257" s="31"/>
    </row>
    <row r="258" spans="14:14" x14ac:dyDescent="0.25">
      <c r="N258" s="31"/>
    </row>
    <row r="259" spans="14:14" x14ac:dyDescent="0.25">
      <c r="N259" s="31"/>
    </row>
    <row r="260" spans="14:14" x14ac:dyDescent="0.25">
      <c r="N260" s="31"/>
    </row>
    <row r="261" spans="14:14" x14ac:dyDescent="0.25">
      <c r="N261" s="31"/>
    </row>
    <row r="262" spans="14:14" x14ac:dyDescent="0.25">
      <c r="N262" s="31"/>
    </row>
    <row r="263" spans="14:14" x14ac:dyDescent="0.25">
      <c r="N263" s="31"/>
    </row>
    <row r="264" spans="14:14" x14ac:dyDescent="0.25">
      <c r="N264" s="31"/>
    </row>
    <row r="265" spans="14:14" x14ac:dyDescent="0.25">
      <c r="N265" s="31"/>
    </row>
    <row r="266" spans="14:14" x14ac:dyDescent="0.25">
      <c r="N266" s="31"/>
    </row>
    <row r="267" spans="14:14" x14ac:dyDescent="0.25">
      <c r="N267" s="31"/>
    </row>
    <row r="268" spans="14:14" x14ac:dyDescent="0.25">
      <c r="N268" s="31"/>
    </row>
    <row r="269" spans="14:14" x14ac:dyDescent="0.25">
      <c r="N269" s="31"/>
    </row>
    <row r="270" spans="14:14" x14ac:dyDescent="0.25">
      <c r="N270" s="31"/>
    </row>
    <row r="271" spans="14:14" x14ac:dyDescent="0.25">
      <c r="N271" s="31"/>
    </row>
    <row r="272" spans="14:14" x14ac:dyDescent="0.25">
      <c r="N272" s="31"/>
    </row>
    <row r="273" spans="14:14" x14ac:dyDescent="0.25">
      <c r="N273" s="31"/>
    </row>
    <row r="274" spans="14:14" x14ac:dyDescent="0.25">
      <c r="N274" s="31"/>
    </row>
    <row r="275" spans="14:14" x14ac:dyDescent="0.25">
      <c r="N275" s="31"/>
    </row>
    <row r="276" spans="14:14" x14ac:dyDescent="0.25">
      <c r="N276" s="31"/>
    </row>
    <row r="277" spans="14:14" x14ac:dyDescent="0.25">
      <c r="N277" s="31"/>
    </row>
    <row r="278" spans="14:14" x14ac:dyDescent="0.25">
      <c r="N278" s="31"/>
    </row>
    <row r="279" spans="14:14" x14ac:dyDescent="0.25">
      <c r="N279" s="31"/>
    </row>
    <row r="280" spans="14:14" x14ac:dyDescent="0.25">
      <c r="N280" s="31"/>
    </row>
    <row r="281" spans="14:14" x14ac:dyDescent="0.25">
      <c r="N281" s="31"/>
    </row>
    <row r="282" spans="14:14" x14ac:dyDescent="0.25">
      <c r="N282" s="31"/>
    </row>
    <row r="283" spans="14:14" x14ac:dyDescent="0.25">
      <c r="N283" s="31"/>
    </row>
    <row r="284" spans="14:14" x14ac:dyDescent="0.25">
      <c r="N284" s="31"/>
    </row>
    <row r="285" spans="14:14" x14ac:dyDescent="0.25">
      <c r="N285" s="31"/>
    </row>
    <row r="286" spans="14:14" x14ac:dyDescent="0.25">
      <c r="N286" s="31"/>
    </row>
    <row r="287" spans="14:14" x14ac:dyDescent="0.25">
      <c r="N287" s="31"/>
    </row>
    <row r="288" spans="14:14" x14ac:dyDescent="0.25">
      <c r="N288" s="31"/>
    </row>
    <row r="289" spans="14:14" x14ac:dyDescent="0.25">
      <c r="N289" s="31"/>
    </row>
    <row r="290" spans="14:14" x14ac:dyDescent="0.25">
      <c r="N290" s="31"/>
    </row>
    <row r="291" spans="14:14" x14ac:dyDescent="0.25">
      <c r="N291" s="31"/>
    </row>
    <row r="292" spans="14:14" x14ac:dyDescent="0.25">
      <c r="N292" s="31"/>
    </row>
    <row r="293" spans="14:14" x14ac:dyDescent="0.25">
      <c r="N293" s="31"/>
    </row>
    <row r="294" spans="14:14" x14ac:dyDescent="0.25">
      <c r="N294" s="31"/>
    </row>
    <row r="295" spans="14:14" x14ac:dyDescent="0.25">
      <c r="N295" s="31"/>
    </row>
    <row r="296" spans="14:14" x14ac:dyDescent="0.25">
      <c r="N296" s="31"/>
    </row>
    <row r="297" spans="14:14" x14ac:dyDescent="0.25">
      <c r="N297" s="31"/>
    </row>
    <row r="298" spans="14:14" x14ac:dyDescent="0.25">
      <c r="N298" s="31"/>
    </row>
    <row r="299" spans="14:14" x14ac:dyDescent="0.25">
      <c r="N299" s="31"/>
    </row>
    <row r="300" spans="14:14" x14ac:dyDescent="0.25">
      <c r="N300" s="31"/>
    </row>
    <row r="301" spans="14:14" x14ac:dyDescent="0.25">
      <c r="N301" s="31"/>
    </row>
    <row r="302" spans="14:14" x14ac:dyDescent="0.25">
      <c r="N302" s="31"/>
    </row>
    <row r="303" spans="14:14" x14ac:dyDescent="0.25">
      <c r="N303" s="31"/>
    </row>
    <row r="304" spans="14:14" x14ac:dyDescent="0.25">
      <c r="N304" s="31"/>
    </row>
    <row r="305" spans="14:14" x14ac:dyDescent="0.25">
      <c r="N305" s="31"/>
    </row>
    <row r="306" spans="14:14" x14ac:dyDescent="0.25">
      <c r="N306" s="31"/>
    </row>
    <row r="307" spans="14:14" x14ac:dyDescent="0.25">
      <c r="N307" s="31"/>
    </row>
    <row r="308" spans="14:14" x14ac:dyDescent="0.25">
      <c r="N308" s="31"/>
    </row>
    <row r="309" spans="14:14" x14ac:dyDescent="0.25">
      <c r="N309" s="31"/>
    </row>
    <row r="310" spans="14:14" x14ac:dyDescent="0.25">
      <c r="N310" s="31"/>
    </row>
    <row r="311" spans="14:14" x14ac:dyDescent="0.25">
      <c r="N311" s="31"/>
    </row>
    <row r="312" spans="14:14" x14ac:dyDescent="0.25">
      <c r="N312" s="31"/>
    </row>
    <row r="313" spans="14:14" x14ac:dyDescent="0.25">
      <c r="N313" s="31"/>
    </row>
    <row r="314" spans="14:14" x14ac:dyDescent="0.25">
      <c r="N314" s="31"/>
    </row>
    <row r="315" spans="14:14" x14ac:dyDescent="0.25">
      <c r="N315" s="31"/>
    </row>
    <row r="316" spans="14:14" x14ac:dyDescent="0.25">
      <c r="N316" s="31"/>
    </row>
    <row r="317" spans="14:14" x14ac:dyDescent="0.25">
      <c r="N317" s="31"/>
    </row>
    <row r="318" spans="14:14" x14ac:dyDescent="0.25">
      <c r="N318" s="31"/>
    </row>
    <row r="319" spans="14:14" x14ac:dyDescent="0.25">
      <c r="N319" s="31"/>
    </row>
    <row r="320" spans="14:14" x14ac:dyDescent="0.25">
      <c r="N320" s="31"/>
    </row>
    <row r="321" spans="14:14" x14ac:dyDescent="0.25">
      <c r="N321" s="31"/>
    </row>
    <row r="322" spans="14:14" x14ac:dyDescent="0.25">
      <c r="N322" s="31"/>
    </row>
    <row r="323" spans="14:14" x14ac:dyDescent="0.25">
      <c r="N323" s="31"/>
    </row>
    <row r="324" spans="14:14" x14ac:dyDescent="0.25">
      <c r="N324" s="31"/>
    </row>
    <row r="325" spans="14:14" x14ac:dyDescent="0.25">
      <c r="N325" s="31"/>
    </row>
    <row r="326" spans="14:14" x14ac:dyDescent="0.25">
      <c r="N326" s="31"/>
    </row>
    <row r="327" spans="14:14" x14ac:dyDescent="0.25">
      <c r="N327" s="31"/>
    </row>
    <row r="328" spans="14:14" x14ac:dyDescent="0.25">
      <c r="N328" s="31"/>
    </row>
    <row r="329" spans="14:14" x14ac:dyDescent="0.25">
      <c r="N329" s="31"/>
    </row>
    <row r="330" spans="14:14" x14ac:dyDescent="0.25">
      <c r="N330" s="31"/>
    </row>
    <row r="331" spans="14:14" x14ac:dyDescent="0.25">
      <c r="N331" s="31"/>
    </row>
    <row r="332" spans="14:14" x14ac:dyDescent="0.25">
      <c r="N332" s="31"/>
    </row>
    <row r="333" spans="14:14" x14ac:dyDescent="0.25">
      <c r="N333" s="31"/>
    </row>
    <row r="334" spans="14:14" x14ac:dyDescent="0.25">
      <c r="N334" s="31"/>
    </row>
    <row r="335" spans="14:14" x14ac:dyDescent="0.25">
      <c r="N335" s="31"/>
    </row>
    <row r="336" spans="14:14" x14ac:dyDescent="0.25">
      <c r="N336" s="31"/>
    </row>
    <row r="337" spans="14:14" x14ac:dyDescent="0.25">
      <c r="N337" s="31"/>
    </row>
    <row r="338" spans="14:14" x14ac:dyDescent="0.25">
      <c r="N338" s="31"/>
    </row>
    <row r="339" spans="14:14" x14ac:dyDescent="0.25">
      <c r="N339" s="31"/>
    </row>
    <row r="340" spans="14:14" x14ac:dyDescent="0.25">
      <c r="N340" s="31"/>
    </row>
    <row r="341" spans="14:14" x14ac:dyDescent="0.25">
      <c r="N341" s="31"/>
    </row>
    <row r="342" spans="14:14" x14ac:dyDescent="0.25">
      <c r="N342" s="31"/>
    </row>
    <row r="343" spans="14:14" x14ac:dyDescent="0.25">
      <c r="N343" s="31"/>
    </row>
    <row r="344" spans="14:14" x14ac:dyDescent="0.25">
      <c r="N344" s="31"/>
    </row>
    <row r="345" spans="14:14" x14ac:dyDescent="0.25">
      <c r="N345" s="31"/>
    </row>
    <row r="346" spans="14:14" x14ac:dyDescent="0.25">
      <c r="N346" s="31"/>
    </row>
    <row r="347" spans="14:14" x14ac:dyDescent="0.25">
      <c r="N347" s="31"/>
    </row>
    <row r="348" spans="14:14" x14ac:dyDescent="0.25">
      <c r="N348" s="31"/>
    </row>
    <row r="349" spans="14:14" x14ac:dyDescent="0.25">
      <c r="N349" s="31"/>
    </row>
    <row r="350" spans="14:14" x14ac:dyDescent="0.25">
      <c r="N350" s="31"/>
    </row>
    <row r="351" spans="14:14" x14ac:dyDescent="0.25">
      <c r="N351" s="31"/>
    </row>
    <row r="352" spans="14:14" x14ac:dyDescent="0.25">
      <c r="N352" s="31"/>
    </row>
    <row r="353" spans="14:14" x14ac:dyDescent="0.25">
      <c r="N353" s="31"/>
    </row>
    <row r="354" spans="14:14" x14ac:dyDescent="0.25">
      <c r="N354" s="31"/>
    </row>
    <row r="355" spans="14:14" x14ac:dyDescent="0.25">
      <c r="N355" s="31"/>
    </row>
    <row r="356" spans="14:14" x14ac:dyDescent="0.25">
      <c r="N356" s="31"/>
    </row>
    <row r="357" spans="14:14" x14ac:dyDescent="0.25">
      <c r="N357" s="31"/>
    </row>
    <row r="358" spans="14:14" x14ac:dyDescent="0.25">
      <c r="N358" s="31"/>
    </row>
    <row r="359" spans="14:14" x14ac:dyDescent="0.25">
      <c r="N359" s="31"/>
    </row>
    <row r="360" spans="14:14" x14ac:dyDescent="0.25">
      <c r="N360" s="31"/>
    </row>
    <row r="361" spans="14:14" x14ac:dyDescent="0.25">
      <c r="N361" s="31"/>
    </row>
    <row r="362" spans="14:14" x14ac:dyDescent="0.25">
      <c r="N362" s="31"/>
    </row>
    <row r="363" spans="14:14" x14ac:dyDescent="0.25">
      <c r="N363" s="31"/>
    </row>
    <row r="364" spans="14:14" x14ac:dyDescent="0.25">
      <c r="N364" s="31"/>
    </row>
    <row r="365" spans="14:14" x14ac:dyDescent="0.25">
      <c r="N365" s="31"/>
    </row>
    <row r="366" spans="14:14" x14ac:dyDescent="0.25">
      <c r="N366" s="31"/>
    </row>
    <row r="367" spans="14:14" x14ac:dyDescent="0.25">
      <c r="N367" s="31"/>
    </row>
    <row r="368" spans="14:14" x14ac:dyDescent="0.25">
      <c r="N368" s="31"/>
    </row>
    <row r="369" spans="14:14" x14ac:dyDescent="0.25">
      <c r="N369" s="31"/>
    </row>
    <row r="370" spans="14:14" x14ac:dyDescent="0.25">
      <c r="N370" s="31"/>
    </row>
    <row r="371" spans="14:14" x14ac:dyDescent="0.25">
      <c r="N371" s="31"/>
    </row>
    <row r="372" spans="14:14" x14ac:dyDescent="0.25">
      <c r="N372" s="31"/>
    </row>
    <row r="373" spans="14:14" x14ac:dyDescent="0.25">
      <c r="N373" s="31"/>
    </row>
    <row r="374" spans="14:14" x14ac:dyDescent="0.25">
      <c r="N374" s="31"/>
    </row>
    <row r="375" spans="14:14" x14ac:dyDescent="0.25">
      <c r="N375" s="31"/>
    </row>
    <row r="376" spans="14:14" x14ac:dyDescent="0.25">
      <c r="N376" s="31"/>
    </row>
    <row r="377" spans="14:14" x14ac:dyDescent="0.25">
      <c r="N377" s="31"/>
    </row>
    <row r="378" spans="14:14" x14ac:dyDescent="0.25">
      <c r="N378" s="31"/>
    </row>
    <row r="379" spans="14:14" x14ac:dyDescent="0.25">
      <c r="N379" s="31"/>
    </row>
    <row r="380" spans="14:14" x14ac:dyDescent="0.25">
      <c r="N380" s="31"/>
    </row>
    <row r="381" spans="14:14" x14ac:dyDescent="0.25">
      <c r="N381" s="31"/>
    </row>
    <row r="382" spans="14:14" x14ac:dyDescent="0.25">
      <c r="N382" s="31"/>
    </row>
    <row r="383" spans="14:14" x14ac:dyDescent="0.25">
      <c r="N383" s="31"/>
    </row>
    <row r="384" spans="14:14" x14ac:dyDescent="0.25">
      <c r="N384" s="31"/>
    </row>
    <row r="385" spans="14:14" x14ac:dyDescent="0.25">
      <c r="N385" s="31"/>
    </row>
    <row r="386" spans="14:14" x14ac:dyDescent="0.25">
      <c r="N386" s="31"/>
    </row>
    <row r="387" spans="14:14" x14ac:dyDescent="0.25">
      <c r="N387" s="31"/>
    </row>
    <row r="388" spans="14:14" x14ac:dyDescent="0.25">
      <c r="N388" s="31"/>
    </row>
    <row r="389" spans="14:14" x14ac:dyDescent="0.25">
      <c r="N389" s="31"/>
    </row>
    <row r="390" spans="14:14" x14ac:dyDescent="0.25">
      <c r="N390" s="31"/>
    </row>
    <row r="391" spans="14:14" x14ac:dyDescent="0.25">
      <c r="N391" s="31"/>
    </row>
    <row r="392" spans="14:14" x14ac:dyDescent="0.25">
      <c r="N392" s="31"/>
    </row>
    <row r="393" spans="14:14" x14ac:dyDescent="0.25">
      <c r="N393" s="31"/>
    </row>
    <row r="394" spans="14:14" x14ac:dyDescent="0.25">
      <c r="N394" s="31"/>
    </row>
    <row r="395" spans="14:14" x14ac:dyDescent="0.25">
      <c r="N395" s="31"/>
    </row>
    <row r="396" spans="14:14" x14ac:dyDescent="0.25">
      <c r="N396" s="31"/>
    </row>
    <row r="397" spans="14:14" x14ac:dyDescent="0.25">
      <c r="N397" s="31"/>
    </row>
    <row r="398" spans="14:14" x14ac:dyDescent="0.25">
      <c r="N398" s="31"/>
    </row>
    <row r="399" spans="14:14" x14ac:dyDescent="0.25">
      <c r="N399" s="31"/>
    </row>
    <row r="400" spans="14:14" x14ac:dyDescent="0.25">
      <c r="N400" s="31"/>
    </row>
    <row r="401" spans="14:14" x14ac:dyDescent="0.25">
      <c r="N401" s="31"/>
    </row>
    <row r="402" spans="14:14" x14ac:dyDescent="0.25">
      <c r="N402" s="31"/>
    </row>
    <row r="403" spans="14:14" x14ac:dyDescent="0.25">
      <c r="N403" s="31"/>
    </row>
    <row r="404" spans="14:14" x14ac:dyDescent="0.25">
      <c r="N404" s="31"/>
    </row>
    <row r="405" spans="14:14" x14ac:dyDescent="0.25">
      <c r="N405" s="31"/>
    </row>
    <row r="406" spans="14:14" x14ac:dyDescent="0.25">
      <c r="N406" s="31"/>
    </row>
    <row r="407" spans="14:14" x14ac:dyDescent="0.25">
      <c r="N407" s="31"/>
    </row>
    <row r="408" spans="14:14" x14ac:dyDescent="0.25">
      <c r="N408" s="31"/>
    </row>
    <row r="409" spans="14:14" x14ac:dyDescent="0.25">
      <c r="N409" s="31"/>
    </row>
    <row r="410" spans="14:14" x14ac:dyDescent="0.25">
      <c r="N410" s="31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4 N133:N134">
    <cfRule type="expression" dxfId="23" priority="6">
      <formula>$O7=""</formula>
    </cfRule>
  </conditionalFormatting>
  <conditionalFormatting sqref="N130:N132">
    <cfRule type="expression" dxfId="17" priority="5">
      <formula>$O130=""</formula>
    </cfRule>
  </conditionalFormatting>
  <conditionalFormatting sqref="N115">
    <cfRule type="expression" dxfId="16" priority="4">
      <formula>$O115=""</formula>
    </cfRule>
  </conditionalFormatting>
  <conditionalFormatting sqref="N122:N123">
    <cfRule type="expression" dxfId="15" priority="3">
      <formula>$O122=""</formula>
    </cfRule>
  </conditionalFormatting>
  <conditionalFormatting sqref="N116:N121">
    <cfRule type="expression" dxfId="14" priority="2">
      <formula>$O116=""</formula>
    </cfRule>
  </conditionalFormatting>
  <conditionalFormatting sqref="N124:N129">
    <cfRule type="expression" dxfId="13" priority="1">
      <formula>$O124=""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E6E8-20C2-40C5-8009-6EA364128532}">
  <sheetPr codeName="Sheet7"/>
  <dimension ref="A1:AD420"/>
  <sheetViews>
    <sheetView topLeftCell="G17" workbookViewId="0">
      <selection activeCell="Q114" sqref="Q114"/>
    </sheetView>
  </sheetViews>
  <sheetFormatPr defaultColWidth="9.140625" defaultRowHeight="15" x14ac:dyDescent="0.25"/>
  <cols>
    <col min="1" max="6" width="13.7109375" style="30" customWidth="1"/>
    <col min="7" max="7" width="9.140625" style="30" customWidth="1"/>
    <col min="8" max="13" width="13.7109375" style="30" customWidth="1"/>
    <col min="14" max="14" width="26.5703125" style="35" bestFit="1" customWidth="1"/>
    <col min="15" max="30" width="13.7109375" style="14" customWidth="1"/>
    <col min="31" max="16384" width="9.140625" style="30"/>
  </cols>
  <sheetData>
    <row r="1" spans="1:30" s="2" customFormat="1" ht="15.95" customHeight="1" x14ac:dyDescent="0.25">
      <c r="N1" s="24"/>
      <c r="O1" s="49"/>
      <c r="P1" s="50"/>
      <c r="Q1" s="50"/>
      <c r="R1" s="51"/>
      <c r="V1" s="78"/>
      <c r="Z1" s="78"/>
      <c r="AD1" s="78"/>
    </row>
    <row r="2" spans="1:30" s="5" customFormat="1" ht="15.95" customHeight="1" x14ac:dyDescent="0.25">
      <c r="O2" s="53"/>
      <c r="P2" s="54"/>
      <c r="Q2" s="54"/>
      <c r="R2" s="55"/>
      <c r="V2" s="55"/>
      <c r="Z2" s="55"/>
      <c r="AD2" s="55"/>
    </row>
    <row r="3" spans="1:30" s="5" customFormat="1" ht="15.95" customHeight="1" x14ac:dyDescent="0.25">
      <c r="O3" s="53"/>
      <c r="P3" s="54"/>
      <c r="Q3" s="54"/>
      <c r="R3" s="55"/>
      <c r="V3" s="55"/>
      <c r="Z3" s="55"/>
      <c r="AD3" s="55"/>
    </row>
    <row r="4" spans="1:30" s="59" customFormat="1" ht="15.95" customHeight="1" x14ac:dyDescent="0.25">
      <c r="O4" s="79"/>
      <c r="R4" s="80"/>
      <c r="V4" s="80"/>
      <c r="Z4" s="80"/>
      <c r="AD4" s="80"/>
    </row>
    <row r="5" spans="1:30" ht="35.1" customHeight="1" x14ac:dyDescent="0.25">
      <c r="G5" s="81"/>
      <c r="N5" s="44" t="s">
        <v>0</v>
      </c>
      <c r="O5" s="63" t="s">
        <v>21</v>
      </c>
      <c r="P5" s="29" t="s">
        <v>22</v>
      </c>
      <c r="Q5" s="29" t="s">
        <v>23</v>
      </c>
      <c r="R5" s="64" t="s">
        <v>24</v>
      </c>
      <c r="S5" s="63" t="s">
        <v>25</v>
      </c>
      <c r="T5" s="29" t="s">
        <v>26</v>
      </c>
      <c r="U5" s="29" t="s">
        <v>27</v>
      </c>
      <c r="V5" s="64" t="s">
        <v>28</v>
      </c>
      <c r="W5" s="63" t="s">
        <v>29</v>
      </c>
      <c r="X5" s="29" t="s">
        <v>30</v>
      </c>
      <c r="Y5" s="29" t="s">
        <v>31</v>
      </c>
      <c r="Z5" s="64" t="s">
        <v>32</v>
      </c>
      <c r="AA5" s="63" t="s">
        <v>33</v>
      </c>
      <c r="AB5" s="29" t="s">
        <v>34</v>
      </c>
      <c r="AC5" s="29" t="s">
        <v>35</v>
      </c>
      <c r="AD5" s="64" t="s">
        <v>36</v>
      </c>
    </row>
    <row r="6" spans="1:30" ht="15" customHeight="1" x14ac:dyDescent="0.25">
      <c r="G6" s="81"/>
      <c r="N6" s="31">
        <v>36616</v>
      </c>
      <c r="O6" s="67">
        <v>89.908377422882793</v>
      </c>
      <c r="P6" s="18">
        <v>95.471608755348697</v>
      </c>
      <c r="Q6" s="18">
        <v>94.498086807391203</v>
      </c>
      <c r="R6" s="70">
        <v>96.816631763369401</v>
      </c>
      <c r="S6" s="67">
        <v>91.312071526657604</v>
      </c>
      <c r="T6" s="18">
        <v>98.131878605848101</v>
      </c>
      <c r="U6" s="18">
        <v>93.2816334064903</v>
      </c>
      <c r="V6" s="70">
        <v>98.326914492817906</v>
      </c>
      <c r="W6" s="67">
        <v>93.982726142726193</v>
      </c>
      <c r="X6" s="18">
        <v>97.226018049674195</v>
      </c>
      <c r="Y6" s="18">
        <v>97.923094083507493</v>
      </c>
      <c r="Z6" s="70">
        <v>94.9505226338771</v>
      </c>
      <c r="AA6" s="67">
        <v>94.052037878941604</v>
      </c>
      <c r="AB6" s="18">
        <v>92.353514864952302</v>
      </c>
      <c r="AC6" s="18">
        <v>95.538003963289199</v>
      </c>
      <c r="AD6" s="70">
        <v>93.954104267064295</v>
      </c>
    </row>
    <row r="7" spans="1:30" x14ac:dyDescent="0.25">
      <c r="A7" s="145" t="s">
        <v>83</v>
      </c>
      <c r="B7" s="145"/>
      <c r="C7" s="145"/>
      <c r="D7" s="145"/>
      <c r="E7" s="145"/>
      <c r="F7" s="145"/>
      <c r="G7" s="82"/>
      <c r="H7" s="145" t="s">
        <v>84</v>
      </c>
      <c r="I7" s="145"/>
      <c r="J7" s="145"/>
      <c r="K7" s="145"/>
      <c r="L7" s="145"/>
      <c r="M7" s="145"/>
      <c r="N7" s="31">
        <v>36707</v>
      </c>
      <c r="O7" s="67">
        <v>93.867249164743697</v>
      </c>
      <c r="P7" s="18">
        <v>98.367538832281994</v>
      </c>
      <c r="Q7" s="18">
        <v>96.063939299871905</v>
      </c>
      <c r="R7" s="70">
        <v>103.22775268419799</v>
      </c>
      <c r="S7" s="67">
        <v>98.438028353557399</v>
      </c>
      <c r="T7" s="18">
        <v>101.642074445855</v>
      </c>
      <c r="U7" s="18">
        <v>98.513845465175507</v>
      </c>
      <c r="V7" s="70">
        <v>98.613776079349407</v>
      </c>
      <c r="W7" s="67">
        <v>96.189915026091001</v>
      </c>
      <c r="X7" s="18">
        <v>103.345459453271</v>
      </c>
      <c r="Y7" s="18">
        <v>96.5325299522584</v>
      </c>
      <c r="Z7" s="70">
        <v>98.563793285020594</v>
      </c>
      <c r="AA7" s="67">
        <v>99.066185271179407</v>
      </c>
      <c r="AB7" s="18">
        <v>94.186335863930296</v>
      </c>
      <c r="AC7" s="18">
        <v>98.277038451846806</v>
      </c>
      <c r="AD7" s="70">
        <v>97.993213788303095</v>
      </c>
    </row>
    <row r="8" spans="1:30" x14ac:dyDescent="0.25">
      <c r="A8" s="145" t="s">
        <v>74</v>
      </c>
      <c r="B8" s="145"/>
      <c r="C8" s="145"/>
      <c r="D8" s="145"/>
      <c r="E8" s="145"/>
      <c r="F8" s="145"/>
      <c r="H8" s="145" t="s">
        <v>74</v>
      </c>
      <c r="I8" s="145"/>
      <c r="J8" s="145"/>
      <c r="K8" s="145"/>
      <c r="L8" s="145"/>
      <c r="M8" s="145"/>
      <c r="N8" s="31">
        <v>36799</v>
      </c>
      <c r="O8" s="67">
        <v>98.118838838117597</v>
      </c>
      <c r="P8" s="18">
        <v>99.548584038823705</v>
      </c>
      <c r="Q8" s="18">
        <v>99.502484226296104</v>
      </c>
      <c r="R8" s="70">
        <v>101.89110421232</v>
      </c>
      <c r="S8" s="67">
        <v>101.234662698658</v>
      </c>
      <c r="T8" s="18">
        <v>100.183844629538</v>
      </c>
      <c r="U8" s="18">
        <v>99.963923064748599</v>
      </c>
      <c r="V8" s="70">
        <v>98.192066700918105</v>
      </c>
      <c r="W8" s="67">
        <v>99.539606418906402</v>
      </c>
      <c r="X8" s="18">
        <v>103.71065594190701</v>
      </c>
      <c r="Y8" s="18">
        <v>97.039153300648493</v>
      </c>
      <c r="Z8" s="70">
        <v>100.13550785456999</v>
      </c>
      <c r="AA8" s="67">
        <v>100.68240404844499</v>
      </c>
      <c r="AB8" s="18">
        <v>96.831255690340896</v>
      </c>
      <c r="AC8" s="18">
        <v>99.264336103546995</v>
      </c>
      <c r="AD8" s="70">
        <v>99.039514248252203</v>
      </c>
    </row>
    <row r="9" spans="1:30" x14ac:dyDescent="0.25">
      <c r="N9" s="31">
        <v>36891</v>
      </c>
      <c r="O9" s="67">
        <v>100</v>
      </c>
      <c r="P9" s="18">
        <v>100</v>
      </c>
      <c r="Q9" s="18">
        <v>100</v>
      </c>
      <c r="R9" s="70">
        <v>100</v>
      </c>
      <c r="S9" s="67">
        <v>100</v>
      </c>
      <c r="T9" s="18">
        <v>100</v>
      </c>
      <c r="U9" s="18">
        <v>100</v>
      </c>
      <c r="V9" s="70">
        <v>100</v>
      </c>
      <c r="W9" s="67">
        <v>100</v>
      </c>
      <c r="X9" s="18">
        <v>100</v>
      </c>
      <c r="Y9" s="18">
        <v>100</v>
      </c>
      <c r="Z9" s="70">
        <v>100</v>
      </c>
      <c r="AA9" s="67">
        <v>100</v>
      </c>
      <c r="AB9" s="18">
        <v>100</v>
      </c>
      <c r="AC9" s="18">
        <v>100</v>
      </c>
      <c r="AD9" s="70">
        <v>100</v>
      </c>
    </row>
    <row r="10" spans="1:30" x14ac:dyDescent="0.25">
      <c r="N10" s="31">
        <v>36981</v>
      </c>
      <c r="O10" s="67">
        <v>100.09072709931399</v>
      </c>
      <c r="P10" s="18">
        <v>102.242847251295</v>
      </c>
      <c r="Q10" s="18">
        <v>99.969437693607503</v>
      </c>
      <c r="R10" s="70">
        <v>105.60581255268001</v>
      </c>
      <c r="S10" s="67">
        <v>102.168118864066</v>
      </c>
      <c r="T10" s="18">
        <v>106.45834556459999</v>
      </c>
      <c r="U10" s="18">
        <v>103.71842448020701</v>
      </c>
      <c r="V10" s="70">
        <v>103.458765478522</v>
      </c>
      <c r="W10" s="67">
        <v>97.813932058234599</v>
      </c>
      <c r="X10" s="18">
        <v>99.479570046997694</v>
      </c>
      <c r="Y10" s="18">
        <v>101.999818994658</v>
      </c>
      <c r="Z10" s="70">
        <v>102.441815485099</v>
      </c>
      <c r="AA10" s="67">
        <v>100.796327965674</v>
      </c>
      <c r="AB10" s="18">
        <v>101.54146066035401</v>
      </c>
      <c r="AC10" s="18">
        <v>102.55752314061399</v>
      </c>
      <c r="AD10" s="70">
        <v>103.896108039729</v>
      </c>
    </row>
    <row r="11" spans="1:30" x14ac:dyDescent="0.25">
      <c r="N11" s="31">
        <v>37072</v>
      </c>
      <c r="O11" s="67">
        <v>100.152931435227</v>
      </c>
      <c r="P11" s="18">
        <v>104.500152277125</v>
      </c>
      <c r="Q11" s="18">
        <v>105.170352532629</v>
      </c>
      <c r="R11" s="70">
        <v>112.907178802926</v>
      </c>
      <c r="S11" s="67">
        <v>102.791582579744</v>
      </c>
      <c r="T11" s="18">
        <v>108.581694669548</v>
      </c>
      <c r="U11" s="18">
        <v>105.972329953474</v>
      </c>
      <c r="V11" s="70">
        <v>106.722809085577</v>
      </c>
      <c r="W11" s="67">
        <v>98.427542761107304</v>
      </c>
      <c r="X11" s="18">
        <v>102.07408074297599</v>
      </c>
      <c r="Y11" s="18">
        <v>102.878880120586</v>
      </c>
      <c r="Z11" s="70">
        <v>109.032110591685</v>
      </c>
      <c r="AA11" s="67">
        <v>102.487774975253</v>
      </c>
      <c r="AB11" s="18">
        <v>101.638395745876</v>
      </c>
      <c r="AC11" s="18">
        <v>106.243928123494</v>
      </c>
      <c r="AD11" s="70">
        <v>108.501464415523</v>
      </c>
    </row>
    <row r="12" spans="1:30" x14ac:dyDescent="0.25">
      <c r="N12" s="31">
        <v>37164</v>
      </c>
      <c r="O12" s="67">
        <v>101.36759739457101</v>
      </c>
      <c r="P12" s="18">
        <v>104.586609784224</v>
      </c>
      <c r="Q12" s="18">
        <v>112.18001163839</v>
      </c>
      <c r="R12" s="70">
        <v>115.17657629404999</v>
      </c>
      <c r="S12" s="67">
        <v>100.574686985588</v>
      </c>
      <c r="T12" s="18">
        <v>101.966127068604</v>
      </c>
      <c r="U12" s="18">
        <v>104.819777761324</v>
      </c>
      <c r="V12" s="70">
        <v>112.25175813078801</v>
      </c>
      <c r="W12" s="67">
        <v>103.596000243799</v>
      </c>
      <c r="X12" s="18">
        <v>106.071775812929</v>
      </c>
      <c r="Y12" s="18">
        <v>105.77975405086001</v>
      </c>
      <c r="Z12" s="70">
        <v>112.81448991649501</v>
      </c>
      <c r="AA12" s="67">
        <v>101.511263854654</v>
      </c>
      <c r="AB12" s="18">
        <v>101.40663775965299</v>
      </c>
      <c r="AC12" s="18">
        <v>107.957768286724</v>
      </c>
      <c r="AD12" s="70">
        <v>111.00811117978699</v>
      </c>
    </row>
    <row r="13" spans="1:30" x14ac:dyDescent="0.25">
      <c r="N13" s="31">
        <v>37256</v>
      </c>
      <c r="O13" s="67">
        <v>103.38547769077699</v>
      </c>
      <c r="P13" s="18">
        <v>103.72205606206801</v>
      </c>
      <c r="Q13" s="18">
        <v>114.727303822519</v>
      </c>
      <c r="R13" s="70">
        <v>115.81641608856</v>
      </c>
      <c r="S13" s="67">
        <v>102.11637965231699</v>
      </c>
      <c r="T13" s="18">
        <v>99.133389111573905</v>
      </c>
      <c r="U13" s="18">
        <v>105.400131508814</v>
      </c>
      <c r="V13" s="70">
        <v>119.070577145206</v>
      </c>
      <c r="W13" s="67">
        <v>106.611060501049</v>
      </c>
      <c r="X13" s="18">
        <v>108.28110496393199</v>
      </c>
      <c r="Y13" s="18">
        <v>108.83201486431599</v>
      </c>
      <c r="Z13" s="70">
        <v>111.05055831812599</v>
      </c>
      <c r="AA13" s="67">
        <v>99.920305400147498</v>
      </c>
      <c r="AB13" s="18">
        <v>102.194039262437</v>
      </c>
      <c r="AC13" s="18">
        <v>107.886684436146</v>
      </c>
      <c r="AD13" s="70">
        <v>112.98441148944001</v>
      </c>
    </row>
    <row r="14" spans="1:30" x14ac:dyDescent="0.25">
      <c r="N14" s="31">
        <v>37346</v>
      </c>
      <c r="O14" s="67">
        <v>104.053138193732</v>
      </c>
      <c r="P14" s="18">
        <v>103.15021061633399</v>
      </c>
      <c r="Q14" s="18">
        <v>115.024774324501</v>
      </c>
      <c r="R14" s="70">
        <v>119.087210091093</v>
      </c>
      <c r="S14" s="67">
        <v>106.95716846045499</v>
      </c>
      <c r="T14" s="18">
        <v>103.579231876853</v>
      </c>
      <c r="U14" s="18">
        <v>108.66247743269599</v>
      </c>
      <c r="V14" s="70">
        <v>123.964198881839</v>
      </c>
      <c r="W14" s="67">
        <v>104.97333528171499</v>
      </c>
      <c r="X14" s="18">
        <v>108.10731254876799</v>
      </c>
      <c r="Y14" s="18">
        <v>109.51974895407599</v>
      </c>
      <c r="Z14" s="70">
        <v>110.99591942663299</v>
      </c>
      <c r="AA14" s="67">
        <v>101.92034138791099</v>
      </c>
      <c r="AB14" s="18">
        <v>103.527661331875</v>
      </c>
      <c r="AC14" s="18">
        <v>109.286452760237</v>
      </c>
      <c r="AD14" s="70">
        <v>117.116025367256</v>
      </c>
    </row>
    <row r="15" spans="1:30" x14ac:dyDescent="0.25">
      <c r="N15" s="31">
        <v>37437</v>
      </c>
      <c r="O15" s="67">
        <v>103.74169895567201</v>
      </c>
      <c r="P15" s="18">
        <v>104.544331614661</v>
      </c>
      <c r="Q15" s="18">
        <v>115.914659325825</v>
      </c>
      <c r="R15" s="70">
        <v>126.17140701610801</v>
      </c>
      <c r="S15" s="67">
        <v>110.75426277657201</v>
      </c>
      <c r="T15" s="18">
        <v>111.19371038459801</v>
      </c>
      <c r="U15" s="18">
        <v>112.242425709808</v>
      </c>
      <c r="V15" s="70">
        <v>126.47882706536799</v>
      </c>
      <c r="W15" s="67">
        <v>105.431010097862</v>
      </c>
      <c r="X15" s="18">
        <v>108.45775048065499</v>
      </c>
      <c r="Y15" s="18">
        <v>110.688355615878</v>
      </c>
      <c r="Z15" s="70">
        <v>114.81083854632</v>
      </c>
      <c r="AA15" s="67">
        <v>105.564835134687</v>
      </c>
      <c r="AB15" s="18">
        <v>106.166182727272</v>
      </c>
      <c r="AC15" s="18">
        <v>112.837326566752</v>
      </c>
      <c r="AD15" s="70">
        <v>122.443267761275</v>
      </c>
    </row>
    <row r="16" spans="1:30" x14ac:dyDescent="0.25">
      <c r="N16" s="31">
        <v>37529</v>
      </c>
      <c r="O16" s="67">
        <v>103.528791353065</v>
      </c>
      <c r="P16" s="18">
        <v>108.280280284759</v>
      </c>
      <c r="Q16" s="18">
        <v>118.195198634146</v>
      </c>
      <c r="R16" s="70">
        <v>134.76538937669699</v>
      </c>
      <c r="S16" s="67">
        <v>112.335268730677</v>
      </c>
      <c r="T16" s="18">
        <v>114.443285591869</v>
      </c>
      <c r="U16" s="18">
        <v>116.705431087691</v>
      </c>
      <c r="V16" s="70">
        <v>132.36376451334201</v>
      </c>
      <c r="W16" s="67">
        <v>109.50475029101599</v>
      </c>
      <c r="X16" s="18">
        <v>111.68109286553501</v>
      </c>
      <c r="Y16" s="18">
        <v>114.088125797584</v>
      </c>
      <c r="Z16" s="70">
        <v>119.478516294272</v>
      </c>
      <c r="AA16" s="67">
        <v>107.673374774488</v>
      </c>
      <c r="AB16" s="18">
        <v>109.925681557811</v>
      </c>
      <c r="AC16" s="18">
        <v>117.26079102774899</v>
      </c>
      <c r="AD16" s="70">
        <v>127.074106096652</v>
      </c>
    </row>
    <row r="17" spans="1:30" x14ac:dyDescent="0.25">
      <c r="N17" s="31">
        <v>37621</v>
      </c>
      <c r="O17" s="67">
        <v>105.312939172979</v>
      </c>
      <c r="P17" s="18">
        <v>109.99425356030901</v>
      </c>
      <c r="Q17" s="18">
        <v>121.24087648917499</v>
      </c>
      <c r="R17" s="70">
        <v>137.68436916378201</v>
      </c>
      <c r="S17" s="67">
        <v>113.44913775203599</v>
      </c>
      <c r="T17" s="18">
        <v>113.0249099296</v>
      </c>
      <c r="U17" s="18">
        <v>120.765096348735</v>
      </c>
      <c r="V17" s="70">
        <v>143.577494873467</v>
      </c>
      <c r="W17" s="67">
        <v>112.811702560193</v>
      </c>
      <c r="X17" s="18">
        <v>115.406178689421</v>
      </c>
      <c r="Y17" s="18">
        <v>119.20553660649701</v>
      </c>
      <c r="Z17" s="70">
        <v>123.427228623678</v>
      </c>
      <c r="AA17" s="67">
        <v>108.728442014059</v>
      </c>
      <c r="AB17" s="18">
        <v>111.761834576166</v>
      </c>
      <c r="AC17" s="18">
        <v>120.79482840683301</v>
      </c>
      <c r="AD17" s="70">
        <v>130.57912934750999</v>
      </c>
    </row>
    <row r="18" spans="1:30" x14ac:dyDescent="0.25">
      <c r="N18" s="31">
        <v>37711</v>
      </c>
      <c r="O18" s="67">
        <v>109.99091690253999</v>
      </c>
      <c r="P18" s="18">
        <v>109.174911414013</v>
      </c>
      <c r="Q18" s="18">
        <v>125.412643988846</v>
      </c>
      <c r="R18" s="70">
        <v>137.616733459111</v>
      </c>
      <c r="S18" s="67">
        <v>116.15601990225301</v>
      </c>
      <c r="T18" s="18">
        <v>115.88894143848</v>
      </c>
      <c r="U18" s="18">
        <v>123.89836979427901</v>
      </c>
      <c r="V18" s="70">
        <v>151.82628197492301</v>
      </c>
      <c r="W18" s="67">
        <v>113.928957108566</v>
      </c>
      <c r="X18" s="18">
        <v>116.631657394531</v>
      </c>
      <c r="Y18" s="18">
        <v>124.710157344937</v>
      </c>
      <c r="Z18" s="70">
        <v>127.443180513439</v>
      </c>
      <c r="AA18" s="67">
        <v>112.040276330106</v>
      </c>
      <c r="AB18" s="18">
        <v>111.89107077667499</v>
      </c>
      <c r="AC18" s="18">
        <v>125.119342547191</v>
      </c>
      <c r="AD18" s="70">
        <v>135.02843690713701</v>
      </c>
    </row>
    <row r="19" spans="1:30" x14ac:dyDescent="0.25">
      <c r="N19" s="31">
        <v>37802</v>
      </c>
      <c r="O19" s="67">
        <v>113.257289341845</v>
      </c>
      <c r="P19" s="18">
        <v>109.461221181993</v>
      </c>
      <c r="Q19" s="18">
        <v>130.807469655961</v>
      </c>
      <c r="R19" s="70">
        <v>139.600029438772</v>
      </c>
      <c r="S19" s="67">
        <v>119.176215320989</v>
      </c>
      <c r="T19" s="18">
        <v>119.850304076402</v>
      </c>
      <c r="U19" s="18">
        <v>128.939617177428</v>
      </c>
      <c r="V19" s="70">
        <v>157.26574877963401</v>
      </c>
      <c r="W19" s="67">
        <v>114.527090607478</v>
      </c>
      <c r="X19" s="18">
        <v>117.405089588389</v>
      </c>
      <c r="Y19" s="18">
        <v>127.039982858946</v>
      </c>
      <c r="Z19" s="70">
        <v>128.80105020917699</v>
      </c>
      <c r="AA19" s="67">
        <v>116.673785712419</v>
      </c>
      <c r="AB19" s="18">
        <v>113.014143220428</v>
      </c>
      <c r="AC19" s="18">
        <v>130.03414106562201</v>
      </c>
      <c r="AD19" s="70">
        <v>140.67382688121501</v>
      </c>
    </row>
    <row r="20" spans="1:30" x14ac:dyDescent="0.25">
      <c r="N20" s="31">
        <v>37894</v>
      </c>
      <c r="O20" s="67">
        <v>112.402450922287</v>
      </c>
      <c r="P20" s="18">
        <v>111.321808922747</v>
      </c>
      <c r="Q20" s="18">
        <v>134.07036538367399</v>
      </c>
      <c r="R20" s="70">
        <v>143.43891446126901</v>
      </c>
      <c r="S20" s="67">
        <v>122.49095221413199</v>
      </c>
      <c r="T20" s="18">
        <v>122.224722369397</v>
      </c>
      <c r="U20" s="18">
        <v>135.71321652208101</v>
      </c>
      <c r="V20" s="70">
        <v>163.25076433228301</v>
      </c>
      <c r="W20" s="67">
        <v>117.45149678479</v>
      </c>
      <c r="X20" s="18">
        <v>121.26192162586899</v>
      </c>
      <c r="Y20" s="18">
        <v>128.58953564800899</v>
      </c>
      <c r="Z20" s="70">
        <v>128.147257643762</v>
      </c>
      <c r="AA20" s="67">
        <v>118.675759905089</v>
      </c>
      <c r="AB20" s="18">
        <v>116.300370788103</v>
      </c>
      <c r="AC20" s="18">
        <v>134.49042466949399</v>
      </c>
      <c r="AD20" s="70">
        <v>144.92177697223801</v>
      </c>
    </row>
    <row r="21" spans="1:30" x14ac:dyDescent="0.25">
      <c r="N21" s="31">
        <v>37986</v>
      </c>
      <c r="O21" s="67">
        <v>112.463241500899</v>
      </c>
      <c r="P21" s="18">
        <v>113.54298807644599</v>
      </c>
      <c r="Q21" s="18">
        <v>137.44024941516199</v>
      </c>
      <c r="R21" s="70">
        <v>148.41515824160001</v>
      </c>
      <c r="S21" s="67">
        <v>125.4111599269</v>
      </c>
      <c r="T21" s="18">
        <v>127.287185573192</v>
      </c>
      <c r="U21" s="18">
        <v>141.59411927685201</v>
      </c>
      <c r="V21" s="70">
        <v>169.04612106652101</v>
      </c>
      <c r="W21" s="67">
        <v>122.114992368725</v>
      </c>
      <c r="X21" s="18">
        <v>126.24148248365201</v>
      </c>
      <c r="Y21" s="18">
        <v>134.679085367271</v>
      </c>
      <c r="Z21" s="70">
        <v>131.647946155021</v>
      </c>
      <c r="AA21" s="67">
        <v>120.407098647406</v>
      </c>
      <c r="AB21" s="18">
        <v>120.834655102432</v>
      </c>
      <c r="AC21" s="18">
        <v>139.49553130191001</v>
      </c>
      <c r="AD21" s="70">
        <v>148.38817234745301</v>
      </c>
    </row>
    <row r="22" spans="1:30" x14ac:dyDescent="0.25">
      <c r="N22" s="31">
        <v>38077</v>
      </c>
      <c r="O22" s="67">
        <v>116.412470420391</v>
      </c>
      <c r="P22" s="18">
        <v>115.032860837668</v>
      </c>
      <c r="Q22" s="18">
        <v>142.327974653159</v>
      </c>
      <c r="R22" s="70">
        <v>153.81736737482399</v>
      </c>
      <c r="S22" s="67">
        <v>125.75835554219999</v>
      </c>
      <c r="T22" s="18">
        <v>137.34608943618699</v>
      </c>
      <c r="U22" s="18">
        <v>146.89137192019601</v>
      </c>
      <c r="V22" s="70">
        <v>175.43440918292799</v>
      </c>
      <c r="W22" s="67">
        <v>126.93030600163701</v>
      </c>
      <c r="X22" s="18">
        <v>131.70631005439901</v>
      </c>
      <c r="Y22" s="18">
        <v>142.99350178890199</v>
      </c>
      <c r="Z22" s="70">
        <v>140.95191852273999</v>
      </c>
      <c r="AA22" s="67">
        <v>125.79921544347999</v>
      </c>
      <c r="AB22" s="18">
        <v>127.266478313666</v>
      </c>
      <c r="AC22" s="18">
        <v>146.852844427756</v>
      </c>
      <c r="AD22" s="70">
        <v>154.248889497909</v>
      </c>
    </row>
    <row r="23" spans="1:30" x14ac:dyDescent="0.25">
      <c r="N23" s="31">
        <v>38168</v>
      </c>
      <c r="O23" s="67">
        <v>120.756215784552</v>
      </c>
      <c r="P23" s="18">
        <v>113.732945993717</v>
      </c>
      <c r="Q23" s="18">
        <v>143.796238768764</v>
      </c>
      <c r="R23" s="70">
        <v>159.99962353671401</v>
      </c>
      <c r="S23" s="67">
        <v>125.579386481657</v>
      </c>
      <c r="T23" s="18">
        <v>145.267905417344</v>
      </c>
      <c r="U23" s="18">
        <v>150.824434649278</v>
      </c>
      <c r="V23" s="70">
        <v>184.231853950518</v>
      </c>
      <c r="W23" s="67">
        <v>132.83220992598399</v>
      </c>
      <c r="X23" s="18">
        <v>138.39204262894401</v>
      </c>
      <c r="Y23" s="18">
        <v>150.026307098085</v>
      </c>
      <c r="Z23" s="70">
        <v>150.154733426978</v>
      </c>
      <c r="AA23" s="67">
        <v>131.61834585529201</v>
      </c>
      <c r="AB23" s="18">
        <v>134.885728082192</v>
      </c>
      <c r="AC23" s="18">
        <v>155.74267734480199</v>
      </c>
      <c r="AD23" s="70">
        <v>161.208260997732</v>
      </c>
    </row>
    <row r="24" spans="1:30" x14ac:dyDescent="0.25">
      <c r="N24" s="31">
        <v>38260</v>
      </c>
      <c r="O24" s="67">
        <v>121.536110924582</v>
      </c>
      <c r="P24" s="18">
        <v>110.84793441177101</v>
      </c>
      <c r="Q24" s="18">
        <v>144.18050415320999</v>
      </c>
      <c r="R24" s="70">
        <v>168.214196797824</v>
      </c>
      <c r="S24" s="67">
        <v>132.390737121874</v>
      </c>
      <c r="T24" s="18">
        <v>145.29355315981701</v>
      </c>
      <c r="U24" s="18">
        <v>155.345157175335</v>
      </c>
      <c r="V24" s="70">
        <v>189.65120014482699</v>
      </c>
      <c r="W24" s="67">
        <v>139.04147500095701</v>
      </c>
      <c r="X24" s="18">
        <v>142.57797487921701</v>
      </c>
      <c r="Y24" s="18">
        <v>155.07759772166901</v>
      </c>
      <c r="Z24" s="70">
        <v>153.99011863807499</v>
      </c>
      <c r="AA24" s="67">
        <v>135.10570938153401</v>
      </c>
      <c r="AB24" s="18">
        <v>138.20213689737199</v>
      </c>
      <c r="AC24" s="18">
        <v>159.85376652040401</v>
      </c>
      <c r="AD24" s="70">
        <v>165.13822067951699</v>
      </c>
    </row>
    <row r="25" spans="1:30" x14ac:dyDescent="0.25">
      <c r="N25" s="31">
        <v>38352</v>
      </c>
      <c r="O25" s="67">
        <v>120.89614666207299</v>
      </c>
      <c r="P25" s="18">
        <v>111.952532498643</v>
      </c>
      <c r="Q25" s="18">
        <v>148.24948829165101</v>
      </c>
      <c r="R25" s="70">
        <v>172.654657883037</v>
      </c>
      <c r="S25" s="67">
        <v>142.85585672181901</v>
      </c>
      <c r="T25" s="18">
        <v>147.16993842542701</v>
      </c>
      <c r="U25" s="18">
        <v>162.63649063206</v>
      </c>
      <c r="V25" s="70">
        <v>194.29751171832399</v>
      </c>
      <c r="W25" s="67">
        <v>144.82245629104199</v>
      </c>
      <c r="X25" s="18">
        <v>147.02919482367801</v>
      </c>
      <c r="Y25" s="18">
        <v>159.984960195512</v>
      </c>
      <c r="Z25" s="70">
        <v>156.939695076399</v>
      </c>
      <c r="AA25" s="67">
        <v>138.41698478064001</v>
      </c>
      <c r="AB25" s="18">
        <v>140.30238605927499</v>
      </c>
      <c r="AC25" s="18">
        <v>163.09099796292901</v>
      </c>
      <c r="AD25" s="70">
        <v>167.99376413232301</v>
      </c>
    </row>
    <row r="26" spans="1:30" x14ac:dyDescent="0.25">
      <c r="N26" s="31">
        <v>38442</v>
      </c>
      <c r="O26" s="67">
        <v>122.195746898869</v>
      </c>
      <c r="P26" s="18">
        <v>119.19221751104701</v>
      </c>
      <c r="Q26" s="18">
        <v>155.695691683104</v>
      </c>
      <c r="R26" s="70">
        <v>170.66158050282101</v>
      </c>
      <c r="S26" s="67">
        <v>150.38918203749699</v>
      </c>
      <c r="T26" s="18">
        <v>154.52917360370699</v>
      </c>
      <c r="U26" s="18">
        <v>172.65378678237599</v>
      </c>
      <c r="V26" s="70">
        <v>206.46775355104</v>
      </c>
      <c r="W26" s="67">
        <v>149.96330994822799</v>
      </c>
      <c r="X26" s="18">
        <v>155.70547079237099</v>
      </c>
      <c r="Y26" s="18">
        <v>168.63227867539101</v>
      </c>
      <c r="Z26" s="70">
        <v>165.39697347923999</v>
      </c>
      <c r="AA26" s="67">
        <v>144.53041496475001</v>
      </c>
      <c r="AB26" s="18">
        <v>146.77717767451799</v>
      </c>
      <c r="AC26" s="18">
        <v>173.79365551962101</v>
      </c>
      <c r="AD26" s="70">
        <v>173.88733499826401</v>
      </c>
    </row>
    <row r="27" spans="1:30" x14ac:dyDescent="0.25">
      <c r="A27" s="145" t="s">
        <v>85</v>
      </c>
      <c r="B27" s="145"/>
      <c r="C27" s="145"/>
      <c r="D27" s="145"/>
      <c r="E27" s="145"/>
      <c r="F27" s="145"/>
      <c r="G27" s="82"/>
      <c r="H27" s="145" t="s">
        <v>86</v>
      </c>
      <c r="I27" s="145"/>
      <c r="J27" s="145"/>
      <c r="K27" s="145"/>
      <c r="L27" s="145"/>
      <c r="M27" s="145"/>
      <c r="N27" s="31">
        <v>38533</v>
      </c>
      <c r="O27" s="67">
        <v>125.48482686392801</v>
      </c>
      <c r="P27" s="18">
        <v>126.58047853567599</v>
      </c>
      <c r="Q27" s="18">
        <v>162.96597885210201</v>
      </c>
      <c r="R27" s="70">
        <v>169.355941167759</v>
      </c>
      <c r="S27" s="67">
        <v>157.033289316516</v>
      </c>
      <c r="T27" s="18">
        <v>160.950589898846</v>
      </c>
      <c r="U27" s="18">
        <v>183.51725003517299</v>
      </c>
      <c r="V27" s="70">
        <v>218.240556266748</v>
      </c>
      <c r="W27" s="67">
        <v>155.912447663325</v>
      </c>
      <c r="X27" s="18">
        <v>161.96199921110701</v>
      </c>
      <c r="Y27" s="18">
        <v>179.41037145144699</v>
      </c>
      <c r="Z27" s="70">
        <v>180.108389845788</v>
      </c>
      <c r="AA27" s="67">
        <v>151.54650129578599</v>
      </c>
      <c r="AB27" s="18">
        <v>154.654947793872</v>
      </c>
      <c r="AC27" s="18">
        <v>184.98722642597801</v>
      </c>
      <c r="AD27" s="70">
        <v>181.733237958091</v>
      </c>
    </row>
    <row r="28" spans="1:30" x14ac:dyDescent="0.25">
      <c r="A28" s="145" t="s">
        <v>74</v>
      </c>
      <c r="B28" s="145"/>
      <c r="C28" s="145"/>
      <c r="D28" s="145"/>
      <c r="E28" s="145"/>
      <c r="F28" s="145"/>
      <c r="H28" s="145" t="s">
        <v>74</v>
      </c>
      <c r="I28" s="145"/>
      <c r="J28" s="145"/>
      <c r="K28" s="145"/>
      <c r="L28" s="145"/>
      <c r="M28" s="145"/>
      <c r="N28" s="31">
        <v>38625</v>
      </c>
      <c r="O28" s="67">
        <v>129.65002792141601</v>
      </c>
      <c r="P28" s="18">
        <v>127.01216153587499</v>
      </c>
      <c r="Q28" s="18">
        <v>162.67865419873701</v>
      </c>
      <c r="R28" s="70">
        <v>172.923048219218</v>
      </c>
      <c r="S28" s="67">
        <v>158.49077125818599</v>
      </c>
      <c r="T28" s="18">
        <v>163.36112778299099</v>
      </c>
      <c r="U28" s="18">
        <v>187.63523432525599</v>
      </c>
      <c r="V28" s="70">
        <v>221.526453427029</v>
      </c>
      <c r="W28" s="67">
        <v>161.64773341608799</v>
      </c>
      <c r="X28" s="18">
        <v>163.83862650943399</v>
      </c>
      <c r="Y28" s="18">
        <v>180.74971188127299</v>
      </c>
      <c r="Z28" s="70">
        <v>188.89021466009001</v>
      </c>
      <c r="AA28" s="67">
        <v>157.24621902073</v>
      </c>
      <c r="AB28" s="18">
        <v>160.526170840661</v>
      </c>
      <c r="AC28" s="18">
        <v>186.15090286518301</v>
      </c>
      <c r="AD28" s="70">
        <v>186.22255560793101</v>
      </c>
    </row>
    <row r="29" spans="1:30" x14ac:dyDescent="0.25">
      <c r="N29" s="31">
        <v>38717</v>
      </c>
      <c r="O29" s="67">
        <v>130.91204875844801</v>
      </c>
      <c r="P29" s="18">
        <v>126.179089640505</v>
      </c>
      <c r="Q29" s="18">
        <v>160.15146154852499</v>
      </c>
      <c r="R29" s="70">
        <v>176.706872924755</v>
      </c>
      <c r="S29" s="67">
        <v>158.81603806260401</v>
      </c>
      <c r="T29" s="18">
        <v>164.83137502271299</v>
      </c>
      <c r="U29" s="18">
        <v>189.71038728500099</v>
      </c>
      <c r="V29" s="70">
        <v>224.18181154555199</v>
      </c>
      <c r="W29" s="67">
        <v>164.781433342132</v>
      </c>
      <c r="X29" s="18">
        <v>170.25535863624901</v>
      </c>
      <c r="Y29" s="18">
        <v>179.74319334201499</v>
      </c>
      <c r="Z29" s="70">
        <v>185.996181538173</v>
      </c>
      <c r="AA29" s="67">
        <v>162.105606020761</v>
      </c>
      <c r="AB29" s="18">
        <v>165.287808552374</v>
      </c>
      <c r="AC29" s="18">
        <v>185.97787527340699</v>
      </c>
      <c r="AD29" s="70">
        <v>187.15033003104099</v>
      </c>
    </row>
    <row r="30" spans="1:30" x14ac:dyDescent="0.25">
      <c r="N30" s="31">
        <v>38807</v>
      </c>
      <c r="O30" s="67">
        <v>127.212399073797</v>
      </c>
      <c r="P30" s="18">
        <v>127.675432666338</v>
      </c>
      <c r="Q30" s="18">
        <v>159.28927906373099</v>
      </c>
      <c r="R30" s="70">
        <v>175.08181231581</v>
      </c>
      <c r="S30" s="67">
        <v>163.28531613090999</v>
      </c>
      <c r="T30" s="18">
        <v>166.69404945625001</v>
      </c>
      <c r="U30" s="18">
        <v>195.59279708921301</v>
      </c>
      <c r="V30" s="70">
        <v>227.41816179428301</v>
      </c>
      <c r="W30" s="67">
        <v>166.27537650953701</v>
      </c>
      <c r="X30" s="18">
        <v>180.02939306058701</v>
      </c>
      <c r="Y30" s="18">
        <v>188.174796255747</v>
      </c>
      <c r="Z30" s="70">
        <v>180.145701470327</v>
      </c>
      <c r="AA30" s="67">
        <v>166.990343250194</v>
      </c>
      <c r="AB30" s="18">
        <v>171.64997141280799</v>
      </c>
      <c r="AC30" s="18">
        <v>193.49297264345199</v>
      </c>
      <c r="AD30" s="70">
        <v>188.36928806050301</v>
      </c>
    </row>
    <row r="31" spans="1:30" x14ac:dyDescent="0.25">
      <c r="N31" s="31">
        <v>38898</v>
      </c>
      <c r="O31" s="67">
        <v>122.99573879742</v>
      </c>
      <c r="P31" s="18">
        <v>129.469557574162</v>
      </c>
      <c r="Q31" s="18">
        <v>155.87289248189401</v>
      </c>
      <c r="R31" s="70">
        <v>171.67651875606501</v>
      </c>
      <c r="S31" s="67">
        <v>168.18968723466301</v>
      </c>
      <c r="T31" s="18">
        <v>166.93338204310101</v>
      </c>
      <c r="U31" s="18">
        <v>202.22032398481701</v>
      </c>
      <c r="V31" s="70">
        <v>225.85115959433199</v>
      </c>
      <c r="W31" s="67">
        <v>167.37392574339199</v>
      </c>
      <c r="X31" s="18">
        <v>185.08288771493599</v>
      </c>
      <c r="Y31" s="18">
        <v>195.21162439356601</v>
      </c>
      <c r="Z31" s="70">
        <v>174.15180507024201</v>
      </c>
      <c r="AA31" s="67">
        <v>172.12789582590199</v>
      </c>
      <c r="AB31" s="18">
        <v>178.96042926052499</v>
      </c>
      <c r="AC31" s="18">
        <v>200.58186559638699</v>
      </c>
      <c r="AD31" s="70">
        <v>190.384287958562</v>
      </c>
    </row>
    <row r="32" spans="1:30" x14ac:dyDescent="0.25">
      <c r="N32" s="31">
        <v>38990</v>
      </c>
      <c r="O32" s="67">
        <v>124.390855751068</v>
      </c>
      <c r="P32" s="18">
        <v>131.33933388324601</v>
      </c>
      <c r="Q32" s="18">
        <v>155.257146410274</v>
      </c>
      <c r="R32" s="70">
        <v>169.27460188728401</v>
      </c>
      <c r="S32" s="67">
        <v>170.45372048253799</v>
      </c>
      <c r="T32" s="18">
        <v>171.122102896699</v>
      </c>
      <c r="U32" s="18">
        <v>202.39665526783699</v>
      </c>
      <c r="V32" s="70">
        <v>221.54365117079399</v>
      </c>
      <c r="W32" s="67">
        <v>168.344147721951</v>
      </c>
      <c r="X32" s="18">
        <v>183.39440177751601</v>
      </c>
      <c r="Y32" s="18">
        <v>188.521227252724</v>
      </c>
      <c r="Z32" s="70">
        <v>170.35404196064999</v>
      </c>
      <c r="AA32" s="67">
        <v>172.35891494878101</v>
      </c>
      <c r="AB32" s="18">
        <v>184.20030792461799</v>
      </c>
      <c r="AC32" s="18">
        <v>198.425750212704</v>
      </c>
      <c r="AD32" s="70">
        <v>191.128080482245</v>
      </c>
    </row>
    <row r="33" spans="14:30" x14ac:dyDescent="0.25">
      <c r="N33" s="31">
        <v>39082</v>
      </c>
      <c r="O33" s="67">
        <v>127.779774273892</v>
      </c>
      <c r="P33" s="18">
        <v>131.16364487243601</v>
      </c>
      <c r="Q33" s="18">
        <v>158.80392311184499</v>
      </c>
      <c r="R33" s="70">
        <v>166.89116895186501</v>
      </c>
      <c r="S33" s="67">
        <v>172.390763310886</v>
      </c>
      <c r="T33" s="18">
        <v>179.35479175587901</v>
      </c>
      <c r="U33" s="18">
        <v>201.156198855393</v>
      </c>
      <c r="V33" s="70">
        <v>223.35262186554999</v>
      </c>
      <c r="W33" s="67">
        <v>170.05341638219801</v>
      </c>
      <c r="X33" s="18">
        <v>181.650344322905</v>
      </c>
      <c r="Y33" s="18">
        <v>183.28317432345901</v>
      </c>
      <c r="Z33" s="70">
        <v>171.58144189325</v>
      </c>
      <c r="AA33" s="67">
        <v>170.121221293346</v>
      </c>
      <c r="AB33" s="18">
        <v>187.55772873987101</v>
      </c>
      <c r="AC33" s="18">
        <v>196.73621636066301</v>
      </c>
      <c r="AD33" s="70">
        <v>192.00167026437501</v>
      </c>
    </row>
    <row r="34" spans="14:30" x14ac:dyDescent="0.25">
      <c r="N34" s="31">
        <v>39172</v>
      </c>
      <c r="O34" s="67">
        <v>128.76752301504999</v>
      </c>
      <c r="P34" s="18">
        <v>128.83965229928299</v>
      </c>
      <c r="Q34" s="18">
        <v>160.55670231332701</v>
      </c>
      <c r="R34" s="70">
        <v>162.746889676628</v>
      </c>
      <c r="S34" s="67">
        <v>176.26649720031401</v>
      </c>
      <c r="T34" s="18">
        <v>184.28297412792901</v>
      </c>
      <c r="U34" s="18">
        <v>207.63030712251</v>
      </c>
      <c r="V34" s="70">
        <v>236.26932259886999</v>
      </c>
      <c r="W34" s="67">
        <v>172.88631235134801</v>
      </c>
      <c r="X34" s="18">
        <v>182.75012897866199</v>
      </c>
      <c r="Y34" s="18">
        <v>189.479561847573</v>
      </c>
      <c r="Z34" s="70">
        <v>176.20110425143901</v>
      </c>
      <c r="AA34" s="67">
        <v>173.85742629111101</v>
      </c>
      <c r="AB34" s="18">
        <v>191.37241724765201</v>
      </c>
      <c r="AC34" s="18">
        <v>202.921119022824</v>
      </c>
      <c r="AD34" s="70">
        <v>195.502625671765</v>
      </c>
    </row>
    <row r="35" spans="14:30" x14ac:dyDescent="0.25">
      <c r="N35" s="31">
        <v>39263</v>
      </c>
      <c r="O35" s="67">
        <v>130.020893394616</v>
      </c>
      <c r="P35" s="18">
        <v>126.072464517619</v>
      </c>
      <c r="Q35" s="18">
        <v>156.86006423608001</v>
      </c>
      <c r="R35" s="70">
        <v>158.254456492668</v>
      </c>
      <c r="S35" s="67">
        <v>177.676736904134</v>
      </c>
      <c r="T35" s="18">
        <v>186.35777110073701</v>
      </c>
      <c r="U35" s="18">
        <v>212.15293297746999</v>
      </c>
      <c r="V35" s="70">
        <v>249.506887621337</v>
      </c>
      <c r="W35" s="67">
        <v>173.89187380665899</v>
      </c>
      <c r="X35" s="18">
        <v>183.94764931319</v>
      </c>
      <c r="Y35" s="18">
        <v>194.363659061758</v>
      </c>
      <c r="Z35" s="70">
        <v>176.80252595470901</v>
      </c>
      <c r="AA35" s="67">
        <v>182.10272297011599</v>
      </c>
      <c r="AB35" s="18">
        <v>196.162915131966</v>
      </c>
      <c r="AC35" s="18">
        <v>209.01123643646301</v>
      </c>
      <c r="AD35" s="70">
        <v>198.012344212888</v>
      </c>
    </row>
    <row r="36" spans="14:30" x14ac:dyDescent="0.25">
      <c r="N36" s="31">
        <v>39355</v>
      </c>
      <c r="O36" s="67">
        <v>129.678395587159</v>
      </c>
      <c r="P36" s="18">
        <v>124.906950918796</v>
      </c>
      <c r="Q36" s="18">
        <v>151.75585387956801</v>
      </c>
      <c r="R36" s="70">
        <v>155.31455811968399</v>
      </c>
      <c r="S36" s="67">
        <v>171.489664604269</v>
      </c>
      <c r="T36" s="18">
        <v>188.255524297893</v>
      </c>
      <c r="U36" s="18">
        <v>207.577826521601</v>
      </c>
      <c r="V36" s="70">
        <v>246.241896328812</v>
      </c>
      <c r="W36" s="67">
        <v>171.08018718390801</v>
      </c>
      <c r="X36" s="18">
        <v>185.536384165952</v>
      </c>
      <c r="Y36" s="18">
        <v>188.37477090463099</v>
      </c>
      <c r="Z36" s="70">
        <v>168.92502749703101</v>
      </c>
      <c r="AA36" s="67">
        <v>182.13371289515899</v>
      </c>
      <c r="AB36" s="18">
        <v>197.59023598188199</v>
      </c>
      <c r="AC36" s="18">
        <v>207.57439267047599</v>
      </c>
      <c r="AD36" s="70">
        <v>191.183596715872</v>
      </c>
    </row>
    <row r="37" spans="14:30" x14ac:dyDescent="0.25">
      <c r="N37" s="31">
        <v>39447</v>
      </c>
      <c r="O37" s="67">
        <v>127.701325946369</v>
      </c>
      <c r="P37" s="18">
        <v>125.28867156589401</v>
      </c>
      <c r="Q37" s="18">
        <v>148.19911179433399</v>
      </c>
      <c r="R37" s="70">
        <v>151.88258668008501</v>
      </c>
      <c r="S37" s="67">
        <v>166.427277315948</v>
      </c>
      <c r="T37" s="18">
        <v>187.76668469318</v>
      </c>
      <c r="U37" s="18">
        <v>204.08018463624001</v>
      </c>
      <c r="V37" s="70">
        <v>238.66521509296399</v>
      </c>
      <c r="W37" s="67">
        <v>168.65636856085101</v>
      </c>
      <c r="X37" s="18">
        <v>185.37366846478099</v>
      </c>
      <c r="Y37" s="18">
        <v>180.80801505448301</v>
      </c>
      <c r="Z37" s="70">
        <v>160.459100063352</v>
      </c>
      <c r="AA37" s="67">
        <v>175.62928288054499</v>
      </c>
      <c r="AB37" s="18">
        <v>194.590423623345</v>
      </c>
      <c r="AC37" s="18">
        <v>202.647529222901</v>
      </c>
      <c r="AD37" s="70">
        <v>181.77993859644101</v>
      </c>
    </row>
    <row r="38" spans="14:30" x14ac:dyDescent="0.25">
      <c r="N38" s="31">
        <v>39538</v>
      </c>
      <c r="O38" s="67">
        <v>124.89262995305801</v>
      </c>
      <c r="P38" s="18">
        <v>125.58441554201799</v>
      </c>
      <c r="Q38" s="18">
        <v>143.00898134951001</v>
      </c>
      <c r="R38" s="70">
        <v>144.36984785969599</v>
      </c>
      <c r="S38" s="67">
        <v>168.67843622407401</v>
      </c>
      <c r="T38" s="18">
        <v>183.16895235663</v>
      </c>
      <c r="U38" s="18">
        <v>204.57028693540599</v>
      </c>
      <c r="V38" s="70">
        <v>240.38058106618399</v>
      </c>
      <c r="W38" s="67">
        <v>164.92339275575301</v>
      </c>
      <c r="X38" s="18">
        <v>181.41779269579001</v>
      </c>
      <c r="Y38" s="18">
        <v>177.869449953946</v>
      </c>
      <c r="Z38" s="70">
        <v>153.203852849773</v>
      </c>
      <c r="AA38" s="67">
        <v>172.955848675786</v>
      </c>
      <c r="AB38" s="18">
        <v>190.877319465721</v>
      </c>
      <c r="AC38" s="18">
        <v>199.94247521776001</v>
      </c>
      <c r="AD38" s="70">
        <v>178.88440905466399</v>
      </c>
    </row>
    <row r="39" spans="14:30" x14ac:dyDescent="0.25">
      <c r="N39" s="31">
        <v>39629</v>
      </c>
      <c r="O39" s="67">
        <v>119.712597551193</v>
      </c>
      <c r="P39" s="18">
        <v>125.594528184751</v>
      </c>
      <c r="Q39" s="18">
        <v>139.81483625452901</v>
      </c>
      <c r="R39" s="70">
        <v>136.975226582734</v>
      </c>
      <c r="S39" s="67">
        <v>172.31173408569001</v>
      </c>
      <c r="T39" s="18">
        <v>180.81719922796901</v>
      </c>
      <c r="U39" s="18">
        <v>203.18568281468899</v>
      </c>
      <c r="V39" s="70">
        <v>239.77330548230199</v>
      </c>
      <c r="W39" s="67">
        <v>157.71372388731501</v>
      </c>
      <c r="X39" s="18">
        <v>177.02331920792099</v>
      </c>
      <c r="Y39" s="18">
        <v>171.7189464933</v>
      </c>
      <c r="Z39" s="70">
        <v>146.310452823905</v>
      </c>
      <c r="AA39" s="67">
        <v>171.86811825604099</v>
      </c>
      <c r="AB39" s="18">
        <v>186.57634039401799</v>
      </c>
      <c r="AC39" s="18">
        <v>195.69393794937801</v>
      </c>
      <c r="AD39" s="70">
        <v>179.141966905732</v>
      </c>
    </row>
    <row r="40" spans="14:30" x14ac:dyDescent="0.25">
      <c r="N40" s="31">
        <v>39721</v>
      </c>
      <c r="O40" s="67">
        <v>112.885774339229</v>
      </c>
      <c r="P40" s="18">
        <v>119.119861565176</v>
      </c>
      <c r="Q40" s="18">
        <v>133.98958889942901</v>
      </c>
      <c r="R40" s="70">
        <v>129.09399461360599</v>
      </c>
      <c r="S40" s="67">
        <v>165.805515748147</v>
      </c>
      <c r="T40" s="18">
        <v>183.900692497226</v>
      </c>
      <c r="U40" s="18">
        <v>196.322091814777</v>
      </c>
      <c r="V40" s="70">
        <v>229.530477390035</v>
      </c>
      <c r="W40" s="67">
        <v>149.35478264293701</v>
      </c>
      <c r="X40" s="18">
        <v>171.105386601617</v>
      </c>
      <c r="Y40" s="18">
        <v>159.09995295814701</v>
      </c>
      <c r="Z40" s="70">
        <v>137.18747808309399</v>
      </c>
      <c r="AA40" s="67">
        <v>163.39982285936</v>
      </c>
      <c r="AB40" s="18">
        <v>175.92169707716201</v>
      </c>
      <c r="AC40" s="18">
        <v>179.869855591929</v>
      </c>
      <c r="AD40" s="70">
        <v>176.19482680235001</v>
      </c>
    </row>
    <row r="41" spans="14:30" x14ac:dyDescent="0.25">
      <c r="N41" s="31">
        <v>39813</v>
      </c>
      <c r="O41" s="67">
        <v>106.327250763112</v>
      </c>
      <c r="P41" s="18">
        <v>110.123483226492</v>
      </c>
      <c r="Q41" s="18">
        <v>124.35748071774201</v>
      </c>
      <c r="R41" s="70">
        <v>121.61167047342001</v>
      </c>
      <c r="S41" s="67">
        <v>153.310427841413</v>
      </c>
      <c r="T41" s="18">
        <v>180.92577052931799</v>
      </c>
      <c r="U41" s="18">
        <v>189.352052480911</v>
      </c>
      <c r="V41" s="70">
        <v>220.87482769097701</v>
      </c>
      <c r="W41" s="67">
        <v>142.20595683290699</v>
      </c>
      <c r="X41" s="18">
        <v>162.718932619405</v>
      </c>
      <c r="Y41" s="18">
        <v>149.14368485573399</v>
      </c>
      <c r="Z41" s="70">
        <v>128.771224194627</v>
      </c>
      <c r="AA41" s="67">
        <v>151.00814005677</v>
      </c>
      <c r="AB41" s="18">
        <v>163.604383732466</v>
      </c>
      <c r="AC41" s="18">
        <v>165.19009040521499</v>
      </c>
      <c r="AD41" s="70">
        <v>168.94910421278101</v>
      </c>
    </row>
    <row r="42" spans="14:30" x14ac:dyDescent="0.25">
      <c r="N42" s="31">
        <v>39903</v>
      </c>
      <c r="O42" s="67">
        <v>98.468586869496406</v>
      </c>
      <c r="P42" s="18">
        <v>105.217937248308</v>
      </c>
      <c r="Q42" s="18">
        <v>118.903402385915</v>
      </c>
      <c r="R42" s="70">
        <v>117.504009025009</v>
      </c>
      <c r="S42" s="67">
        <v>142.689057686327</v>
      </c>
      <c r="T42" s="18">
        <v>166.66300442897401</v>
      </c>
      <c r="U42" s="18">
        <v>185.807770548576</v>
      </c>
      <c r="V42" s="70">
        <v>213.88417506639101</v>
      </c>
      <c r="W42" s="67">
        <v>135.44219692753799</v>
      </c>
      <c r="X42" s="18">
        <v>152.52910683523501</v>
      </c>
      <c r="Y42" s="18">
        <v>145.18027952083699</v>
      </c>
      <c r="Z42" s="70">
        <v>123.90183441312099</v>
      </c>
      <c r="AA42" s="67">
        <v>139.35231671365801</v>
      </c>
      <c r="AB42" s="18">
        <v>151.345210633954</v>
      </c>
      <c r="AC42" s="18">
        <v>158.01756700980201</v>
      </c>
      <c r="AD42" s="70">
        <v>155.60529234743601</v>
      </c>
    </row>
    <row r="43" spans="14:30" x14ac:dyDescent="0.25">
      <c r="N43" s="31">
        <v>39994</v>
      </c>
      <c r="O43" s="67">
        <v>92.740006027799396</v>
      </c>
      <c r="P43" s="18">
        <v>103.951242986154</v>
      </c>
      <c r="Q43" s="18">
        <v>118.686731247135</v>
      </c>
      <c r="R43" s="70">
        <v>112.36901234040501</v>
      </c>
      <c r="S43" s="67">
        <v>134.48681709455099</v>
      </c>
      <c r="T43" s="18">
        <v>156.854154634434</v>
      </c>
      <c r="U43" s="18">
        <v>183.51154512182401</v>
      </c>
      <c r="V43" s="70">
        <v>206.47674774816599</v>
      </c>
      <c r="W43" s="67">
        <v>131.03011647404199</v>
      </c>
      <c r="X43" s="18">
        <v>145.784014663996</v>
      </c>
      <c r="Y43" s="18">
        <v>142.245926402598</v>
      </c>
      <c r="Z43" s="70">
        <v>116.74726249692399</v>
      </c>
      <c r="AA43" s="67">
        <v>127.08836097458401</v>
      </c>
      <c r="AB43" s="18">
        <v>139.73457443174101</v>
      </c>
      <c r="AC43" s="18">
        <v>151.30665879527399</v>
      </c>
      <c r="AD43" s="70">
        <v>140.24528830475401</v>
      </c>
    </row>
    <row r="44" spans="14:30" x14ac:dyDescent="0.25">
      <c r="N44" s="31">
        <v>40086</v>
      </c>
      <c r="O44" s="67">
        <v>93.1875677448662</v>
      </c>
      <c r="P44" s="18">
        <v>101.61124709233</v>
      </c>
      <c r="Q44" s="18">
        <v>118.02634813652</v>
      </c>
      <c r="R44" s="70">
        <v>102.77560291268399</v>
      </c>
      <c r="S44" s="67">
        <v>133.50033876045899</v>
      </c>
      <c r="T44" s="18">
        <v>155.04402280704701</v>
      </c>
      <c r="U44" s="18">
        <v>182.889973530086</v>
      </c>
      <c r="V44" s="70">
        <v>202.88999436663499</v>
      </c>
      <c r="W44" s="67">
        <v>130.27246311190899</v>
      </c>
      <c r="X44" s="18">
        <v>145.418993963318</v>
      </c>
      <c r="Y44" s="18">
        <v>137.65751416082301</v>
      </c>
      <c r="Z44" s="70">
        <v>107.50598617231</v>
      </c>
      <c r="AA44" s="67">
        <v>118.234432750156</v>
      </c>
      <c r="AB44" s="18">
        <v>134.14056153574799</v>
      </c>
      <c r="AC44" s="18">
        <v>144.93011351066301</v>
      </c>
      <c r="AD44" s="70">
        <v>133.69578529772301</v>
      </c>
    </row>
    <row r="45" spans="14:30" x14ac:dyDescent="0.25">
      <c r="N45" s="31">
        <v>40178</v>
      </c>
      <c r="O45" s="67">
        <v>93.045092268028696</v>
      </c>
      <c r="P45" s="18">
        <v>96.161485986864193</v>
      </c>
      <c r="Q45" s="18">
        <v>114.42990292343001</v>
      </c>
      <c r="R45" s="70">
        <v>95.909089542949502</v>
      </c>
      <c r="S45" s="67">
        <v>135.731187254584</v>
      </c>
      <c r="T45" s="18">
        <v>152.682816257307</v>
      </c>
      <c r="U45" s="18">
        <v>180.35822621285999</v>
      </c>
      <c r="V45" s="70">
        <v>200.622982884506</v>
      </c>
      <c r="W45" s="67">
        <v>128.842923525847</v>
      </c>
      <c r="X45" s="18">
        <v>144.248998144871</v>
      </c>
      <c r="Y45" s="18">
        <v>133.685551756878</v>
      </c>
      <c r="Z45" s="70">
        <v>103.40531529502699</v>
      </c>
      <c r="AA45" s="67">
        <v>114.922066690066</v>
      </c>
      <c r="AB45" s="18">
        <v>132.36383355384999</v>
      </c>
      <c r="AC45" s="18">
        <v>138.725327937207</v>
      </c>
      <c r="AD45" s="70">
        <v>132.30246278035301</v>
      </c>
    </row>
    <row r="46" spans="14:30" x14ac:dyDescent="0.25">
      <c r="N46" s="31">
        <v>40268</v>
      </c>
      <c r="O46" s="67">
        <v>88.4740412080955</v>
      </c>
      <c r="P46" s="18">
        <v>92.778553928054507</v>
      </c>
      <c r="Q46" s="18">
        <v>110.955897807578</v>
      </c>
      <c r="R46" s="70">
        <v>94.752757045338498</v>
      </c>
      <c r="S46" s="67">
        <v>132.727095226822</v>
      </c>
      <c r="T46" s="18">
        <v>150.33947444024301</v>
      </c>
      <c r="U46" s="18">
        <v>173.23390268237699</v>
      </c>
      <c r="V46" s="70">
        <v>200.68774237868399</v>
      </c>
      <c r="W46" s="67">
        <v>125.53310007144999</v>
      </c>
      <c r="X46" s="18">
        <v>139.08334748795599</v>
      </c>
      <c r="Y46" s="18">
        <v>131.986727836179</v>
      </c>
      <c r="Z46" s="70">
        <v>106.00968747317999</v>
      </c>
      <c r="AA46" s="67">
        <v>113.454060499546</v>
      </c>
      <c r="AB46" s="18">
        <v>132.57899372287301</v>
      </c>
      <c r="AC46" s="18">
        <v>132.78391410562401</v>
      </c>
      <c r="AD46" s="70">
        <v>129.71949268954199</v>
      </c>
    </row>
    <row r="47" spans="14:30" x14ac:dyDescent="0.25">
      <c r="N47" s="31">
        <v>40359</v>
      </c>
      <c r="O47" s="67">
        <v>84.361557261281106</v>
      </c>
      <c r="P47" s="18">
        <v>91.899954628016502</v>
      </c>
      <c r="Q47" s="18">
        <v>107.094035966191</v>
      </c>
      <c r="R47" s="70">
        <v>95.360634141434701</v>
      </c>
      <c r="S47" s="67">
        <v>126.18371313465801</v>
      </c>
      <c r="T47" s="18">
        <v>151.21920243439601</v>
      </c>
      <c r="U47" s="18">
        <v>165.07071521299301</v>
      </c>
      <c r="V47" s="70">
        <v>199.637540507658</v>
      </c>
      <c r="W47" s="67">
        <v>122.292936838034</v>
      </c>
      <c r="X47" s="18">
        <v>134.437242328384</v>
      </c>
      <c r="Y47" s="18">
        <v>130.92802561517999</v>
      </c>
      <c r="Z47" s="70">
        <v>108.588354908429</v>
      </c>
      <c r="AA47" s="67">
        <v>110.303770502993</v>
      </c>
      <c r="AB47" s="18">
        <v>133.86908827231301</v>
      </c>
      <c r="AC47" s="18">
        <v>127.6537993238</v>
      </c>
      <c r="AD47" s="70">
        <v>126.697489473358</v>
      </c>
    </row>
    <row r="48" spans="14:30" x14ac:dyDescent="0.25">
      <c r="N48" s="31">
        <v>40451</v>
      </c>
      <c r="O48" s="67">
        <v>81.187319492549705</v>
      </c>
      <c r="P48" s="18">
        <v>89.620368095598394</v>
      </c>
      <c r="Q48" s="18">
        <v>104.452632231135</v>
      </c>
      <c r="R48" s="70">
        <v>94.446458900440405</v>
      </c>
      <c r="S48" s="67">
        <v>125.80600355546299</v>
      </c>
      <c r="T48" s="18">
        <v>151.07472525698199</v>
      </c>
      <c r="U48" s="18">
        <v>167.20859743768801</v>
      </c>
      <c r="V48" s="70">
        <v>200.86184732808599</v>
      </c>
      <c r="W48" s="67">
        <v>120.432287812601</v>
      </c>
      <c r="X48" s="18">
        <v>132.62119384045499</v>
      </c>
      <c r="Y48" s="18">
        <v>131.39898667584501</v>
      </c>
      <c r="Z48" s="70">
        <v>109.865414289675</v>
      </c>
      <c r="AA48" s="67">
        <v>106.30376436773901</v>
      </c>
      <c r="AB48" s="18">
        <v>128.297634555352</v>
      </c>
      <c r="AC48" s="18">
        <v>127.912202615251</v>
      </c>
      <c r="AD48" s="70">
        <v>127.561661106112</v>
      </c>
    </row>
    <row r="49" spans="14:30" x14ac:dyDescent="0.25">
      <c r="N49" s="31">
        <v>40543</v>
      </c>
      <c r="O49" s="67">
        <v>78.036822149368106</v>
      </c>
      <c r="P49" s="18">
        <v>86.179502355548294</v>
      </c>
      <c r="Q49" s="18">
        <v>103.450256989203</v>
      </c>
      <c r="R49" s="70">
        <v>92.303575885543196</v>
      </c>
      <c r="S49" s="67">
        <v>127.812662333915</v>
      </c>
      <c r="T49" s="18">
        <v>148.91860555073399</v>
      </c>
      <c r="U49" s="18">
        <v>173.47471307212501</v>
      </c>
      <c r="V49" s="70">
        <v>206.870451084217</v>
      </c>
      <c r="W49" s="67">
        <v>118.342859753318</v>
      </c>
      <c r="X49" s="18">
        <v>130.89107893818999</v>
      </c>
      <c r="Y49" s="18">
        <v>130.645703975446</v>
      </c>
      <c r="Z49" s="70">
        <v>110.93758636884</v>
      </c>
      <c r="AA49" s="67">
        <v>103.540625818534</v>
      </c>
      <c r="AB49" s="18">
        <v>120.964123626933</v>
      </c>
      <c r="AC49" s="18">
        <v>129.27004817611399</v>
      </c>
      <c r="AD49" s="70">
        <v>131.916142157971</v>
      </c>
    </row>
    <row r="50" spans="14:30" x14ac:dyDescent="0.25">
      <c r="N50" s="31">
        <v>40633</v>
      </c>
      <c r="O50" s="67">
        <v>77.174655219905304</v>
      </c>
      <c r="P50" s="18">
        <v>86.953780989658199</v>
      </c>
      <c r="Q50" s="18">
        <v>102.88512846765001</v>
      </c>
      <c r="R50" s="70">
        <v>94.380173950726501</v>
      </c>
      <c r="S50" s="67">
        <v>127.841259552041</v>
      </c>
      <c r="T50" s="18">
        <v>149.71688478114299</v>
      </c>
      <c r="U50" s="18">
        <v>171.26458568193399</v>
      </c>
      <c r="V50" s="70">
        <v>211.150838725353</v>
      </c>
      <c r="W50" s="67">
        <v>115.393513929844</v>
      </c>
      <c r="X50" s="18">
        <v>129.40708770924201</v>
      </c>
      <c r="Y50" s="18">
        <v>128.22272686097199</v>
      </c>
      <c r="Z50" s="70">
        <v>112.95108172144801</v>
      </c>
      <c r="AA50" s="67">
        <v>103.65799250737599</v>
      </c>
      <c r="AB50" s="18">
        <v>120.773118283557</v>
      </c>
      <c r="AC50" s="18">
        <v>127.447385204649</v>
      </c>
      <c r="AD50" s="70">
        <v>136.99500886373201</v>
      </c>
    </row>
    <row r="51" spans="14:30" x14ac:dyDescent="0.25">
      <c r="N51" s="31">
        <v>40724</v>
      </c>
      <c r="O51" s="67">
        <v>78.973567890434893</v>
      </c>
      <c r="P51" s="18">
        <v>91.165197217918703</v>
      </c>
      <c r="Q51" s="18">
        <v>101.93729379270501</v>
      </c>
      <c r="R51" s="70">
        <v>98.873225990220405</v>
      </c>
      <c r="S51" s="67">
        <v>130.412262194324</v>
      </c>
      <c r="T51" s="18">
        <v>151.094258744938</v>
      </c>
      <c r="U51" s="18">
        <v>167.09569691024299</v>
      </c>
      <c r="V51" s="70">
        <v>215.00967208828101</v>
      </c>
      <c r="W51" s="67">
        <v>113.88846729013</v>
      </c>
      <c r="X51" s="18">
        <v>131.45968534229499</v>
      </c>
      <c r="Y51" s="18">
        <v>128.321580385316</v>
      </c>
      <c r="Z51" s="70">
        <v>116.47160277521699</v>
      </c>
      <c r="AA51" s="67">
        <v>105.372739194933</v>
      </c>
      <c r="AB51" s="18">
        <v>123.10118185512</v>
      </c>
      <c r="AC51" s="18">
        <v>125.712430195018</v>
      </c>
      <c r="AD51" s="70">
        <v>141.252464496767</v>
      </c>
    </row>
    <row r="52" spans="14:30" x14ac:dyDescent="0.25">
      <c r="N52" s="31">
        <v>40816</v>
      </c>
      <c r="O52" s="67">
        <v>80.396062597394703</v>
      </c>
      <c r="P52" s="18">
        <v>90.129385171621607</v>
      </c>
      <c r="Q52" s="18">
        <v>100.734365651838</v>
      </c>
      <c r="R52" s="70">
        <v>104.46250599766699</v>
      </c>
      <c r="S52" s="67">
        <v>133.60816646070199</v>
      </c>
      <c r="T52" s="18">
        <v>149.27758212882301</v>
      </c>
      <c r="U52" s="18">
        <v>169.041129039304</v>
      </c>
      <c r="V52" s="70">
        <v>222.23200388163599</v>
      </c>
      <c r="W52" s="67">
        <v>112.624192303977</v>
      </c>
      <c r="X52" s="18">
        <v>132.53304968238899</v>
      </c>
      <c r="Y52" s="18">
        <v>129.525478390632</v>
      </c>
      <c r="Z52" s="70">
        <v>119.38710293509</v>
      </c>
      <c r="AA52" s="67">
        <v>105.37055521899001</v>
      </c>
      <c r="AB52" s="18">
        <v>122.35010964609</v>
      </c>
      <c r="AC52" s="18">
        <v>125.53905762973601</v>
      </c>
      <c r="AD52" s="70">
        <v>144.40581501254499</v>
      </c>
    </row>
    <row r="53" spans="14:30" x14ac:dyDescent="0.25">
      <c r="N53" s="31">
        <v>40908</v>
      </c>
      <c r="O53" s="67">
        <v>79.860782584060701</v>
      </c>
      <c r="P53" s="18">
        <v>86.3711685074136</v>
      </c>
      <c r="Q53" s="18">
        <v>99.937545130609394</v>
      </c>
      <c r="R53" s="70">
        <v>107.198691661488</v>
      </c>
      <c r="S53" s="67">
        <v>134.55901645661501</v>
      </c>
      <c r="T53" s="18">
        <v>147.29127622663799</v>
      </c>
      <c r="U53" s="18">
        <v>172.757219470574</v>
      </c>
      <c r="V53" s="70">
        <v>226.59139166886101</v>
      </c>
      <c r="W53" s="67">
        <v>110.674154178907</v>
      </c>
      <c r="X53" s="18">
        <v>129.678450263825</v>
      </c>
      <c r="Y53" s="18">
        <v>128.33976995687701</v>
      </c>
      <c r="Z53" s="70">
        <v>120.615527674101</v>
      </c>
      <c r="AA53" s="67">
        <v>104.053505703326</v>
      </c>
      <c r="AB53" s="18">
        <v>121.144126146152</v>
      </c>
      <c r="AC53" s="18">
        <v>126.652920714008</v>
      </c>
      <c r="AD53" s="70">
        <v>148.425925027185</v>
      </c>
    </row>
    <row r="54" spans="14:30" x14ac:dyDescent="0.25">
      <c r="N54" s="31">
        <v>40999</v>
      </c>
      <c r="O54" s="67">
        <v>77.865899623776201</v>
      </c>
      <c r="P54" s="18">
        <v>85.913520604792097</v>
      </c>
      <c r="Q54" s="18">
        <v>97.800016949642398</v>
      </c>
      <c r="R54" s="70">
        <v>102.48661995609601</v>
      </c>
      <c r="S54" s="67">
        <v>133.749766300364</v>
      </c>
      <c r="T54" s="18">
        <v>145.82677613789599</v>
      </c>
      <c r="U54" s="18">
        <v>172.99616245595499</v>
      </c>
      <c r="V54" s="70">
        <v>225.21705999960801</v>
      </c>
      <c r="W54" s="67">
        <v>110.734116708996</v>
      </c>
      <c r="X54" s="18">
        <v>126.273248326008</v>
      </c>
      <c r="Y54" s="18">
        <v>127.707179460858</v>
      </c>
      <c r="Z54" s="70">
        <v>123.417248398665</v>
      </c>
      <c r="AA54" s="67">
        <v>104.906315380984</v>
      </c>
      <c r="AB54" s="18">
        <v>123.91795495313499</v>
      </c>
      <c r="AC54" s="18">
        <v>130.45350450216901</v>
      </c>
      <c r="AD54" s="70">
        <v>154.77102902739699</v>
      </c>
    </row>
    <row r="55" spans="14:30" x14ac:dyDescent="0.25">
      <c r="N55" s="31">
        <v>41090</v>
      </c>
      <c r="O55" s="67">
        <v>75.161002333914993</v>
      </c>
      <c r="P55" s="18">
        <v>86.044783898566905</v>
      </c>
      <c r="Q55" s="18">
        <v>96.588624613534904</v>
      </c>
      <c r="R55" s="70">
        <v>98.651526277875206</v>
      </c>
      <c r="S55" s="67">
        <v>134.234494954757</v>
      </c>
      <c r="T55" s="18">
        <v>146.85959791191999</v>
      </c>
      <c r="U55" s="18">
        <v>172.097529045389</v>
      </c>
      <c r="V55" s="70">
        <v>224.203526423135</v>
      </c>
      <c r="W55" s="67">
        <v>113.196844372887</v>
      </c>
      <c r="X55" s="18">
        <v>125.858885744641</v>
      </c>
      <c r="Y55" s="18">
        <v>130.43087572833301</v>
      </c>
      <c r="Z55" s="70">
        <v>127.832228735863</v>
      </c>
      <c r="AA55" s="67">
        <v>107.33863803419401</v>
      </c>
      <c r="AB55" s="18">
        <v>127.763868280002</v>
      </c>
      <c r="AC55" s="18">
        <v>135.08703186154199</v>
      </c>
      <c r="AD55" s="70">
        <v>163.94821214218501</v>
      </c>
    </row>
    <row r="56" spans="14:30" x14ac:dyDescent="0.25">
      <c r="N56" s="31">
        <v>41182</v>
      </c>
      <c r="O56" s="67">
        <v>74.316463317452403</v>
      </c>
      <c r="P56" s="18">
        <v>87.470245367535</v>
      </c>
      <c r="Q56" s="18">
        <v>100.44543151193299</v>
      </c>
      <c r="R56" s="70">
        <v>104.94174551056101</v>
      </c>
      <c r="S56" s="67">
        <v>135.74555492869101</v>
      </c>
      <c r="T56" s="18">
        <v>149.675925371212</v>
      </c>
      <c r="U56" s="18">
        <v>173.702729076602</v>
      </c>
      <c r="V56" s="70">
        <v>232.30556398252801</v>
      </c>
      <c r="W56" s="67">
        <v>115.93117178795001</v>
      </c>
      <c r="X56" s="18">
        <v>131.566037637389</v>
      </c>
      <c r="Y56" s="18">
        <v>133.89322545303801</v>
      </c>
      <c r="Z56" s="70">
        <v>131.190074277825</v>
      </c>
      <c r="AA56" s="67">
        <v>109.65250656336799</v>
      </c>
      <c r="AB56" s="18">
        <v>129.66806328765099</v>
      </c>
      <c r="AC56" s="18">
        <v>136.29843724161699</v>
      </c>
      <c r="AD56" s="70">
        <v>168.74275015716</v>
      </c>
    </row>
    <row r="57" spans="14:30" x14ac:dyDescent="0.25">
      <c r="N57" s="31">
        <v>41274</v>
      </c>
      <c r="O57" s="67">
        <v>75.478220348691494</v>
      </c>
      <c r="P57" s="18">
        <v>88.420450993343195</v>
      </c>
      <c r="Q57" s="18">
        <v>103.47172973431999</v>
      </c>
      <c r="R57" s="70">
        <v>113.304899383539</v>
      </c>
      <c r="S57" s="67">
        <v>136.53376130688599</v>
      </c>
      <c r="T57" s="18">
        <v>150.722564463715</v>
      </c>
      <c r="U57" s="18">
        <v>177.67800551388001</v>
      </c>
      <c r="V57" s="70">
        <v>243.047607292469</v>
      </c>
      <c r="W57" s="67">
        <v>117.338544646494</v>
      </c>
      <c r="X57" s="18">
        <v>135.38583536100401</v>
      </c>
      <c r="Y57" s="18">
        <v>135.27860053868801</v>
      </c>
      <c r="Z57" s="70">
        <v>134.623875952855</v>
      </c>
      <c r="AA57" s="67">
        <v>111.63382513535799</v>
      </c>
      <c r="AB57" s="18">
        <v>130.20847631997299</v>
      </c>
      <c r="AC57" s="18">
        <v>137.33448956455501</v>
      </c>
      <c r="AD57" s="70">
        <v>168.43183626853499</v>
      </c>
    </row>
    <row r="58" spans="14:30" x14ac:dyDescent="0.25">
      <c r="N58" s="31">
        <v>41364</v>
      </c>
      <c r="O58" s="67">
        <v>77.818488598377996</v>
      </c>
      <c r="P58" s="18">
        <v>88.091818817839098</v>
      </c>
      <c r="Q58" s="18">
        <v>102.52665265021901</v>
      </c>
      <c r="R58" s="70">
        <v>117.993979878104</v>
      </c>
      <c r="S58" s="67">
        <v>136.86678180400401</v>
      </c>
      <c r="T58" s="18">
        <v>151.932751636615</v>
      </c>
      <c r="U58" s="18">
        <v>181.55256248917399</v>
      </c>
      <c r="V58" s="70">
        <v>247.41187202002499</v>
      </c>
      <c r="W58" s="67">
        <v>119.09604759199</v>
      </c>
      <c r="X58" s="18">
        <v>134.05508978247599</v>
      </c>
      <c r="Y58" s="18">
        <v>138.90039509067299</v>
      </c>
      <c r="Z58" s="70">
        <v>138.92193735963701</v>
      </c>
      <c r="AA58" s="67">
        <v>115.019870087407</v>
      </c>
      <c r="AB58" s="18">
        <v>133.10572965725399</v>
      </c>
      <c r="AC58" s="18">
        <v>143.852367023136</v>
      </c>
      <c r="AD58" s="70">
        <v>171.57128543108001</v>
      </c>
    </row>
    <row r="59" spans="14:30" x14ac:dyDescent="0.25">
      <c r="N59" s="31">
        <v>41455</v>
      </c>
      <c r="O59" s="67">
        <v>80.541659095360004</v>
      </c>
      <c r="P59" s="18">
        <v>89.560113055444006</v>
      </c>
      <c r="Q59" s="18">
        <v>103.448467786264</v>
      </c>
      <c r="R59" s="70">
        <v>125.412096075189</v>
      </c>
      <c r="S59" s="67">
        <v>135.062174035342</v>
      </c>
      <c r="T59" s="18">
        <v>151.96037445293601</v>
      </c>
      <c r="U59" s="18">
        <v>187.64815671113701</v>
      </c>
      <c r="V59" s="70">
        <v>252.730122522069</v>
      </c>
      <c r="W59" s="67">
        <v>121.253987581796</v>
      </c>
      <c r="X59" s="18">
        <v>135.88278575059101</v>
      </c>
      <c r="Y59" s="18">
        <v>145.88336644442299</v>
      </c>
      <c r="Z59" s="70">
        <v>143.16020063253001</v>
      </c>
      <c r="AA59" s="67">
        <v>120.635055318242</v>
      </c>
      <c r="AB59" s="18">
        <v>139.22866719871701</v>
      </c>
      <c r="AC59" s="18">
        <v>154.776079170852</v>
      </c>
      <c r="AD59" s="70">
        <v>179.09538835943201</v>
      </c>
    </row>
    <row r="60" spans="14:30" x14ac:dyDescent="0.25">
      <c r="N60" s="31">
        <v>41547</v>
      </c>
      <c r="O60" s="67">
        <v>82.302804116740703</v>
      </c>
      <c r="P60" s="18">
        <v>91.7075625523307</v>
      </c>
      <c r="Q60" s="18">
        <v>107.06132781239801</v>
      </c>
      <c r="R60" s="70">
        <v>129.76284687910299</v>
      </c>
      <c r="S60" s="67">
        <v>137.51398220939799</v>
      </c>
      <c r="T60" s="18">
        <v>153.03417178997</v>
      </c>
      <c r="U60" s="18">
        <v>191.726935321318</v>
      </c>
      <c r="V60" s="70">
        <v>262.14825656099401</v>
      </c>
      <c r="W60" s="67">
        <v>121.39696191002101</v>
      </c>
      <c r="X60" s="18">
        <v>141.228690312309</v>
      </c>
      <c r="Y60" s="18">
        <v>145.96615264708799</v>
      </c>
      <c r="Z60" s="70">
        <v>149.05824296066601</v>
      </c>
      <c r="AA60" s="67">
        <v>125.363740166127</v>
      </c>
      <c r="AB60" s="18">
        <v>145.552606729708</v>
      </c>
      <c r="AC60" s="18">
        <v>160.436953298085</v>
      </c>
      <c r="AD60" s="70">
        <v>185.79241298083201</v>
      </c>
    </row>
    <row r="61" spans="14:30" x14ac:dyDescent="0.25">
      <c r="N61" s="31">
        <v>41639</v>
      </c>
      <c r="O61" s="67">
        <v>82.946132439753995</v>
      </c>
      <c r="P61" s="18">
        <v>93.292142622342595</v>
      </c>
      <c r="Q61" s="18">
        <v>109.472693438848</v>
      </c>
      <c r="R61" s="70">
        <v>130.06266155453099</v>
      </c>
      <c r="S61" s="67">
        <v>144.28807191672701</v>
      </c>
      <c r="T61" s="18">
        <v>156.02831003742901</v>
      </c>
      <c r="U61" s="18">
        <v>192.29073786785199</v>
      </c>
      <c r="V61" s="70">
        <v>272.04233490815301</v>
      </c>
      <c r="W61" s="67">
        <v>121.686871872564</v>
      </c>
      <c r="X61" s="18">
        <v>144.61918474365399</v>
      </c>
      <c r="Y61" s="18">
        <v>142.45892004026501</v>
      </c>
      <c r="Z61" s="70">
        <v>154.69033741831399</v>
      </c>
      <c r="AA61" s="67">
        <v>127.56335320159</v>
      </c>
      <c r="AB61" s="18">
        <v>149.55739350470299</v>
      </c>
      <c r="AC61" s="18">
        <v>160.57655120374201</v>
      </c>
      <c r="AD61" s="70">
        <v>190.02027871213599</v>
      </c>
    </row>
    <row r="62" spans="14:30" x14ac:dyDescent="0.25">
      <c r="N62" s="31">
        <v>41729</v>
      </c>
      <c r="O62" s="67">
        <v>83.294751689524603</v>
      </c>
      <c r="P62" s="18">
        <v>97.504186868443995</v>
      </c>
      <c r="Q62" s="18">
        <v>110.630191240388</v>
      </c>
      <c r="R62" s="70">
        <v>133.96169657863899</v>
      </c>
      <c r="S62" s="67">
        <v>148.287289845787</v>
      </c>
      <c r="T62" s="18">
        <v>157.846208030675</v>
      </c>
      <c r="U62" s="18">
        <v>196.99634376844199</v>
      </c>
      <c r="V62" s="70">
        <v>283.265585300255</v>
      </c>
      <c r="W62" s="67">
        <v>125.464690809763</v>
      </c>
      <c r="X62" s="18">
        <v>146.724797289056</v>
      </c>
      <c r="Y62" s="18">
        <v>145.880550212543</v>
      </c>
      <c r="Z62" s="70">
        <v>159.94378444046799</v>
      </c>
      <c r="AA62" s="67">
        <v>132.182915355896</v>
      </c>
      <c r="AB62" s="18">
        <v>155.21098132129899</v>
      </c>
      <c r="AC62" s="18">
        <v>162.804508406362</v>
      </c>
      <c r="AD62" s="70">
        <v>196.83278694396699</v>
      </c>
    </row>
    <row r="63" spans="14:30" x14ac:dyDescent="0.25">
      <c r="N63" s="31">
        <v>41820</v>
      </c>
      <c r="O63" s="67">
        <v>84.347594872010504</v>
      </c>
      <c r="P63" s="18">
        <v>102.973964941338</v>
      </c>
      <c r="Q63" s="18">
        <v>113.474727963226</v>
      </c>
      <c r="R63" s="70">
        <v>139.71215389703099</v>
      </c>
      <c r="S63" s="67">
        <v>151.99577420450501</v>
      </c>
      <c r="T63" s="18">
        <v>159.27469358662401</v>
      </c>
      <c r="U63" s="18">
        <v>205.311090176601</v>
      </c>
      <c r="V63" s="70">
        <v>299.40431712566499</v>
      </c>
      <c r="W63" s="67">
        <v>129.980952186883</v>
      </c>
      <c r="X63" s="18">
        <v>150.159483518282</v>
      </c>
      <c r="Y63" s="18">
        <v>154.504324657084</v>
      </c>
      <c r="Z63" s="70">
        <v>167.95166075848101</v>
      </c>
      <c r="AA63" s="67">
        <v>139.88820283051501</v>
      </c>
      <c r="AB63" s="18">
        <v>164.025013730919</v>
      </c>
      <c r="AC63" s="18">
        <v>165.84481707500001</v>
      </c>
      <c r="AD63" s="70">
        <v>206.341272338024</v>
      </c>
    </row>
    <row r="64" spans="14:30" x14ac:dyDescent="0.25">
      <c r="N64" s="31">
        <v>41912</v>
      </c>
      <c r="O64" s="67">
        <v>86.768452518343906</v>
      </c>
      <c r="P64" s="18">
        <v>104.440998567973</v>
      </c>
      <c r="Q64" s="18">
        <v>116.017939399375</v>
      </c>
      <c r="R64" s="70">
        <v>141.947797201561</v>
      </c>
      <c r="S64" s="67">
        <v>154.23080370148301</v>
      </c>
      <c r="T64" s="18">
        <v>166.809864096392</v>
      </c>
      <c r="U64" s="18">
        <v>211.95611277333001</v>
      </c>
      <c r="V64" s="70">
        <v>314.72566715361199</v>
      </c>
      <c r="W64" s="67">
        <v>129.808942782038</v>
      </c>
      <c r="X64" s="18">
        <v>155.13617519279299</v>
      </c>
      <c r="Y64" s="18">
        <v>160.46690516422001</v>
      </c>
      <c r="Z64" s="70">
        <v>173.07544505541301</v>
      </c>
      <c r="AA64" s="67">
        <v>144.22746689181801</v>
      </c>
      <c r="AB64" s="18">
        <v>167.29759116521299</v>
      </c>
      <c r="AC64" s="18">
        <v>168.79292365007001</v>
      </c>
      <c r="AD64" s="70">
        <v>211.550745015356</v>
      </c>
    </row>
    <row r="65" spans="14:30" x14ac:dyDescent="0.25">
      <c r="N65" s="31">
        <v>42004</v>
      </c>
      <c r="O65" s="67">
        <v>89.1105588789802</v>
      </c>
      <c r="P65" s="18">
        <v>104.55532344530999</v>
      </c>
      <c r="Q65" s="18">
        <v>116.910365527968</v>
      </c>
      <c r="R65" s="70">
        <v>143.28111001908599</v>
      </c>
      <c r="S65" s="67">
        <v>155.20901067360299</v>
      </c>
      <c r="T65" s="18">
        <v>176.62608351555599</v>
      </c>
      <c r="U65" s="18">
        <v>216.32572599236599</v>
      </c>
      <c r="V65" s="70">
        <v>323.570554612129</v>
      </c>
      <c r="W65" s="67">
        <v>129.436088721679</v>
      </c>
      <c r="X65" s="18">
        <v>159.88189702804399</v>
      </c>
      <c r="Y65" s="18">
        <v>161.53370492405099</v>
      </c>
      <c r="Z65" s="70">
        <v>174.45962511910301</v>
      </c>
      <c r="AA65" s="67">
        <v>145.790090515473</v>
      </c>
      <c r="AB65" s="18">
        <v>166.10269909652101</v>
      </c>
      <c r="AC65" s="18">
        <v>172.794474258474</v>
      </c>
      <c r="AD65" s="70">
        <v>213.14037835314701</v>
      </c>
    </row>
    <row r="66" spans="14:30" x14ac:dyDescent="0.25">
      <c r="N66" s="31">
        <v>42094</v>
      </c>
      <c r="O66" s="67">
        <v>89.955672712495002</v>
      </c>
      <c r="P66" s="18">
        <v>107.043901333416</v>
      </c>
      <c r="Q66" s="18">
        <v>119.35171422623</v>
      </c>
      <c r="R66" s="70">
        <v>147.253589873283</v>
      </c>
      <c r="S66" s="67">
        <v>158.07787048617899</v>
      </c>
      <c r="T66" s="18">
        <v>182.09448454410401</v>
      </c>
      <c r="U66" s="18">
        <v>218.17471586894001</v>
      </c>
      <c r="V66" s="70">
        <v>332.47535038567901</v>
      </c>
      <c r="W66" s="67">
        <v>136.27708396910501</v>
      </c>
      <c r="X66" s="18">
        <v>162.97787268485899</v>
      </c>
      <c r="Y66" s="18">
        <v>163.46974320137599</v>
      </c>
      <c r="Z66" s="70">
        <v>178.72956544025701</v>
      </c>
      <c r="AA66" s="67">
        <v>148.997916739174</v>
      </c>
      <c r="AB66" s="18">
        <v>169.64043551309601</v>
      </c>
      <c r="AC66" s="18">
        <v>177.68993130241199</v>
      </c>
      <c r="AD66" s="70">
        <v>219.14761575168001</v>
      </c>
    </row>
    <row r="67" spans="14:30" x14ac:dyDescent="0.25">
      <c r="N67" s="31">
        <v>42185</v>
      </c>
      <c r="O67" s="67">
        <v>90.805203105627896</v>
      </c>
      <c r="P67" s="18">
        <v>111.108671588584</v>
      </c>
      <c r="Q67" s="18">
        <v>121.839155829975</v>
      </c>
      <c r="R67" s="70">
        <v>155.49420900974599</v>
      </c>
      <c r="S67" s="67">
        <v>159.31734769371801</v>
      </c>
      <c r="T67" s="18">
        <v>184.94221140305501</v>
      </c>
      <c r="U67" s="18">
        <v>219.69948618239499</v>
      </c>
      <c r="V67" s="70">
        <v>345.21553156879497</v>
      </c>
      <c r="W67" s="67">
        <v>145.453013448837</v>
      </c>
      <c r="X67" s="18">
        <v>165.81593492669799</v>
      </c>
      <c r="Y67" s="18">
        <v>165.75602911802699</v>
      </c>
      <c r="Z67" s="70">
        <v>185.92178646181</v>
      </c>
      <c r="AA67" s="67">
        <v>152.80308098798</v>
      </c>
      <c r="AB67" s="18">
        <v>178.23840812223801</v>
      </c>
      <c r="AC67" s="18">
        <v>182.216609570153</v>
      </c>
      <c r="AD67" s="70">
        <v>230.02104504707</v>
      </c>
    </row>
    <row r="68" spans="14:30" x14ac:dyDescent="0.25">
      <c r="N68" s="31">
        <v>42277</v>
      </c>
      <c r="O68" s="67">
        <v>91.668102327525403</v>
      </c>
      <c r="P68" s="18">
        <v>111.93056193144299</v>
      </c>
      <c r="Q68" s="18">
        <v>121.072840880394</v>
      </c>
      <c r="R68" s="70">
        <v>161.93316747489899</v>
      </c>
      <c r="S68" s="67">
        <v>155.59487535701899</v>
      </c>
      <c r="T68" s="18">
        <v>182.35894495549201</v>
      </c>
      <c r="U68" s="18">
        <v>224.36721754911099</v>
      </c>
      <c r="V68" s="70">
        <v>350.50716601334398</v>
      </c>
      <c r="W68" s="67">
        <v>146.685865010763</v>
      </c>
      <c r="X68" s="18">
        <v>167.39979922300199</v>
      </c>
      <c r="Y68" s="18">
        <v>166.154585995216</v>
      </c>
      <c r="Z68" s="70">
        <v>191.18394841115901</v>
      </c>
      <c r="AA68" s="67">
        <v>154.82727028586001</v>
      </c>
      <c r="AB68" s="18">
        <v>185.55653105843399</v>
      </c>
      <c r="AC68" s="18">
        <v>185.513939917306</v>
      </c>
      <c r="AD68" s="70">
        <v>235.37361108044399</v>
      </c>
    </row>
    <row r="69" spans="14:30" x14ac:dyDescent="0.25">
      <c r="N69" s="31">
        <v>42369</v>
      </c>
      <c r="O69" s="67">
        <v>91.567602448407797</v>
      </c>
      <c r="P69" s="18">
        <v>110.95116219464499</v>
      </c>
      <c r="Q69" s="18">
        <v>121.06683087569201</v>
      </c>
      <c r="R69" s="70">
        <v>162.34313412652199</v>
      </c>
      <c r="S69" s="67">
        <v>154.74420014140699</v>
      </c>
      <c r="T69" s="18">
        <v>180.54720719890801</v>
      </c>
      <c r="U69" s="18">
        <v>227.82806738972499</v>
      </c>
      <c r="V69" s="70">
        <v>351.74975858563499</v>
      </c>
      <c r="W69" s="67">
        <v>143.98564018155301</v>
      </c>
      <c r="X69" s="18">
        <v>170.18643039109901</v>
      </c>
      <c r="Y69" s="18">
        <v>167.15949278395499</v>
      </c>
      <c r="Z69" s="70">
        <v>194.98318948812701</v>
      </c>
      <c r="AA69" s="67">
        <v>156.595616202792</v>
      </c>
      <c r="AB69" s="18">
        <v>188.22023370101701</v>
      </c>
      <c r="AC69" s="18">
        <v>188.564914390388</v>
      </c>
      <c r="AD69" s="70">
        <v>236.29703142648799</v>
      </c>
    </row>
    <row r="70" spans="14:30" x14ac:dyDescent="0.25">
      <c r="N70" s="31">
        <v>42460</v>
      </c>
      <c r="O70" s="67">
        <v>91.977724048616295</v>
      </c>
      <c r="P70" s="18">
        <v>115.087063074778</v>
      </c>
      <c r="Q70" s="18">
        <v>124.088759916147</v>
      </c>
      <c r="R70" s="70">
        <v>163.21895547588699</v>
      </c>
      <c r="S70" s="67">
        <v>161.554860077585</v>
      </c>
      <c r="T70" s="18">
        <v>185.518840464915</v>
      </c>
      <c r="U70" s="18">
        <v>228.83691693991301</v>
      </c>
      <c r="V70" s="70">
        <v>359.91018734613402</v>
      </c>
      <c r="W70" s="67">
        <v>144.32259293388501</v>
      </c>
      <c r="X70" s="18">
        <v>178.402574883109</v>
      </c>
      <c r="Y70" s="18">
        <v>170.50348740910999</v>
      </c>
      <c r="Z70" s="70">
        <v>201.57106847780099</v>
      </c>
      <c r="AA70" s="67">
        <v>160.733912050361</v>
      </c>
      <c r="AB70" s="18">
        <v>192.373187074035</v>
      </c>
      <c r="AC70" s="18">
        <v>193.85891746567501</v>
      </c>
      <c r="AD70" s="70">
        <v>246.22465456791301</v>
      </c>
    </row>
    <row r="71" spans="14:30" x14ac:dyDescent="0.25">
      <c r="N71" s="31">
        <v>42551</v>
      </c>
      <c r="O71" s="67">
        <v>93.811306675842602</v>
      </c>
      <c r="P71" s="18">
        <v>121.09193459299399</v>
      </c>
      <c r="Q71" s="18">
        <v>128.43652581403799</v>
      </c>
      <c r="R71" s="70">
        <v>166.147944644788</v>
      </c>
      <c r="S71" s="67">
        <v>169.301043664589</v>
      </c>
      <c r="T71" s="18">
        <v>193.25598167055301</v>
      </c>
      <c r="U71" s="18">
        <v>232.89089740771499</v>
      </c>
      <c r="V71" s="70">
        <v>369.83417325173701</v>
      </c>
      <c r="W71" s="67">
        <v>146.81185570554999</v>
      </c>
      <c r="X71" s="18">
        <v>186.74754304692101</v>
      </c>
      <c r="Y71" s="18">
        <v>173.93844322170401</v>
      </c>
      <c r="Z71" s="70">
        <v>210.533368973303</v>
      </c>
      <c r="AA71" s="67">
        <v>165.28611830767099</v>
      </c>
      <c r="AB71" s="18">
        <v>200.89707839517001</v>
      </c>
      <c r="AC71" s="18">
        <v>200.71603724483001</v>
      </c>
      <c r="AD71" s="70">
        <v>266.18229923413099</v>
      </c>
    </row>
    <row r="72" spans="14:30" x14ac:dyDescent="0.25">
      <c r="N72" s="31">
        <v>42643</v>
      </c>
      <c r="O72" s="67">
        <v>96.044873998491099</v>
      </c>
      <c r="P72" s="18">
        <v>121.353217436169</v>
      </c>
      <c r="Q72" s="18">
        <v>132.39664965077699</v>
      </c>
      <c r="R72" s="70">
        <v>172.58440783577899</v>
      </c>
      <c r="S72" s="67">
        <v>174.21710232794899</v>
      </c>
      <c r="T72" s="18">
        <v>198.857913738105</v>
      </c>
      <c r="U72" s="18">
        <v>240.55676235825899</v>
      </c>
      <c r="V72" s="70">
        <v>373.210863220514</v>
      </c>
      <c r="W72" s="67">
        <v>152.09784403924201</v>
      </c>
      <c r="X72" s="18">
        <v>186.680540633557</v>
      </c>
      <c r="Y72" s="18">
        <v>178.98392765945101</v>
      </c>
      <c r="Z72" s="70">
        <v>216.255094354759</v>
      </c>
      <c r="AA72" s="67">
        <v>169.22812154396499</v>
      </c>
      <c r="AB72" s="18">
        <v>206.24116845339299</v>
      </c>
      <c r="AC72" s="18">
        <v>204.851434359314</v>
      </c>
      <c r="AD72" s="70">
        <v>276.47599889621699</v>
      </c>
    </row>
    <row r="73" spans="14:30" x14ac:dyDescent="0.25">
      <c r="N73" s="31">
        <v>42735</v>
      </c>
      <c r="O73" s="67">
        <v>98.901129784495296</v>
      </c>
      <c r="P73" s="18">
        <v>120.113793738251</v>
      </c>
      <c r="Q73" s="18">
        <v>135.110309917964</v>
      </c>
      <c r="R73" s="70">
        <v>180.784519843781</v>
      </c>
      <c r="S73" s="67">
        <v>177.54203705755501</v>
      </c>
      <c r="T73" s="18">
        <v>203.940732303771</v>
      </c>
      <c r="U73" s="18">
        <v>249.112018387755</v>
      </c>
      <c r="V73" s="70">
        <v>376.70159477740702</v>
      </c>
      <c r="W73" s="67">
        <v>156.518432485468</v>
      </c>
      <c r="X73" s="18">
        <v>186.434371426746</v>
      </c>
      <c r="Y73" s="18">
        <v>185.57704561561999</v>
      </c>
      <c r="Z73" s="70">
        <v>218.63252510361599</v>
      </c>
      <c r="AA73" s="67">
        <v>173.380978831026</v>
      </c>
      <c r="AB73" s="18">
        <v>208.41801620266</v>
      </c>
      <c r="AC73" s="18">
        <v>206.67825250202401</v>
      </c>
      <c r="AD73" s="70">
        <v>275.69198127737099</v>
      </c>
    </row>
    <row r="74" spans="14:30" x14ac:dyDescent="0.25">
      <c r="N74" s="31">
        <v>42825</v>
      </c>
      <c r="O74" s="67">
        <v>105.39286728128801</v>
      </c>
      <c r="P74" s="18">
        <v>126.075540870811</v>
      </c>
      <c r="Q74" s="18">
        <v>137.54001599064301</v>
      </c>
      <c r="R74" s="70">
        <v>190.471647995132</v>
      </c>
      <c r="S74" s="67">
        <v>180.727908257444</v>
      </c>
      <c r="T74" s="18">
        <v>212.527493635067</v>
      </c>
      <c r="U74" s="18">
        <v>261.704521072185</v>
      </c>
      <c r="V74" s="70">
        <v>389.54598754676999</v>
      </c>
      <c r="W74" s="67">
        <v>159.84909872130501</v>
      </c>
      <c r="X74" s="18">
        <v>196.95242861740601</v>
      </c>
      <c r="Y74" s="18">
        <v>192.17222745555699</v>
      </c>
      <c r="Z74" s="70">
        <v>224.784354267586</v>
      </c>
      <c r="AA74" s="67">
        <v>178.802273024464</v>
      </c>
      <c r="AB74" s="18">
        <v>218.70417250343999</v>
      </c>
      <c r="AC74" s="18">
        <v>211.203933857761</v>
      </c>
      <c r="AD74" s="70">
        <v>282.07487218439098</v>
      </c>
    </row>
    <row r="75" spans="14:30" x14ac:dyDescent="0.25">
      <c r="N75" s="31">
        <v>42916</v>
      </c>
      <c r="O75" s="67">
        <v>114.33823179559499</v>
      </c>
      <c r="P75" s="18">
        <v>135.65655962797899</v>
      </c>
      <c r="Q75" s="18">
        <v>139.40955443649901</v>
      </c>
      <c r="R75" s="70">
        <v>200.31765994804101</v>
      </c>
      <c r="S75" s="67">
        <v>184.240365096772</v>
      </c>
      <c r="T75" s="18">
        <v>221.30466717865701</v>
      </c>
      <c r="U75" s="18">
        <v>276.65068891756499</v>
      </c>
      <c r="V75" s="70">
        <v>402.32616902899798</v>
      </c>
      <c r="W75" s="67">
        <v>161.541510096222</v>
      </c>
      <c r="X75" s="18">
        <v>212.69004451606099</v>
      </c>
      <c r="Y75" s="18">
        <v>197.589294852363</v>
      </c>
      <c r="Z75" s="70">
        <v>233.552048726512</v>
      </c>
      <c r="AA75" s="67">
        <v>184.25323416701201</v>
      </c>
      <c r="AB75" s="18">
        <v>233.90023238175601</v>
      </c>
      <c r="AC75" s="18">
        <v>219.96939388964799</v>
      </c>
      <c r="AD75" s="70">
        <v>293.936556463329</v>
      </c>
    </row>
    <row r="76" spans="14:30" x14ac:dyDescent="0.25">
      <c r="N76" s="31">
        <v>43008</v>
      </c>
      <c r="O76" s="67">
        <v>114.105704164722</v>
      </c>
      <c r="P76" s="18">
        <v>139.075704553138</v>
      </c>
      <c r="Q76" s="18">
        <v>141.87327163379001</v>
      </c>
      <c r="R76" s="70">
        <v>199.051063327881</v>
      </c>
      <c r="S76" s="67">
        <v>186.49801178489</v>
      </c>
      <c r="T76" s="18">
        <v>223.97064447572899</v>
      </c>
      <c r="U76" s="18">
        <v>282.883959842656</v>
      </c>
      <c r="V76" s="70">
        <v>404.95388721095202</v>
      </c>
      <c r="W76" s="67">
        <v>161.610671838982</v>
      </c>
      <c r="X76" s="18">
        <v>219.18234654517201</v>
      </c>
      <c r="Y76" s="18">
        <v>196.083882783505</v>
      </c>
      <c r="Z76" s="70">
        <v>236.12109930554601</v>
      </c>
      <c r="AA76" s="67">
        <v>186.23085054347999</v>
      </c>
      <c r="AB76" s="18">
        <v>239.10044255483601</v>
      </c>
      <c r="AC76" s="18">
        <v>226.80150715679301</v>
      </c>
      <c r="AD76" s="70">
        <v>302.15390259126298</v>
      </c>
    </row>
    <row r="77" spans="14:30" x14ac:dyDescent="0.25">
      <c r="N77" s="31">
        <v>43100</v>
      </c>
      <c r="O77" s="67">
        <v>108.627658025681</v>
      </c>
      <c r="P77" s="18">
        <v>138.303254525608</v>
      </c>
      <c r="Q77" s="18">
        <v>144.035098834575</v>
      </c>
      <c r="R77" s="70">
        <v>195.59754721363601</v>
      </c>
      <c r="S77" s="67">
        <v>188.21225186590399</v>
      </c>
      <c r="T77" s="18">
        <v>227.25398197445901</v>
      </c>
      <c r="U77" s="18">
        <v>281.452003213073</v>
      </c>
      <c r="V77" s="70">
        <v>403.84522762835502</v>
      </c>
      <c r="W77" s="67">
        <v>165.26064318645399</v>
      </c>
      <c r="X77" s="18">
        <v>218.14509989666499</v>
      </c>
      <c r="Y77" s="18">
        <v>192.88571542794099</v>
      </c>
      <c r="Z77" s="70">
        <v>238.15186776549501</v>
      </c>
      <c r="AA77" s="67">
        <v>187.805671414118</v>
      </c>
      <c r="AB77" s="18">
        <v>237.942704287889</v>
      </c>
      <c r="AC77" s="18">
        <v>227.926012049489</v>
      </c>
      <c r="AD77" s="70">
        <v>305.40844497993203</v>
      </c>
    </row>
    <row r="78" spans="14:30" x14ac:dyDescent="0.25">
      <c r="N78" s="31">
        <v>43190</v>
      </c>
      <c r="O78" s="67">
        <v>108.20342716562401</v>
      </c>
      <c r="P78" s="18">
        <v>139.71062109751699</v>
      </c>
      <c r="Q78" s="18">
        <v>143.89622304010899</v>
      </c>
      <c r="R78" s="70">
        <v>200.24066529519899</v>
      </c>
      <c r="S78" s="67">
        <v>189.84755872976899</v>
      </c>
      <c r="T78" s="18">
        <v>236.21252589595699</v>
      </c>
      <c r="U78" s="18">
        <v>274.64183130500197</v>
      </c>
      <c r="V78" s="70">
        <v>405.82585359934001</v>
      </c>
      <c r="W78" s="67">
        <v>171.257727608485</v>
      </c>
      <c r="X78" s="18">
        <v>221.19741078519701</v>
      </c>
      <c r="Y78" s="18">
        <v>195.74523903682501</v>
      </c>
      <c r="Z78" s="70">
        <v>249.02680900284699</v>
      </c>
      <c r="AA78" s="67">
        <v>194.08572465175999</v>
      </c>
      <c r="AB78" s="18">
        <v>241.98273618401501</v>
      </c>
      <c r="AC78" s="18">
        <v>227.387271741045</v>
      </c>
      <c r="AD78" s="70">
        <v>315.339795979972</v>
      </c>
    </row>
    <row r="79" spans="14:30" x14ac:dyDescent="0.25">
      <c r="N79" s="31">
        <v>43281</v>
      </c>
      <c r="O79" s="67">
        <v>111.41282676537701</v>
      </c>
      <c r="P79" s="18">
        <v>142.143991175721</v>
      </c>
      <c r="Q79" s="18">
        <v>142.85249667333201</v>
      </c>
      <c r="R79" s="70">
        <v>206.95627111495801</v>
      </c>
      <c r="S79" s="67">
        <v>190.69193060381701</v>
      </c>
      <c r="T79" s="18">
        <v>244.151554077866</v>
      </c>
      <c r="U79" s="18">
        <v>263.91890845905198</v>
      </c>
      <c r="V79" s="70">
        <v>413.39371999265398</v>
      </c>
      <c r="W79" s="67">
        <v>176.12173048844301</v>
      </c>
      <c r="X79" s="18">
        <v>227.18522650255599</v>
      </c>
      <c r="Y79" s="18">
        <v>201.50098768662599</v>
      </c>
      <c r="Z79" s="70">
        <v>260.69258714779102</v>
      </c>
      <c r="AA79" s="67">
        <v>200.50073368168401</v>
      </c>
      <c r="AB79" s="18">
        <v>249.99713299574799</v>
      </c>
      <c r="AC79" s="18">
        <v>228.893170968563</v>
      </c>
      <c r="AD79" s="70">
        <v>333.28334159789102</v>
      </c>
    </row>
    <row r="80" spans="14:30" x14ac:dyDescent="0.25">
      <c r="N80" s="31">
        <v>43373</v>
      </c>
      <c r="O80" s="67">
        <v>113.80893913326901</v>
      </c>
      <c r="P80" s="18">
        <v>145.23917198381901</v>
      </c>
      <c r="Q80" s="18">
        <v>146.11908602931501</v>
      </c>
      <c r="R80" s="70">
        <v>211.05375688702699</v>
      </c>
      <c r="S80" s="67">
        <v>195.54018059864001</v>
      </c>
      <c r="T80" s="18">
        <v>254.58697363451699</v>
      </c>
      <c r="U80" s="18">
        <v>267.526355134303</v>
      </c>
      <c r="V80" s="70">
        <v>415.12015911055602</v>
      </c>
      <c r="W80" s="67">
        <v>179.70780444565801</v>
      </c>
      <c r="X80" s="18">
        <v>233.006558008643</v>
      </c>
      <c r="Y80" s="18">
        <v>202.928900431047</v>
      </c>
      <c r="Z80" s="70">
        <v>265.40190244776801</v>
      </c>
      <c r="AA80" s="67">
        <v>199.06082756790599</v>
      </c>
      <c r="AB80" s="18">
        <v>255.07389341579901</v>
      </c>
      <c r="AC80" s="18">
        <v>229.57970269980899</v>
      </c>
      <c r="AD80" s="70">
        <v>337.354389590285</v>
      </c>
    </row>
    <row r="81" spans="14:30" x14ac:dyDescent="0.25">
      <c r="N81" s="31">
        <v>43465</v>
      </c>
      <c r="O81" s="67">
        <v>113.37173220520501</v>
      </c>
      <c r="P81" s="18">
        <v>148.14409302566699</v>
      </c>
      <c r="Q81" s="18">
        <v>149.96013727757699</v>
      </c>
      <c r="R81" s="70">
        <v>211.92363381553201</v>
      </c>
      <c r="S81" s="67">
        <v>199.29789397485499</v>
      </c>
      <c r="T81" s="18">
        <v>264.71574824064498</v>
      </c>
      <c r="U81" s="18">
        <v>280.185951566656</v>
      </c>
      <c r="V81" s="70">
        <v>413.48600831084599</v>
      </c>
      <c r="W81" s="67">
        <v>182.660223345411</v>
      </c>
      <c r="X81" s="18">
        <v>237.70952868917101</v>
      </c>
      <c r="Y81" s="18">
        <v>200.07644317799901</v>
      </c>
      <c r="Z81" s="70">
        <v>268.988290887559</v>
      </c>
      <c r="AA81" s="67">
        <v>196.84268468050999</v>
      </c>
      <c r="AB81" s="18">
        <v>258.36122119225399</v>
      </c>
      <c r="AC81" s="18">
        <v>229.623244641664</v>
      </c>
      <c r="AD81" s="70">
        <v>332.799147006044</v>
      </c>
    </row>
    <row r="82" spans="14:30" x14ac:dyDescent="0.25">
      <c r="N82" s="31">
        <v>43555</v>
      </c>
      <c r="O82" s="67">
        <v>113.9215564917</v>
      </c>
      <c r="P82" s="18">
        <v>150.210541142099</v>
      </c>
      <c r="Q82" s="18">
        <v>148.80973164488401</v>
      </c>
      <c r="R82" s="70">
        <v>212.39733408281401</v>
      </c>
      <c r="S82" s="67">
        <v>196.769983903986</v>
      </c>
      <c r="T82" s="18">
        <v>267.88124099759199</v>
      </c>
      <c r="U82" s="18">
        <v>282.65084276671598</v>
      </c>
      <c r="V82" s="70">
        <v>420.69804650938198</v>
      </c>
      <c r="W82" s="67">
        <v>183.990040689117</v>
      </c>
      <c r="X82" s="18">
        <v>241.043606883032</v>
      </c>
      <c r="Y82" s="18">
        <v>197.65294726287701</v>
      </c>
      <c r="Z82" s="70">
        <v>275.77086960367598</v>
      </c>
      <c r="AA82" s="67">
        <v>200.41698770618299</v>
      </c>
      <c r="AB82" s="18">
        <v>265.08192472094498</v>
      </c>
      <c r="AC82" s="18">
        <v>233.87667780550399</v>
      </c>
      <c r="AD82" s="70">
        <v>340.17108336511097</v>
      </c>
    </row>
    <row r="83" spans="14:30" x14ac:dyDescent="0.25">
      <c r="N83" s="31">
        <v>43646</v>
      </c>
      <c r="O83" s="67">
        <v>115.93955043538899</v>
      </c>
      <c r="P83" s="18">
        <v>152.261016547872</v>
      </c>
      <c r="Q83" s="18">
        <v>148.66386635989301</v>
      </c>
      <c r="R83" s="70">
        <v>215.38236561187401</v>
      </c>
      <c r="S83" s="67">
        <v>195.293695504071</v>
      </c>
      <c r="T83" s="18">
        <v>269.32928429430302</v>
      </c>
      <c r="U83" s="18">
        <v>281.325582199243</v>
      </c>
      <c r="V83" s="70">
        <v>430.530948432451</v>
      </c>
      <c r="W83" s="67">
        <v>183.64435989255799</v>
      </c>
      <c r="X83" s="18">
        <v>242.125360349781</v>
      </c>
      <c r="Y83" s="18">
        <v>197.780241212395</v>
      </c>
      <c r="Z83" s="70">
        <v>285.23713807001201</v>
      </c>
      <c r="AA83" s="67">
        <v>208.388293832318</v>
      </c>
      <c r="AB83" s="18">
        <v>272.02037212433402</v>
      </c>
      <c r="AC83" s="18">
        <v>239.62878279961001</v>
      </c>
      <c r="AD83" s="70">
        <v>355.60424179072203</v>
      </c>
    </row>
    <row r="84" spans="14:30" x14ac:dyDescent="0.25">
      <c r="N84" s="31">
        <v>43738</v>
      </c>
      <c r="O84" s="67">
        <v>118.188270418141</v>
      </c>
      <c r="P84" s="18">
        <v>155.07917242281999</v>
      </c>
      <c r="Q84" s="18">
        <v>148.997959901401</v>
      </c>
      <c r="R84" s="70">
        <v>220.20280550218101</v>
      </c>
      <c r="S84" s="67">
        <v>198.67811359457301</v>
      </c>
      <c r="T84" s="18">
        <v>270.685928486938</v>
      </c>
      <c r="U84" s="18">
        <v>279.49891283881999</v>
      </c>
      <c r="V84" s="70">
        <v>428.58520814944501</v>
      </c>
      <c r="W84" s="67">
        <v>185.605204088157</v>
      </c>
      <c r="X84" s="18">
        <v>248.506286562658</v>
      </c>
      <c r="Y84" s="18">
        <v>201.19835405983201</v>
      </c>
      <c r="Z84" s="70">
        <v>296.05884018994601</v>
      </c>
      <c r="AA84" s="67">
        <v>212.482842241833</v>
      </c>
      <c r="AB84" s="18">
        <v>274.57483335643298</v>
      </c>
      <c r="AC84" s="18">
        <v>244.277139643336</v>
      </c>
      <c r="AD84" s="70">
        <v>369.260302248659</v>
      </c>
    </row>
    <row r="85" spans="14:30" x14ac:dyDescent="0.25">
      <c r="N85" s="31">
        <v>43830</v>
      </c>
      <c r="O85" s="67">
        <v>119.118656711707</v>
      </c>
      <c r="P85" s="18">
        <v>158.02426135410599</v>
      </c>
      <c r="Q85" s="18">
        <v>148.32717099952899</v>
      </c>
      <c r="R85" s="70">
        <v>224.002423089373</v>
      </c>
      <c r="S85" s="67">
        <v>204.388025503802</v>
      </c>
      <c r="T85" s="18">
        <v>276.24596114551099</v>
      </c>
      <c r="U85" s="18">
        <v>276.66798759313298</v>
      </c>
      <c r="V85" s="70">
        <v>426.70925562433899</v>
      </c>
      <c r="W85" s="67">
        <v>190.24846381464801</v>
      </c>
      <c r="X85" s="18">
        <v>262.27515680505701</v>
      </c>
      <c r="Y85" s="18">
        <v>204.65191647076</v>
      </c>
      <c r="Z85" s="70">
        <v>301.58793869198098</v>
      </c>
      <c r="AA85" s="67">
        <v>209.605746566585</v>
      </c>
      <c r="AB85" s="18">
        <v>274.04687276655</v>
      </c>
      <c r="AC85" s="18">
        <v>246.93043205706999</v>
      </c>
      <c r="AD85" s="70">
        <v>374.80395909137798</v>
      </c>
    </row>
    <row r="86" spans="14:30" x14ac:dyDescent="0.25">
      <c r="N86" s="31">
        <v>43921</v>
      </c>
      <c r="O86" s="67">
        <v>117.827877815741</v>
      </c>
      <c r="P86" s="18">
        <v>161.10631103342399</v>
      </c>
      <c r="Q86" s="18">
        <v>147.51361420268699</v>
      </c>
      <c r="R86" s="70">
        <v>225.49084686289399</v>
      </c>
      <c r="S86" s="67">
        <v>210.412080307275</v>
      </c>
      <c r="T86" s="18">
        <v>292.75591521822702</v>
      </c>
      <c r="U86" s="18">
        <v>275.86623481702497</v>
      </c>
      <c r="V86" s="70">
        <v>445.06553584650197</v>
      </c>
      <c r="W86" s="67">
        <v>194.771182273817</v>
      </c>
      <c r="X86" s="18">
        <v>272.99610283655801</v>
      </c>
      <c r="Y86" s="18">
        <v>206.417839418803</v>
      </c>
      <c r="Z86" s="70">
        <v>301.04593549667197</v>
      </c>
      <c r="AA86" s="67">
        <v>207.76704884671901</v>
      </c>
      <c r="AB86" s="18">
        <v>275.829494175957</v>
      </c>
      <c r="AC86" s="18">
        <v>242.53232758311501</v>
      </c>
      <c r="AD86" s="70">
        <v>378.11420047425202</v>
      </c>
    </row>
    <row r="87" spans="14:30" x14ac:dyDescent="0.25">
      <c r="N87" s="31">
        <v>44012</v>
      </c>
      <c r="O87" s="67">
        <v>114.31554627812601</v>
      </c>
      <c r="P87" s="18">
        <v>164.701850953784</v>
      </c>
      <c r="Q87" s="18">
        <v>145.54630804602701</v>
      </c>
      <c r="R87" s="70">
        <v>225.71617156535601</v>
      </c>
      <c r="S87" s="67">
        <v>216.05879736070301</v>
      </c>
      <c r="T87" s="18">
        <v>308.26387595122497</v>
      </c>
      <c r="U87" s="18">
        <v>278.06544182003501</v>
      </c>
      <c r="V87" s="70">
        <v>456.37004020468203</v>
      </c>
      <c r="W87" s="67">
        <v>197.43900419997601</v>
      </c>
      <c r="X87" s="18">
        <v>272.68113218483199</v>
      </c>
      <c r="Y87" s="18">
        <v>205.08503833798699</v>
      </c>
      <c r="Z87" s="70">
        <v>303.631557745424</v>
      </c>
      <c r="AA87" s="67">
        <v>211.06149607824699</v>
      </c>
      <c r="AB87" s="18">
        <v>284.923770545379</v>
      </c>
      <c r="AC87" s="18">
        <v>234.52869008451</v>
      </c>
      <c r="AD87" s="70">
        <v>386.10028699892098</v>
      </c>
    </row>
    <row r="88" spans="14:30" x14ac:dyDescent="0.25">
      <c r="N88" s="31">
        <v>44104</v>
      </c>
      <c r="O88" s="67">
        <v>116.582091560143</v>
      </c>
      <c r="P88" s="18">
        <v>165.98561973547501</v>
      </c>
      <c r="Q88" s="18">
        <v>148.16684773303501</v>
      </c>
      <c r="R88" s="70">
        <v>233.88887187965301</v>
      </c>
      <c r="S88" s="67">
        <v>218.20942862241199</v>
      </c>
      <c r="T88" s="18">
        <v>314.81459514758399</v>
      </c>
      <c r="U88" s="18">
        <v>280.953123776908</v>
      </c>
      <c r="V88" s="70">
        <v>454.92459758229899</v>
      </c>
      <c r="W88" s="67">
        <v>202.046992530111</v>
      </c>
      <c r="X88" s="18">
        <v>278.00237560543599</v>
      </c>
      <c r="Y88" s="18">
        <v>205.57081357407699</v>
      </c>
      <c r="Z88" s="70">
        <v>319.20201142407399</v>
      </c>
      <c r="AA88" s="67">
        <v>219.261065647604</v>
      </c>
      <c r="AB88" s="18">
        <v>296.10177794644602</v>
      </c>
      <c r="AC88" s="18">
        <v>240.791605410198</v>
      </c>
      <c r="AD88" s="70">
        <v>402.12089792441202</v>
      </c>
    </row>
    <row r="89" spans="14:30" x14ac:dyDescent="0.25">
      <c r="N89" s="31">
        <v>44196</v>
      </c>
      <c r="O89" s="67">
        <v>123.003399495785</v>
      </c>
      <c r="P89" s="18">
        <v>168.27454086932801</v>
      </c>
      <c r="Q89" s="18">
        <v>153.79987194335499</v>
      </c>
      <c r="R89" s="70">
        <v>247.24620095730401</v>
      </c>
      <c r="S89" s="67">
        <v>214.84323321043701</v>
      </c>
      <c r="T89" s="18">
        <v>320.82781307669899</v>
      </c>
      <c r="U89" s="18">
        <v>286.63352997778401</v>
      </c>
      <c r="V89" s="70">
        <v>459.32980393067402</v>
      </c>
      <c r="W89" s="67">
        <v>208.07488400112999</v>
      </c>
      <c r="X89" s="18">
        <v>294.11165517035499</v>
      </c>
      <c r="Y89" s="18">
        <v>212.53479744377699</v>
      </c>
      <c r="Z89" s="70">
        <v>336.17684861403399</v>
      </c>
      <c r="AA89" s="67">
        <v>223.06651814750799</v>
      </c>
      <c r="AB89" s="18">
        <v>302.93565770419599</v>
      </c>
      <c r="AC89" s="18">
        <v>253.90961837338699</v>
      </c>
      <c r="AD89" s="70">
        <v>416.22678849540603</v>
      </c>
    </row>
    <row r="90" spans="14:30" x14ac:dyDescent="0.25">
      <c r="N90" s="31">
        <v>44286</v>
      </c>
      <c r="O90" s="67">
        <v>125.533937035723</v>
      </c>
      <c r="P90" s="18">
        <v>179.13383866761399</v>
      </c>
      <c r="Q90" s="18">
        <v>159.53684158880401</v>
      </c>
      <c r="R90" s="70">
        <v>260.35705992790099</v>
      </c>
      <c r="S90" s="67">
        <v>210.96193641645499</v>
      </c>
      <c r="T90" s="18">
        <v>325.90872613977302</v>
      </c>
      <c r="U90" s="18">
        <v>299.74119228372598</v>
      </c>
      <c r="V90" s="70">
        <v>473.41125683805399</v>
      </c>
      <c r="W90" s="67">
        <v>212.07328558666001</v>
      </c>
      <c r="X90" s="18">
        <v>308.25130087792701</v>
      </c>
      <c r="Y90" s="18">
        <v>224.62557008010799</v>
      </c>
      <c r="Z90" s="70">
        <v>349.97579879051699</v>
      </c>
      <c r="AA90" s="67">
        <v>221.06704471169999</v>
      </c>
      <c r="AB90" s="18">
        <v>315.93816375778101</v>
      </c>
      <c r="AC90" s="18">
        <v>259.66119515534803</v>
      </c>
      <c r="AD90" s="70">
        <v>429.59636828347902</v>
      </c>
    </row>
    <row r="91" spans="14:30" x14ac:dyDescent="0.25">
      <c r="N91" s="31">
        <v>44377</v>
      </c>
      <c r="O91" s="67">
        <v>127.68532165165701</v>
      </c>
      <c r="P91" s="18">
        <v>194.29357743339199</v>
      </c>
      <c r="Q91" s="18">
        <v>170.05460375442101</v>
      </c>
      <c r="R91" s="70">
        <v>275.53649035276698</v>
      </c>
      <c r="S91" s="67">
        <v>217.35168239410001</v>
      </c>
      <c r="T91" s="18">
        <v>331.73838517313402</v>
      </c>
      <c r="U91" s="18">
        <v>316.65421606797003</v>
      </c>
      <c r="V91" s="70">
        <v>505.90002805018997</v>
      </c>
      <c r="W91" s="67">
        <v>219.48572948496201</v>
      </c>
      <c r="X91" s="18">
        <v>326.41369328761999</v>
      </c>
      <c r="Y91" s="18">
        <v>237.98570605648399</v>
      </c>
      <c r="Z91" s="70">
        <v>372.987895567816</v>
      </c>
      <c r="AA91" s="67">
        <v>223.82215445237401</v>
      </c>
      <c r="AB91" s="18">
        <v>339.95942327972898</v>
      </c>
      <c r="AC91" s="18">
        <v>269.23168405025001</v>
      </c>
      <c r="AD91" s="70">
        <v>458.70429971334602</v>
      </c>
    </row>
    <row r="92" spans="14:30" x14ac:dyDescent="0.25">
      <c r="N92" s="31">
        <v>44469</v>
      </c>
      <c r="O92" s="67">
        <v>131.51994851466301</v>
      </c>
      <c r="P92" s="18">
        <v>200.03506924289999</v>
      </c>
      <c r="Q92" s="18">
        <v>176.772206910444</v>
      </c>
      <c r="R92" s="70">
        <v>285.57075522651201</v>
      </c>
      <c r="S92" s="67">
        <v>228.355877282996</v>
      </c>
      <c r="T92" s="18">
        <v>351.63105951880999</v>
      </c>
      <c r="U92" s="18">
        <v>326.00663422775898</v>
      </c>
      <c r="V92" s="70">
        <v>523.68793209017394</v>
      </c>
      <c r="W92" s="67">
        <v>230.22346174334399</v>
      </c>
      <c r="X92" s="18">
        <v>343.05093439957699</v>
      </c>
      <c r="Y92" s="18">
        <v>245.64140993042801</v>
      </c>
      <c r="Z92" s="70">
        <v>398.18060059898698</v>
      </c>
      <c r="AA92" s="67">
        <v>238.14870280459999</v>
      </c>
      <c r="AB92" s="18">
        <v>359.58474981407102</v>
      </c>
      <c r="AC92" s="18">
        <v>286.27310497780201</v>
      </c>
      <c r="AD92" s="70">
        <v>489.79813211548702</v>
      </c>
    </row>
    <row r="93" spans="14:30" x14ac:dyDescent="0.25">
      <c r="N93" s="31">
        <v>44561</v>
      </c>
      <c r="O93" s="67">
        <v>135.341899045708</v>
      </c>
      <c r="P93" s="18">
        <v>200.986652250053</v>
      </c>
      <c r="Q93" s="18">
        <v>177.73779901749401</v>
      </c>
      <c r="R93" s="70">
        <v>290.26841706467502</v>
      </c>
      <c r="S93" s="67">
        <v>229.57918297063699</v>
      </c>
      <c r="T93" s="18">
        <v>375.29681274078303</v>
      </c>
      <c r="U93" s="18">
        <v>324.07876821260498</v>
      </c>
      <c r="V93" s="70">
        <v>511.19281411928199</v>
      </c>
      <c r="W93" s="67">
        <v>237.41095998712299</v>
      </c>
      <c r="X93" s="18">
        <v>353.49523428971798</v>
      </c>
      <c r="Y93" s="18">
        <v>250.56127616013001</v>
      </c>
      <c r="Z93" s="70">
        <v>414.58306705079099</v>
      </c>
      <c r="AA93" s="67">
        <v>251.230288543976</v>
      </c>
      <c r="AB93" s="18">
        <v>369.60677846881799</v>
      </c>
      <c r="AC93" s="18">
        <v>294.15898691152103</v>
      </c>
      <c r="AD93" s="70">
        <v>505.70364248582001</v>
      </c>
    </row>
    <row r="94" spans="14:30" x14ac:dyDescent="0.25">
      <c r="N94" s="31">
        <v>44651</v>
      </c>
      <c r="O94" s="67">
        <v>139.142631604945</v>
      </c>
      <c r="P94" s="18">
        <v>212.49794857512401</v>
      </c>
      <c r="Q94" s="18">
        <v>181.523682703639</v>
      </c>
      <c r="R94" s="70">
        <v>303.19091574640203</v>
      </c>
      <c r="S94" s="67">
        <v>228.77390201891299</v>
      </c>
      <c r="T94" s="18">
        <v>396.29508793450998</v>
      </c>
      <c r="U94" s="18">
        <v>326.95262431024099</v>
      </c>
      <c r="V94" s="70">
        <v>509.12957825978299</v>
      </c>
      <c r="W94" s="67">
        <v>243.83014038245199</v>
      </c>
      <c r="X94" s="18">
        <v>384.01712164174802</v>
      </c>
      <c r="Y94" s="18">
        <v>260.04219815660201</v>
      </c>
      <c r="Z94" s="70">
        <v>438.484300137307</v>
      </c>
      <c r="AA94" s="67">
        <v>259.43713961624098</v>
      </c>
      <c r="AB94" s="18">
        <v>390.15967592757102</v>
      </c>
      <c r="AC94" s="18">
        <v>292.466451350912</v>
      </c>
      <c r="AD94" s="70">
        <v>526.79304248587403</v>
      </c>
    </row>
    <row r="95" spans="14:30" x14ac:dyDescent="0.25">
      <c r="N95" s="31">
        <v>44742</v>
      </c>
      <c r="O95" s="67">
        <v>143.51648804576601</v>
      </c>
      <c r="P95" s="18">
        <v>231.42482578432401</v>
      </c>
      <c r="Q95" s="18">
        <v>182.84951555164599</v>
      </c>
      <c r="R95" s="70">
        <v>324.57019978476302</v>
      </c>
      <c r="S95" s="67">
        <v>241.18627957647601</v>
      </c>
      <c r="T95" s="18">
        <v>423.35233816025601</v>
      </c>
      <c r="U95" s="18">
        <v>347.83846067749101</v>
      </c>
      <c r="V95" s="70">
        <v>533.93644399501295</v>
      </c>
      <c r="W95" s="67">
        <v>252.146280917204</v>
      </c>
      <c r="X95" s="18">
        <v>434.65354047480798</v>
      </c>
      <c r="Y95" s="18">
        <v>268.77407054146897</v>
      </c>
      <c r="Z95" s="70">
        <v>472.02751657888302</v>
      </c>
      <c r="AA95" s="67">
        <v>268.49792445925402</v>
      </c>
      <c r="AB95" s="18">
        <v>419.90910823096101</v>
      </c>
      <c r="AC95" s="18">
        <v>299.84676191056798</v>
      </c>
      <c r="AD95" s="70">
        <v>547.046462545228</v>
      </c>
    </row>
    <row r="96" spans="14:30" x14ac:dyDescent="0.25">
      <c r="N96" s="31">
        <v>44834</v>
      </c>
      <c r="O96" s="67">
        <v>138.68980052293199</v>
      </c>
      <c r="P96" s="18">
        <v>236.09316825078201</v>
      </c>
      <c r="Q96" s="18">
        <v>178.404537023616</v>
      </c>
      <c r="R96" s="70">
        <v>319.98269667838002</v>
      </c>
      <c r="S96" s="67">
        <v>255.09781012466101</v>
      </c>
      <c r="T96" s="18">
        <v>439.46604879569099</v>
      </c>
      <c r="U96" s="18">
        <v>352.80122271460499</v>
      </c>
      <c r="V96" s="70">
        <v>546.55494650033597</v>
      </c>
      <c r="W96" s="67">
        <v>253.273331722123</v>
      </c>
      <c r="X96" s="18">
        <v>434.746654846578</v>
      </c>
      <c r="Y96" s="18">
        <v>269.05332629457502</v>
      </c>
      <c r="Z96" s="70">
        <v>465.90204221707501</v>
      </c>
      <c r="AA96" s="67">
        <v>264.02277740446499</v>
      </c>
      <c r="AB96" s="18">
        <v>424.806732809491</v>
      </c>
      <c r="AC96" s="18">
        <v>308.35622982315601</v>
      </c>
      <c r="AD96" s="70">
        <v>526.24590936902803</v>
      </c>
    </row>
    <row r="97" spans="14:30" x14ac:dyDescent="0.25">
      <c r="N97" s="31">
        <v>44926</v>
      </c>
      <c r="O97" s="67">
        <v>135.50201403365099</v>
      </c>
      <c r="P97" s="18">
        <v>231.14849638670501</v>
      </c>
      <c r="Q97" s="18">
        <v>175.50784892373801</v>
      </c>
      <c r="R97" s="70">
        <v>313.68480169831901</v>
      </c>
      <c r="S97" s="67">
        <v>260.52721001965602</v>
      </c>
      <c r="T97" s="18">
        <v>448.04050717597198</v>
      </c>
      <c r="U97" s="18">
        <v>345.26019704997998</v>
      </c>
      <c r="V97" s="70">
        <v>541.21814600968901</v>
      </c>
      <c r="W97" s="67">
        <v>251.931579264851</v>
      </c>
      <c r="X97" s="18">
        <v>424.81059621703201</v>
      </c>
      <c r="Y97" s="18">
        <v>268.81859342274402</v>
      </c>
      <c r="Z97" s="70">
        <v>455.29265100161598</v>
      </c>
      <c r="AA97" s="67">
        <v>257.98009286901402</v>
      </c>
      <c r="AB97" s="18">
        <v>417.88616627782199</v>
      </c>
      <c r="AC97" s="18">
        <v>310.97749515848898</v>
      </c>
      <c r="AD97" s="70">
        <v>514.12615845703499</v>
      </c>
    </row>
    <row r="98" spans="14:30" ht="30" x14ac:dyDescent="0.25">
      <c r="N98" s="147" t="s">
        <v>0</v>
      </c>
      <c r="O98" s="126" t="s">
        <v>21</v>
      </c>
      <c r="P98" s="127" t="s">
        <v>22</v>
      </c>
      <c r="Q98" s="127" t="s">
        <v>23</v>
      </c>
      <c r="R98" s="128" t="s">
        <v>24</v>
      </c>
      <c r="S98" s="126" t="s">
        <v>25</v>
      </c>
      <c r="T98" s="127" t="s">
        <v>26</v>
      </c>
      <c r="U98" s="127" t="s">
        <v>27</v>
      </c>
      <c r="V98" s="128" t="s">
        <v>28</v>
      </c>
      <c r="W98" s="126" t="s">
        <v>29</v>
      </c>
      <c r="X98" s="127" t="s">
        <v>30</v>
      </c>
      <c r="Y98" s="127" t="s">
        <v>31</v>
      </c>
      <c r="Z98" s="128" t="s">
        <v>32</v>
      </c>
      <c r="AA98" s="126" t="s">
        <v>33</v>
      </c>
      <c r="AB98" s="127" t="s">
        <v>34</v>
      </c>
      <c r="AC98" s="127" t="s">
        <v>35</v>
      </c>
      <c r="AD98" s="128" t="s">
        <v>36</v>
      </c>
    </row>
    <row r="99" spans="14:30" x14ac:dyDescent="0.25">
      <c r="N99" s="113" t="s">
        <v>115</v>
      </c>
      <c r="O99" s="148">
        <f>O93/O92-1</f>
        <v>2.9059854221421766E-2</v>
      </c>
      <c r="P99" s="148">
        <f t="shared" ref="O99:AD103" si="0">P93/P92-1</f>
        <v>4.7570808996371117E-3</v>
      </c>
      <c r="Q99" s="148">
        <f t="shared" si="0"/>
        <v>5.462352503972534E-3</v>
      </c>
      <c r="R99" s="148">
        <f t="shared" si="0"/>
        <v>1.6450080241714016E-2</v>
      </c>
      <c r="S99" s="148">
        <f t="shared" si="0"/>
        <v>5.3570142454664182E-3</v>
      </c>
      <c r="T99" s="148">
        <f t="shared" si="0"/>
        <v>6.7302795305848262E-2</v>
      </c>
      <c r="U99" s="148">
        <f t="shared" si="0"/>
        <v>-5.9135790893357632E-3</v>
      </c>
      <c r="V99" s="148">
        <f t="shared" si="0"/>
        <v>-2.3859854705875483E-2</v>
      </c>
      <c r="W99" s="148">
        <f t="shared" si="0"/>
        <v>3.12196601916781E-2</v>
      </c>
      <c r="X99" s="148">
        <f t="shared" si="0"/>
        <v>3.0445332872860664E-2</v>
      </c>
      <c r="Y99" s="148">
        <f t="shared" si="0"/>
        <v>2.0028651647519213E-2</v>
      </c>
      <c r="Z99" s="148">
        <f t="shared" si="0"/>
        <v>4.1193534861139858E-2</v>
      </c>
      <c r="AA99" s="148">
        <f t="shared" si="0"/>
        <v>5.4930325403071301E-2</v>
      </c>
      <c r="AB99" s="148">
        <f t="shared" si="0"/>
        <v>2.7871117059132811E-2</v>
      </c>
      <c r="AC99" s="148">
        <f t="shared" si="0"/>
        <v>2.754670905717993E-2</v>
      </c>
      <c r="AD99" s="149">
        <f t="shared" si="0"/>
        <v>3.2473603567321652E-2</v>
      </c>
    </row>
    <row r="100" spans="14:30" x14ac:dyDescent="0.25">
      <c r="N100" s="113" t="s">
        <v>115</v>
      </c>
      <c r="O100" s="148">
        <f t="shared" si="0"/>
        <v>2.8082453298171828E-2</v>
      </c>
      <c r="P100" s="148">
        <f t="shared" si="0"/>
        <v>5.7273934344403532E-2</v>
      </c>
      <c r="Q100" s="148">
        <f t="shared" si="0"/>
        <v>2.1300385776535702E-2</v>
      </c>
      <c r="R100" s="148">
        <f t="shared" si="0"/>
        <v>4.4519134435654806E-2</v>
      </c>
      <c r="S100" s="148">
        <f t="shared" si="0"/>
        <v>-3.5076392436983461E-3</v>
      </c>
      <c r="T100" s="148">
        <f t="shared" si="0"/>
        <v>5.5951115173020316E-2</v>
      </c>
      <c r="U100" s="148">
        <f t="shared" si="0"/>
        <v>8.8677703679453934E-3</v>
      </c>
      <c r="V100" s="148">
        <f t="shared" si="0"/>
        <v>-4.0361206232010227E-3</v>
      </c>
      <c r="W100" s="148">
        <f t="shared" si="0"/>
        <v>2.7038264769567277E-2</v>
      </c>
      <c r="X100" s="148">
        <f t="shared" si="0"/>
        <v>8.6343136742304427E-2</v>
      </c>
      <c r="Y100" s="148">
        <f t="shared" si="0"/>
        <v>3.7838736063959377E-2</v>
      </c>
      <c r="Z100" s="148">
        <f t="shared" si="0"/>
        <v>5.7651252513860829E-2</v>
      </c>
      <c r="AA100" s="148">
        <f t="shared" si="0"/>
        <v>3.2666646684316625E-2</v>
      </c>
      <c r="AB100" s="148">
        <f t="shared" si="0"/>
        <v>5.5607468953621897E-2</v>
      </c>
      <c r="AC100" s="148">
        <f t="shared" si="0"/>
        <v>-5.7538121761281369E-3</v>
      </c>
      <c r="AD100" s="149">
        <f t="shared" si="0"/>
        <v>4.1703081070145531E-2</v>
      </c>
    </row>
    <row r="101" spans="14:30" x14ac:dyDescent="0.25">
      <c r="N101" s="113" t="s">
        <v>115</v>
      </c>
      <c r="O101" s="148">
        <f t="shared" si="0"/>
        <v>3.143433748787583E-2</v>
      </c>
      <c r="P101" s="148">
        <f t="shared" si="0"/>
        <v>8.9068517301515548E-2</v>
      </c>
      <c r="Q101" s="148">
        <f t="shared" si="0"/>
        <v>7.303911138534902E-3</v>
      </c>
      <c r="R101" s="148">
        <f t="shared" si="0"/>
        <v>7.0514263218371953E-2</v>
      </c>
      <c r="S101" s="148">
        <f t="shared" si="0"/>
        <v>5.4256090611843E-2</v>
      </c>
      <c r="T101" s="148">
        <f t="shared" si="0"/>
        <v>6.8275512489363477E-2</v>
      </c>
      <c r="U101" s="148">
        <f t="shared" si="0"/>
        <v>6.3880314193262899E-2</v>
      </c>
      <c r="V101" s="148">
        <f t="shared" si="0"/>
        <v>4.8724071031230221E-2</v>
      </c>
      <c r="W101" s="148">
        <f t="shared" si="0"/>
        <v>3.4106286128974928E-2</v>
      </c>
      <c r="X101" s="148">
        <f t="shared" si="0"/>
        <v>0.13185979473149367</v>
      </c>
      <c r="Y101" s="148">
        <f t="shared" si="0"/>
        <v>3.3578674718048873E-2</v>
      </c>
      <c r="Z101" s="148">
        <f t="shared" si="0"/>
        <v>7.649810137118318E-2</v>
      </c>
      <c r="AA101" s="148">
        <f t="shared" si="0"/>
        <v>3.492477929881499E-2</v>
      </c>
      <c r="AB101" s="148">
        <f t="shared" si="0"/>
        <v>7.6249377213735148E-2</v>
      </c>
      <c r="AC101" s="148">
        <f t="shared" si="0"/>
        <v>2.5234725301196415E-2</v>
      </c>
      <c r="AD101" s="149">
        <f t="shared" si="0"/>
        <v>3.8446635444880695E-2</v>
      </c>
    </row>
    <row r="102" spans="14:30" x14ac:dyDescent="0.25">
      <c r="N102" s="113" t="s">
        <v>115</v>
      </c>
      <c r="O102" s="148">
        <f t="shared" si="0"/>
        <v>-3.3631588875661755E-2</v>
      </c>
      <c r="P102" s="148">
        <f t="shared" si="0"/>
        <v>2.0172176648017182E-2</v>
      </c>
      <c r="Q102" s="148">
        <f t="shared" si="0"/>
        <v>-2.4309490318417115E-2</v>
      </c>
      <c r="R102" s="148">
        <f t="shared" si="0"/>
        <v>-1.413408596792054E-2</v>
      </c>
      <c r="S102" s="148">
        <f t="shared" si="0"/>
        <v>5.767961002016242E-2</v>
      </c>
      <c r="T102" s="148">
        <f t="shared" si="0"/>
        <v>3.806217465447248E-2</v>
      </c>
      <c r="U102" s="148">
        <f t="shared" si="0"/>
        <v>1.4267433300641619E-2</v>
      </c>
      <c r="V102" s="148">
        <f t="shared" si="0"/>
        <v>2.3632967270241112E-2</v>
      </c>
      <c r="W102" s="148">
        <f t="shared" si="0"/>
        <v>4.4698291833584758E-3</v>
      </c>
      <c r="X102" s="148">
        <f t="shared" si="0"/>
        <v>2.1422664973180794E-4</v>
      </c>
      <c r="Y102" s="148">
        <f t="shared" si="0"/>
        <v>1.0389981166838425E-3</v>
      </c>
      <c r="Z102" s="148">
        <f t="shared" si="0"/>
        <v>-1.297694339135913E-2</v>
      </c>
      <c r="AA102" s="148">
        <f t="shared" si="0"/>
        <v>-1.6667343197538043E-2</v>
      </c>
      <c r="AB102" s="148">
        <f t="shared" si="0"/>
        <v>1.1663534994902136E-2</v>
      </c>
      <c r="AC102" s="148">
        <f t="shared" si="0"/>
        <v>2.8379389053152737E-2</v>
      </c>
      <c r="AD102" s="149">
        <f t="shared" si="0"/>
        <v>-3.8023375710029783E-2</v>
      </c>
    </row>
    <row r="103" spans="14:30" x14ac:dyDescent="0.25">
      <c r="N103" s="113" t="str">
        <f>"QTR "&amp;YEAR(N97)&amp;"Q"&amp;(MONTH(N97)/3)</f>
        <v>QTR 2022Q4</v>
      </c>
      <c r="O103" s="148">
        <f>O97/O96-1</f>
        <v>-2.2985010269402584E-2</v>
      </c>
      <c r="P103" s="148">
        <f t="shared" si="0"/>
        <v>-2.094373124267912E-2</v>
      </c>
      <c r="Q103" s="148">
        <f t="shared" si="0"/>
        <v>-1.62366279927878E-2</v>
      </c>
      <c r="R103" s="148">
        <f t="shared" si="0"/>
        <v>-1.9681986074363111E-2</v>
      </c>
      <c r="S103" s="148">
        <f t="shared" si="0"/>
        <v>2.1283600562238325E-2</v>
      </c>
      <c r="T103" s="148">
        <f t="shared" si="0"/>
        <v>1.9511082605307761E-2</v>
      </c>
      <c r="U103" s="148">
        <f t="shared" si="0"/>
        <v>-2.1374715219525275E-2</v>
      </c>
      <c r="V103" s="148">
        <f t="shared" si="0"/>
        <v>-9.7644354420707291E-3</v>
      </c>
      <c r="W103" s="148">
        <f t="shared" si="0"/>
        <v>-5.2976460180343965E-3</v>
      </c>
      <c r="X103" s="148">
        <f t="shared" si="0"/>
        <v>-2.2854824801475271E-2</v>
      </c>
      <c r="Y103" s="148">
        <f t="shared" si="0"/>
        <v>-8.7243995479913128E-4</v>
      </c>
      <c r="Z103" s="148">
        <f t="shared" si="0"/>
        <v>-2.2771720778411719E-2</v>
      </c>
      <c r="AA103" s="148">
        <f t="shared" si="0"/>
        <v>-2.2886981929570394E-2</v>
      </c>
      <c r="AB103" s="148">
        <f t="shared" si="0"/>
        <v>-1.6291094272210205E-2</v>
      </c>
      <c r="AC103" s="148">
        <f t="shared" si="0"/>
        <v>8.500769829869359E-3</v>
      </c>
      <c r="AD103" s="149">
        <f t="shared" si="0"/>
        <v>-2.3030584554138755E-2</v>
      </c>
    </row>
    <row r="104" spans="14:30" x14ac:dyDescent="0.25">
      <c r="N104" s="113" t="s">
        <v>122</v>
      </c>
      <c r="O104" s="150">
        <f>RANK(O103,$O103:$AD103)</f>
        <v>15</v>
      </c>
      <c r="P104" s="150">
        <f t="shared" ref="P104:AD104" si="1">RANK(P103,$O103:$AD103)</f>
        <v>10</v>
      </c>
      <c r="Q104" s="150">
        <f t="shared" si="1"/>
        <v>7</v>
      </c>
      <c r="R104" s="150">
        <f t="shared" si="1"/>
        <v>9</v>
      </c>
      <c r="S104" s="150">
        <f t="shared" si="1"/>
        <v>1</v>
      </c>
      <c r="T104" s="150">
        <f t="shared" si="1"/>
        <v>2</v>
      </c>
      <c r="U104" s="150">
        <f t="shared" si="1"/>
        <v>11</v>
      </c>
      <c r="V104" s="150">
        <f t="shared" si="1"/>
        <v>6</v>
      </c>
      <c r="W104" s="150">
        <f t="shared" si="1"/>
        <v>5</v>
      </c>
      <c r="X104" s="150">
        <f t="shared" si="1"/>
        <v>13</v>
      </c>
      <c r="Y104" s="150">
        <f t="shared" si="1"/>
        <v>4</v>
      </c>
      <c r="Z104" s="150">
        <f t="shared" si="1"/>
        <v>12</v>
      </c>
      <c r="AA104" s="150">
        <f t="shared" si="1"/>
        <v>14</v>
      </c>
      <c r="AB104" s="150">
        <f t="shared" si="1"/>
        <v>8</v>
      </c>
      <c r="AC104" s="150">
        <f t="shared" si="1"/>
        <v>3</v>
      </c>
      <c r="AD104" s="151">
        <f t="shared" si="1"/>
        <v>16</v>
      </c>
    </row>
    <row r="105" spans="14:30" x14ac:dyDescent="0.25">
      <c r="N105" s="113">
        <v>42825</v>
      </c>
      <c r="O105" s="152" t="s">
        <v>75</v>
      </c>
      <c r="P105" s="153" t="s">
        <v>75</v>
      </c>
      <c r="Q105" s="153" t="s">
        <v>75</v>
      </c>
      <c r="R105" s="154" t="s">
        <v>75</v>
      </c>
      <c r="S105" s="131" t="s">
        <v>75</v>
      </c>
      <c r="T105" s="116" t="s">
        <v>75</v>
      </c>
      <c r="U105" s="116" t="s">
        <v>75</v>
      </c>
      <c r="V105" s="146" t="s">
        <v>75</v>
      </c>
      <c r="W105" s="131" t="s">
        <v>75</v>
      </c>
      <c r="X105" s="116" t="s">
        <v>75</v>
      </c>
      <c r="Y105" s="116" t="s">
        <v>75</v>
      </c>
      <c r="Z105" s="146" t="s">
        <v>75</v>
      </c>
      <c r="AA105" s="131" t="s">
        <v>75</v>
      </c>
      <c r="AB105" s="116" t="s">
        <v>75</v>
      </c>
      <c r="AC105" s="116" t="s">
        <v>75</v>
      </c>
      <c r="AD105" s="146" t="s">
        <v>75</v>
      </c>
    </row>
    <row r="106" spans="14:30" x14ac:dyDescent="0.25">
      <c r="N106" s="113" t="s">
        <v>117</v>
      </c>
      <c r="O106" s="148">
        <f t="shared" ref="O106:AD110" si="2">O93/O89-1</f>
        <v>0.10031023207895817</v>
      </c>
      <c r="P106" s="148">
        <f t="shared" si="2"/>
        <v>0.19439727014989905</v>
      </c>
      <c r="Q106" s="148">
        <f t="shared" si="2"/>
        <v>0.15564334853903805</v>
      </c>
      <c r="R106" s="148">
        <f t="shared" si="2"/>
        <v>0.17400556991692806</v>
      </c>
      <c r="S106" s="148">
        <f t="shared" si="2"/>
        <v>6.8589312960889215E-2</v>
      </c>
      <c r="T106" s="148">
        <f t="shared" si="2"/>
        <v>0.16977642661879311</v>
      </c>
      <c r="U106" s="148">
        <f t="shared" si="2"/>
        <v>0.13063802492933485</v>
      </c>
      <c r="V106" s="148">
        <f t="shared" si="2"/>
        <v>0.11291017857930163</v>
      </c>
      <c r="W106" s="148">
        <f t="shared" si="2"/>
        <v>0.14098806843902256</v>
      </c>
      <c r="X106" s="148">
        <f t="shared" si="2"/>
        <v>0.20190828236632408</v>
      </c>
      <c r="Y106" s="148">
        <f t="shared" si="2"/>
        <v>0.17891883669737596</v>
      </c>
      <c r="Z106" s="148">
        <f t="shared" si="2"/>
        <v>0.23322908391819541</v>
      </c>
      <c r="AA106" s="148">
        <f t="shared" si="2"/>
        <v>0.12625727352701155</v>
      </c>
      <c r="AB106" s="148">
        <f t="shared" si="2"/>
        <v>0.22008343708987721</v>
      </c>
      <c r="AC106" s="148">
        <f t="shared" si="2"/>
        <v>0.15851848699542082</v>
      </c>
      <c r="AD106" s="149">
        <f t="shared" si="2"/>
        <v>0.21497139651644881</v>
      </c>
    </row>
    <row r="107" spans="14:30" x14ac:dyDescent="0.25">
      <c r="N107" s="113" t="s">
        <v>117</v>
      </c>
      <c r="O107" s="148">
        <f t="shared" si="2"/>
        <v>0.10840649859766116</v>
      </c>
      <c r="P107" s="148">
        <f t="shared" si="2"/>
        <v>0.18625241414838278</v>
      </c>
      <c r="Q107" s="148">
        <f t="shared" si="2"/>
        <v>0.13781670049294736</v>
      </c>
      <c r="R107" s="148">
        <f t="shared" si="2"/>
        <v>0.16451966322850153</v>
      </c>
      <c r="S107" s="148">
        <f t="shared" si="2"/>
        <v>8.4432129819361545E-2</v>
      </c>
      <c r="T107" s="148">
        <f t="shared" si="2"/>
        <v>0.21596955266717899</v>
      </c>
      <c r="U107" s="148">
        <f t="shared" si="2"/>
        <v>9.0783091303505259E-2</v>
      </c>
      <c r="V107" s="148">
        <f t="shared" si="2"/>
        <v>7.5448821517878795E-2</v>
      </c>
      <c r="W107" s="148">
        <f t="shared" si="2"/>
        <v>0.1497447201232478</v>
      </c>
      <c r="X107" s="148">
        <f t="shared" si="2"/>
        <v>0.24579237962024236</v>
      </c>
      <c r="Y107" s="148">
        <f t="shared" si="2"/>
        <v>0.15766961910820498</v>
      </c>
      <c r="Z107" s="148">
        <f t="shared" si="2"/>
        <v>0.25289891944719312</v>
      </c>
      <c r="AA107" s="148">
        <f>AA94/AA90-1</f>
        <v>0.17356768375214204</v>
      </c>
      <c r="AB107" s="148">
        <f t="shared" si="2"/>
        <v>0.23492417404404842</v>
      </c>
      <c r="AC107" s="148">
        <f t="shared" si="2"/>
        <v>0.12633869368096184</v>
      </c>
      <c r="AD107" s="149">
        <f t="shared" si="2"/>
        <v>0.22625115428875686</v>
      </c>
    </row>
    <row r="108" spans="14:30" x14ac:dyDescent="0.25">
      <c r="N108" s="113" t="s">
        <v>117</v>
      </c>
      <c r="O108" s="148">
        <f t="shared" si="2"/>
        <v>0.12398579718739011</v>
      </c>
      <c r="P108" s="148">
        <f t="shared" si="2"/>
        <v>0.19110898487450734</v>
      </c>
      <c r="Q108" s="148">
        <f t="shared" si="2"/>
        <v>7.5240020056748014E-2</v>
      </c>
      <c r="R108" s="148">
        <f t="shared" si="2"/>
        <v>0.17795722580779993</v>
      </c>
      <c r="S108" s="148">
        <f t="shared" si="2"/>
        <v>0.10965913362087232</v>
      </c>
      <c r="T108" s="148">
        <f t="shared" si="2"/>
        <v>0.27616325719831525</v>
      </c>
      <c r="U108" s="148">
        <f t="shared" si="2"/>
        <v>9.8480433947000678E-2</v>
      </c>
      <c r="V108" s="148">
        <f t="shared" si="2"/>
        <v>5.541888592669042E-2</v>
      </c>
      <c r="W108" s="148">
        <f t="shared" si="2"/>
        <v>0.14880489728822988</v>
      </c>
      <c r="X108" s="148">
        <f t="shared" si="2"/>
        <v>0.3316032673047582</v>
      </c>
      <c r="Y108" s="148">
        <f t="shared" si="2"/>
        <v>0.12937064580541491</v>
      </c>
      <c r="Z108" s="148">
        <f t="shared" si="2"/>
        <v>0.26553038902320036</v>
      </c>
      <c r="AA108" s="148">
        <f t="shared" si="2"/>
        <v>0.19960387798155321</v>
      </c>
      <c r="AB108" s="148">
        <f t="shared" si="2"/>
        <v>0.23517419867325451</v>
      </c>
      <c r="AC108" s="148">
        <f t="shared" si="2"/>
        <v>0.11371275995363117</v>
      </c>
      <c r="AD108" s="149">
        <f t="shared" si="2"/>
        <v>0.1925906578313934</v>
      </c>
    </row>
    <row r="109" spans="14:30" x14ac:dyDescent="0.25">
      <c r="N109" s="113" t="s">
        <v>117</v>
      </c>
      <c r="O109" s="148">
        <f t="shared" si="2"/>
        <v>5.451531945718191E-2</v>
      </c>
      <c r="P109" s="148">
        <f t="shared" si="2"/>
        <v>0.18025888732588746</v>
      </c>
      <c r="Q109" s="148">
        <f t="shared" si="2"/>
        <v>9.2340879921184449E-3</v>
      </c>
      <c r="R109" s="148">
        <f t="shared" si="2"/>
        <v>0.12050233023536605</v>
      </c>
      <c r="S109" s="148">
        <f t="shared" si="2"/>
        <v>0.11710639182947058</v>
      </c>
      <c r="T109" s="148">
        <f t="shared" si="2"/>
        <v>0.24979303420203802</v>
      </c>
      <c r="U109" s="148">
        <f t="shared" si="2"/>
        <v>8.2190316618300452E-2</v>
      </c>
      <c r="V109" s="148">
        <f t="shared" si="2"/>
        <v>4.3665345349650941E-2</v>
      </c>
      <c r="W109" s="148">
        <f t="shared" si="2"/>
        <v>0.10011955256096061</v>
      </c>
      <c r="X109" s="148">
        <f t="shared" si="2"/>
        <v>0.26729476952887743</v>
      </c>
      <c r="Y109" s="148">
        <f t="shared" si="2"/>
        <v>9.5309322523339457E-2</v>
      </c>
      <c r="Z109" s="148">
        <f t="shared" si="2"/>
        <v>0.17007719993443682</v>
      </c>
      <c r="AA109" s="148">
        <f t="shared" si="2"/>
        <v>0.10864671650592439</v>
      </c>
      <c r="AB109" s="148">
        <f t="shared" si="2"/>
        <v>0.18138139347996285</v>
      </c>
      <c r="AC109" s="148">
        <f t="shared" si="2"/>
        <v>7.714006122603223E-2</v>
      </c>
      <c r="AD109" s="149">
        <f t="shared" si="2"/>
        <v>7.4413875561589959E-2</v>
      </c>
    </row>
    <row r="110" spans="14:30" x14ac:dyDescent="0.25">
      <c r="N110" s="113" t="str">
        <f>"Y/Y "&amp;RIGHT(N103,4)</f>
        <v>Y/Y 22Q4</v>
      </c>
      <c r="O110" s="148">
        <f>O97/O93-1</f>
        <v>1.183040795732504E-3</v>
      </c>
      <c r="P110" s="148">
        <f t="shared" si="2"/>
        <v>0.15006889163528547</v>
      </c>
      <c r="Q110" s="148">
        <f t="shared" si="2"/>
        <v>-1.2546290693835616E-2</v>
      </c>
      <c r="R110" s="148">
        <f t="shared" si="2"/>
        <v>8.0671486310639695E-2</v>
      </c>
      <c r="S110" s="148">
        <f t="shared" si="2"/>
        <v>0.13480328071808345</v>
      </c>
      <c r="T110" s="148">
        <f t="shared" si="2"/>
        <v>0.19382976877406333</v>
      </c>
      <c r="U110" s="148">
        <f t="shared" si="2"/>
        <v>6.5358890846805906E-2</v>
      </c>
      <c r="V110" s="148">
        <f t="shared" si="2"/>
        <v>5.8735825428486654E-2</v>
      </c>
      <c r="W110" s="148">
        <f t="shared" si="2"/>
        <v>6.1162379691803492E-2</v>
      </c>
      <c r="X110" s="148">
        <f t="shared" si="2"/>
        <v>0.20174348904762129</v>
      </c>
      <c r="Y110" s="148">
        <f t="shared" si="2"/>
        <v>7.2865677978691368E-2</v>
      </c>
      <c r="Z110" s="148">
        <f t="shared" si="2"/>
        <v>9.819403440767549E-2</v>
      </c>
      <c r="AA110" s="148">
        <f t="shared" si="2"/>
        <v>2.6867000647720518E-2</v>
      </c>
      <c r="AB110" s="148">
        <f t="shared" si="2"/>
        <v>0.13062365362727535</v>
      </c>
      <c r="AC110" s="148">
        <f t="shared" si="2"/>
        <v>5.7174891794234739E-2</v>
      </c>
      <c r="AD110" s="149">
        <f t="shared" si="2"/>
        <v>1.6655043119352619E-2</v>
      </c>
    </row>
    <row r="111" spans="14:30" x14ac:dyDescent="0.25">
      <c r="N111" s="113" t="s">
        <v>122</v>
      </c>
      <c r="O111" s="150">
        <f>RANK(O110,$O110:$AD110)</f>
        <v>15</v>
      </c>
      <c r="P111" s="150">
        <f t="shared" ref="P111:AD111" si="3">RANK(P110,$O110:$AD110)</f>
        <v>3</v>
      </c>
      <c r="Q111" s="150">
        <f t="shared" si="3"/>
        <v>16</v>
      </c>
      <c r="R111" s="150">
        <f t="shared" si="3"/>
        <v>7</v>
      </c>
      <c r="S111" s="150">
        <f t="shared" si="3"/>
        <v>4</v>
      </c>
      <c r="T111" s="150">
        <f t="shared" si="3"/>
        <v>2</v>
      </c>
      <c r="U111" s="150">
        <f t="shared" si="3"/>
        <v>9</v>
      </c>
      <c r="V111" s="150">
        <f t="shared" si="3"/>
        <v>11</v>
      </c>
      <c r="W111" s="150">
        <f t="shared" si="3"/>
        <v>10</v>
      </c>
      <c r="X111" s="150">
        <f t="shared" si="3"/>
        <v>1</v>
      </c>
      <c r="Y111" s="150">
        <f t="shared" si="3"/>
        <v>8</v>
      </c>
      <c r="Z111" s="150">
        <f t="shared" si="3"/>
        <v>6</v>
      </c>
      <c r="AA111" s="150">
        <f t="shared" si="3"/>
        <v>13</v>
      </c>
      <c r="AB111" s="150">
        <f t="shared" si="3"/>
        <v>5</v>
      </c>
      <c r="AC111" s="150">
        <f t="shared" si="3"/>
        <v>12</v>
      </c>
      <c r="AD111" s="151">
        <f t="shared" si="3"/>
        <v>14</v>
      </c>
    </row>
    <row r="112" spans="14:30" x14ac:dyDescent="0.25">
      <c r="N112" s="31">
        <v>46295</v>
      </c>
      <c r="O112" s="67" t="s">
        <v>75</v>
      </c>
      <c r="P112" s="18" t="s">
        <v>75</v>
      </c>
      <c r="Q112" s="18" t="s">
        <v>75</v>
      </c>
      <c r="R112" s="70" t="s">
        <v>75</v>
      </c>
      <c r="S112" s="67" t="s">
        <v>75</v>
      </c>
      <c r="T112" s="18" t="s">
        <v>75</v>
      </c>
      <c r="U112" s="18" t="s">
        <v>75</v>
      </c>
      <c r="V112" s="70" t="s">
        <v>75</v>
      </c>
      <c r="W112" s="67" t="s">
        <v>75</v>
      </c>
      <c r="X112" s="18" t="s">
        <v>75</v>
      </c>
      <c r="Y112" s="18" t="s">
        <v>75</v>
      </c>
      <c r="Z112" s="70" t="s">
        <v>75</v>
      </c>
      <c r="AA112" s="67" t="s">
        <v>75</v>
      </c>
      <c r="AB112" s="18" t="s">
        <v>75</v>
      </c>
      <c r="AC112" s="18" t="s">
        <v>75</v>
      </c>
      <c r="AD112" s="70" t="s">
        <v>75</v>
      </c>
    </row>
    <row r="113" spans="14:30" x14ac:dyDescent="0.25">
      <c r="N113" s="31">
        <v>46387</v>
      </c>
      <c r="O113" s="67" t="s">
        <v>75</v>
      </c>
      <c r="P113" s="18" t="s">
        <v>75</v>
      </c>
      <c r="Q113" s="18" t="s">
        <v>75</v>
      </c>
      <c r="R113" s="70" t="s">
        <v>75</v>
      </c>
      <c r="S113" s="67" t="s">
        <v>75</v>
      </c>
      <c r="T113" s="18" t="s">
        <v>75</v>
      </c>
      <c r="U113" s="18" t="s">
        <v>75</v>
      </c>
      <c r="V113" s="70" t="s">
        <v>75</v>
      </c>
      <c r="W113" s="67" t="s">
        <v>75</v>
      </c>
      <c r="X113" s="18" t="s">
        <v>75</v>
      </c>
      <c r="Y113" s="18" t="s">
        <v>75</v>
      </c>
      <c r="Z113" s="70" t="s">
        <v>75</v>
      </c>
      <c r="AA113" s="67" t="s">
        <v>75</v>
      </c>
      <c r="AB113" s="18" t="s">
        <v>75</v>
      </c>
      <c r="AC113" s="18" t="s">
        <v>75</v>
      </c>
      <c r="AD113" s="70" t="s">
        <v>75</v>
      </c>
    </row>
    <row r="114" spans="14:30" x14ac:dyDescent="0.25">
      <c r="N114" s="31">
        <v>46477</v>
      </c>
      <c r="O114" s="67" t="s">
        <v>75</v>
      </c>
      <c r="P114" s="18" t="s">
        <v>75</v>
      </c>
      <c r="Q114" s="18" t="s">
        <v>75</v>
      </c>
      <c r="R114" s="70" t="s">
        <v>75</v>
      </c>
      <c r="S114" s="67" t="s">
        <v>75</v>
      </c>
      <c r="T114" s="18" t="s">
        <v>75</v>
      </c>
      <c r="U114" s="18" t="s">
        <v>75</v>
      </c>
      <c r="V114" s="70" t="s">
        <v>75</v>
      </c>
      <c r="W114" s="67" t="s">
        <v>75</v>
      </c>
      <c r="X114" s="18" t="s">
        <v>75</v>
      </c>
      <c r="Y114" s="18" t="s">
        <v>75</v>
      </c>
      <c r="Z114" s="70" t="s">
        <v>75</v>
      </c>
      <c r="AA114" s="67" t="s">
        <v>75</v>
      </c>
      <c r="AB114" s="18" t="s">
        <v>75</v>
      </c>
      <c r="AC114" s="18" t="s">
        <v>75</v>
      </c>
      <c r="AD114" s="70" t="s">
        <v>75</v>
      </c>
    </row>
    <row r="115" spans="14:30" x14ac:dyDescent="0.25">
      <c r="N115" s="31">
        <v>46568</v>
      </c>
      <c r="O115" s="67" t="s">
        <v>75</v>
      </c>
      <c r="P115" s="18" t="s">
        <v>75</v>
      </c>
      <c r="Q115" s="18" t="s">
        <v>75</v>
      </c>
      <c r="R115" s="70" t="s">
        <v>75</v>
      </c>
      <c r="S115" s="67" t="s">
        <v>75</v>
      </c>
      <c r="T115" s="18" t="s">
        <v>75</v>
      </c>
      <c r="U115" s="18" t="s">
        <v>75</v>
      </c>
      <c r="V115" s="70" t="s">
        <v>75</v>
      </c>
      <c r="W115" s="67" t="s">
        <v>75</v>
      </c>
      <c r="X115" s="18" t="s">
        <v>75</v>
      </c>
      <c r="Y115" s="18" t="s">
        <v>75</v>
      </c>
      <c r="Z115" s="70" t="s">
        <v>75</v>
      </c>
      <c r="AA115" s="67" t="s">
        <v>75</v>
      </c>
      <c r="AB115" s="18" t="s">
        <v>75</v>
      </c>
      <c r="AC115" s="18" t="s">
        <v>75</v>
      </c>
      <c r="AD115" s="70" t="s">
        <v>75</v>
      </c>
    </row>
    <row r="116" spans="14:30" x14ac:dyDescent="0.25">
      <c r="N116" s="31">
        <v>46660</v>
      </c>
      <c r="O116" s="67" t="s">
        <v>75</v>
      </c>
      <c r="P116" s="18" t="s">
        <v>75</v>
      </c>
      <c r="Q116" s="18" t="s">
        <v>75</v>
      </c>
      <c r="R116" s="70" t="s">
        <v>75</v>
      </c>
      <c r="S116" s="67" t="s">
        <v>75</v>
      </c>
      <c r="T116" s="18" t="s">
        <v>75</v>
      </c>
      <c r="U116" s="18" t="s">
        <v>75</v>
      </c>
      <c r="V116" s="70" t="s">
        <v>75</v>
      </c>
      <c r="W116" s="67" t="s">
        <v>75</v>
      </c>
      <c r="X116" s="18" t="s">
        <v>75</v>
      </c>
      <c r="Y116" s="18" t="s">
        <v>75</v>
      </c>
      <c r="Z116" s="70" t="s">
        <v>75</v>
      </c>
      <c r="AA116" s="67" t="s">
        <v>75</v>
      </c>
      <c r="AB116" s="18" t="s">
        <v>75</v>
      </c>
      <c r="AC116" s="18" t="s">
        <v>75</v>
      </c>
      <c r="AD116" s="70" t="s">
        <v>75</v>
      </c>
    </row>
    <row r="117" spans="14:30" x14ac:dyDescent="0.25">
      <c r="N117" s="31">
        <v>46752</v>
      </c>
      <c r="O117" s="67" t="s">
        <v>75</v>
      </c>
      <c r="P117" s="18" t="s">
        <v>75</v>
      </c>
      <c r="Q117" s="18" t="s">
        <v>75</v>
      </c>
      <c r="R117" s="70" t="s">
        <v>75</v>
      </c>
      <c r="S117" s="67" t="s">
        <v>75</v>
      </c>
      <c r="T117" s="18" t="s">
        <v>75</v>
      </c>
      <c r="U117" s="18" t="s">
        <v>75</v>
      </c>
      <c r="V117" s="70" t="s">
        <v>75</v>
      </c>
      <c r="W117" s="67" t="s">
        <v>75</v>
      </c>
      <c r="X117" s="18" t="s">
        <v>75</v>
      </c>
      <c r="Y117" s="18" t="s">
        <v>75</v>
      </c>
      <c r="Z117" s="70" t="s">
        <v>75</v>
      </c>
      <c r="AA117" s="67" t="s">
        <v>75</v>
      </c>
      <c r="AB117" s="18" t="s">
        <v>75</v>
      </c>
      <c r="AC117" s="18" t="s">
        <v>75</v>
      </c>
      <c r="AD117" s="70" t="s">
        <v>75</v>
      </c>
    </row>
    <row r="118" spans="14:30" x14ac:dyDescent="0.25">
      <c r="N118" s="31">
        <v>46843</v>
      </c>
      <c r="O118" s="67" t="s">
        <v>75</v>
      </c>
      <c r="P118" s="18" t="s">
        <v>75</v>
      </c>
      <c r="Q118" s="18" t="s">
        <v>75</v>
      </c>
      <c r="R118" s="70" t="s">
        <v>75</v>
      </c>
      <c r="S118" s="67" t="s">
        <v>75</v>
      </c>
      <c r="T118" s="18" t="s">
        <v>75</v>
      </c>
      <c r="U118" s="18" t="s">
        <v>75</v>
      </c>
      <c r="V118" s="70" t="s">
        <v>75</v>
      </c>
      <c r="W118" s="67" t="s">
        <v>75</v>
      </c>
      <c r="X118" s="18" t="s">
        <v>75</v>
      </c>
      <c r="Y118" s="18" t="s">
        <v>75</v>
      </c>
      <c r="Z118" s="70" t="s">
        <v>75</v>
      </c>
      <c r="AA118" s="67" t="s">
        <v>75</v>
      </c>
      <c r="AB118" s="18" t="s">
        <v>75</v>
      </c>
      <c r="AC118" s="18" t="s">
        <v>75</v>
      </c>
      <c r="AD118" s="70" t="s">
        <v>75</v>
      </c>
    </row>
    <row r="119" spans="14:30" x14ac:dyDescent="0.25">
      <c r="N119" s="31">
        <v>46934</v>
      </c>
      <c r="O119" s="67" t="s">
        <v>75</v>
      </c>
      <c r="P119" s="18" t="s">
        <v>75</v>
      </c>
      <c r="Q119" s="18" t="s">
        <v>75</v>
      </c>
      <c r="R119" s="70" t="s">
        <v>75</v>
      </c>
      <c r="S119" s="67" t="s">
        <v>75</v>
      </c>
      <c r="T119" s="18" t="s">
        <v>75</v>
      </c>
      <c r="U119" s="18" t="s">
        <v>75</v>
      </c>
      <c r="V119" s="70" t="s">
        <v>75</v>
      </c>
      <c r="W119" s="67" t="s">
        <v>75</v>
      </c>
      <c r="X119" s="18" t="s">
        <v>75</v>
      </c>
      <c r="Y119" s="18" t="s">
        <v>75</v>
      </c>
      <c r="Z119" s="70" t="s">
        <v>75</v>
      </c>
      <c r="AA119" s="67" t="s">
        <v>75</v>
      </c>
      <c r="AB119" s="18" t="s">
        <v>75</v>
      </c>
      <c r="AC119" s="18" t="s">
        <v>75</v>
      </c>
      <c r="AD119" s="70" t="s">
        <v>75</v>
      </c>
    </row>
    <row r="120" spans="14:30" x14ac:dyDescent="0.25">
      <c r="N120" s="31">
        <v>47026</v>
      </c>
      <c r="O120" s="67" t="s">
        <v>75</v>
      </c>
      <c r="P120" s="18" t="s">
        <v>75</v>
      </c>
      <c r="Q120" s="18" t="s">
        <v>75</v>
      </c>
      <c r="R120" s="70" t="s">
        <v>75</v>
      </c>
      <c r="S120" s="67" t="s">
        <v>75</v>
      </c>
      <c r="T120" s="18" t="s">
        <v>75</v>
      </c>
      <c r="U120" s="18" t="s">
        <v>75</v>
      </c>
      <c r="V120" s="70" t="s">
        <v>75</v>
      </c>
      <c r="W120" s="67" t="s">
        <v>75</v>
      </c>
      <c r="X120" s="18" t="s">
        <v>75</v>
      </c>
      <c r="Y120" s="18" t="s">
        <v>75</v>
      </c>
      <c r="Z120" s="70" t="s">
        <v>75</v>
      </c>
      <c r="AA120" s="67" t="s">
        <v>75</v>
      </c>
      <c r="AB120" s="18" t="s">
        <v>75</v>
      </c>
      <c r="AC120" s="18" t="s">
        <v>75</v>
      </c>
      <c r="AD120" s="70" t="s">
        <v>75</v>
      </c>
    </row>
    <row r="121" spans="14:30" x14ac:dyDescent="0.25">
      <c r="N121" s="31">
        <v>47118</v>
      </c>
      <c r="O121" s="67" t="s">
        <v>75</v>
      </c>
      <c r="P121" s="18" t="s">
        <v>75</v>
      </c>
      <c r="Q121" s="18" t="s">
        <v>75</v>
      </c>
      <c r="R121" s="70" t="s">
        <v>75</v>
      </c>
      <c r="S121" s="67" t="s">
        <v>75</v>
      </c>
      <c r="T121" s="18" t="s">
        <v>75</v>
      </c>
      <c r="U121" s="18" t="s">
        <v>75</v>
      </c>
      <c r="V121" s="70" t="s">
        <v>75</v>
      </c>
      <c r="W121" s="67" t="s">
        <v>75</v>
      </c>
      <c r="X121" s="18" t="s">
        <v>75</v>
      </c>
      <c r="Y121" s="18" t="s">
        <v>75</v>
      </c>
      <c r="Z121" s="70" t="s">
        <v>75</v>
      </c>
      <c r="AA121" s="67" t="s">
        <v>75</v>
      </c>
      <c r="AB121" s="18" t="s">
        <v>75</v>
      </c>
      <c r="AC121" s="18" t="s">
        <v>75</v>
      </c>
      <c r="AD121" s="70" t="s">
        <v>75</v>
      </c>
    </row>
    <row r="122" spans="14:30" x14ac:dyDescent="0.25">
      <c r="N122" s="31">
        <v>47208</v>
      </c>
      <c r="O122" s="67" t="s">
        <v>75</v>
      </c>
      <c r="P122" s="18" t="s">
        <v>75</v>
      </c>
      <c r="Q122" s="18" t="s">
        <v>75</v>
      </c>
      <c r="R122" s="70" t="s">
        <v>75</v>
      </c>
      <c r="S122" s="67" t="s">
        <v>75</v>
      </c>
      <c r="T122" s="18" t="s">
        <v>75</v>
      </c>
      <c r="U122" s="18" t="s">
        <v>75</v>
      </c>
      <c r="V122" s="70" t="s">
        <v>75</v>
      </c>
      <c r="W122" s="67" t="s">
        <v>75</v>
      </c>
      <c r="X122" s="18" t="s">
        <v>75</v>
      </c>
      <c r="Y122" s="18" t="s">
        <v>75</v>
      </c>
      <c r="Z122" s="70" t="s">
        <v>75</v>
      </c>
      <c r="AA122" s="67" t="s">
        <v>75</v>
      </c>
      <c r="AB122" s="18" t="s">
        <v>75</v>
      </c>
      <c r="AC122" s="18" t="s">
        <v>75</v>
      </c>
      <c r="AD122" s="70" t="s">
        <v>75</v>
      </c>
    </row>
    <row r="123" spans="14:30" x14ac:dyDescent="0.25">
      <c r="N123" s="31">
        <v>47299</v>
      </c>
      <c r="O123" s="67" t="s">
        <v>75</v>
      </c>
      <c r="P123" s="18" t="s">
        <v>75</v>
      </c>
      <c r="Q123" s="18" t="s">
        <v>75</v>
      </c>
      <c r="R123" s="70" t="s">
        <v>75</v>
      </c>
      <c r="S123" s="67" t="s">
        <v>75</v>
      </c>
      <c r="T123" s="18" t="s">
        <v>75</v>
      </c>
      <c r="U123" s="18" t="s">
        <v>75</v>
      </c>
      <c r="V123" s="70" t="s">
        <v>75</v>
      </c>
      <c r="W123" s="67" t="s">
        <v>75</v>
      </c>
      <c r="X123" s="18" t="s">
        <v>75</v>
      </c>
      <c r="Y123" s="18" t="s">
        <v>75</v>
      </c>
      <c r="Z123" s="70" t="s">
        <v>75</v>
      </c>
      <c r="AA123" s="67" t="s">
        <v>75</v>
      </c>
      <c r="AB123" s="18" t="s">
        <v>75</v>
      </c>
      <c r="AC123" s="18" t="s">
        <v>75</v>
      </c>
      <c r="AD123" s="70" t="s">
        <v>75</v>
      </c>
    </row>
    <row r="124" spans="14:30" x14ac:dyDescent="0.25">
      <c r="N124" s="31">
        <v>47391</v>
      </c>
      <c r="O124" s="67" t="s">
        <v>75</v>
      </c>
      <c r="P124" s="18" t="s">
        <v>75</v>
      </c>
      <c r="Q124" s="18" t="s">
        <v>75</v>
      </c>
      <c r="R124" s="70" t="s">
        <v>75</v>
      </c>
      <c r="S124" s="67" t="s">
        <v>75</v>
      </c>
      <c r="T124" s="18" t="s">
        <v>75</v>
      </c>
      <c r="U124" s="18" t="s">
        <v>75</v>
      </c>
      <c r="V124" s="70" t="s">
        <v>75</v>
      </c>
      <c r="W124" s="67" t="s">
        <v>75</v>
      </c>
      <c r="X124" s="18" t="s">
        <v>75</v>
      </c>
      <c r="Y124" s="18" t="s">
        <v>75</v>
      </c>
      <c r="Z124" s="70" t="s">
        <v>75</v>
      </c>
      <c r="AA124" s="67" t="s">
        <v>75</v>
      </c>
      <c r="AB124" s="18" t="s">
        <v>75</v>
      </c>
      <c r="AC124" s="18" t="s">
        <v>75</v>
      </c>
      <c r="AD124" s="70" t="s">
        <v>75</v>
      </c>
    </row>
    <row r="125" spans="14:30" x14ac:dyDescent="0.25">
      <c r="N125" s="31">
        <v>47483</v>
      </c>
      <c r="O125" s="67" t="s">
        <v>75</v>
      </c>
      <c r="P125" s="18" t="s">
        <v>75</v>
      </c>
      <c r="Q125" s="18" t="s">
        <v>75</v>
      </c>
      <c r="R125" s="70" t="s">
        <v>75</v>
      </c>
      <c r="S125" s="67" t="s">
        <v>75</v>
      </c>
      <c r="T125" s="18" t="s">
        <v>75</v>
      </c>
      <c r="U125" s="18" t="s">
        <v>75</v>
      </c>
      <c r="V125" s="70" t="s">
        <v>75</v>
      </c>
      <c r="W125" s="67" t="s">
        <v>75</v>
      </c>
      <c r="X125" s="18" t="s">
        <v>75</v>
      </c>
      <c r="Y125" s="18" t="s">
        <v>75</v>
      </c>
      <c r="Z125" s="70" t="s">
        <v>75</v>
      </c>
      <c r="AA125" s="67" t="s">
        <v>75</v>
      </c>
      <c r="AB125" s="18" t="s">
        <v>75</v>
      </c>
      <c r="AC125" s="18" t="s">
        <v>75</v>
      </c>
      <c r="AD125" s="70" t="s">
        <v>75</v>
      </c>
    </row>
    <row r="126" spans="14:30" x14ac:dyDescent="0.25">
      <c r="N126" s="31">
        <v>47573</v>
      </c>
      <c r="O126" s="67" t="s">
        <v>75</v>
      </c>
      <c r="P126" s="18" t="s">
        <v>75</v>
      </c>
      <c r="Q126" s="18" t="s">
        <v>75</v>
      </c>
      <c r="R126" s="70" t="s">
        <v>75</v>
      </c>
      <c r="S126" s="67" t="s">
        <v>75</v>
      </c>
      <c r="T126" s="18" t="s">
        <v>75</v>
      </c>
      <c r="U126" s="18" t="s">
        <v>75</v>
      </c>
      <c r="V126" s="70" t="s">
        <v>75</v>
      </c>
      <c r="W126" s="67" t="s">
        <v>75</v>
      </c>
      <c r="X126" s="18" t="s">
        <v>75</v>
      </c>
      <c r="Y126" s="18" t="s">
        <v>75</v>
      </c>
      <c r="Z126" s="70" t="s">
        <v>75</v>
      </c>
      <c r="AA126" s="67" t="s">
        <v>75</v>
      </c>
      <c r="AB126" s="18" t="s">
        <v>75</v>
      </c>
      <c r="AC126" s="18" t="s">
        <v>75</v>
      </c>
      <c r="AD126" s="70" t="s">
        <v>75</v>
      </c>
    </row>
    <row r="127" spans="14:30" x14ac:dyDescent="0.25">
      <c r="N127" s="31">
        <v>47664</v>
      </c>
      <c r="O127" s="67" t="s">
        <v>75</v>
      </c>
      <c r="P127" s="18" t="s">
        <v>75</v>
      </c>
      <c r="Q127" s="18" t="s">
        <v>75</v>
      </c>
      <c r="R127" s="70" t="s">
        <v>75</v>
      </c>
      <c r="S127" s="67" t="s">
        <v>75</v>
      </c>
      <c r="T127" s="18" t="s">
        <v>75</v>
      </c>
      <c r="U127" s="18" t="s">
        <v>75</v>
      </c>
      <c r="V127" s="70" t="s">
        <v>75</v>
      </c>
      <c r="W127" s="67" t="s">
        <v>75</v>
      </c>
      <c r="X127" s="18" t="s">
        <v>75</v>
      </c>
      <c r="Y127" s="18" t="s">
        <v>75</v>
      </c>
      <c r="Z127" s="70" t="s">
        <v>75</v>
      </c>
      <c r="AA127" s="67" t="s">
        <v>75</v>
      </c>
      <c r="AB127" s="18" t="s">
        <v>75</v>
      </c>
      <c r="AC127" s="18" t="s">
        <v>75</v>
      </c>
      <c r="AD127" s="70" t="s">
        <v>75</v>
      </c>
    </row>
    <row r="128" spans="14:30" x14ac:dyDescent="0.25">
      <c r="N128" s="31">
        <v>47756</v>
      </c>
      <c r="O128" s="67" t="s">
        <v>75</v>
      </c>
      <c r="P128" s="18" t="s">
        <v>75</v>
      </c>
      <c r="Q128" s="18" t="s">
        <v>75</v>
      </c>
      <c r="R128" s="70" t="s">
        <v>75</v>
      </c>
      <c r="S128" s="67" t="s">
        <v>75</v>
      </c>
      <c r="T128" s="18" t="s">
        <v>75</v>
      </c>
      <c r="U128" s="18" t="s">
        <v>75</v>
      </c>
      <c r="V128" s="70" t="s">
        <v>75</v>
      </c>
      <c r="W128" s="67" t="s">
        <v>75</v>
      </c>
      <c r="X128" s="18" t="s">
        <v>75</v>
      </c>
      <c r="Y128" s="18" t="s">
        <v>75</v>
      </c>
      <c r="Z128" s="70" t="s">
        <v>75</v>
      </c>
      <c r="AA128" s="67" t="s">
        <v>75</v>
      </c>
      <c r="AB128" s="18" t="s">
        <v>75</v>
      </c>
      <c r="AC128" s="18" t="s">
        <v>75</v>
      </c>
      <c r="AD128" s="70" t="s">
        <v>75</v>
      </c>
    </row>
    <row r="129" spans="14:30" x14ac:dyDescent="0.25">
      <c r="N129" s="31">
        <v>47848</v>
      </c>
      <c r="O129" s="67" t="s">
        <v>75</v>
      </c>
      <c r="P129" s="18" t="s">
        <v>75</v>
      </c>
      <c r="Q129" s="18" t="s">
        <v>75</v>
      </c>
      <c r="R129" s="70" t="s">
        <v>75</v>
      </c>
      <c r="S129" s="67" t="s">
        <v>75</v>
      </c>
      <c r="T129" s="18" t="s">
        <v>75</v>
      </c>
      <c r="U129" s="18" t="s">
        <v>75</v>
      </c>
      <c r="V129" s="70" t="s">
        <v>75</v>
      </c>
      <c r="W129" s="67" t="s">
        <v>75</v>
      </c>
      <c r="X129" s="18" t="s">
        <v>75</v>
      </c>
      <c r="Y129" s="18" t="s">
        <v>75</v>
      </c>
      <c r="Z129" s="70" t="s">
        <v>75</v>
      </c>
      <c r="AA129" s="67" t="s">
        <v>75</v>
      </c>
      <c r="AB129" s="18" t="s">
        <v>75</v>
      </c>
      <c r="AC129" s="18" t="s">
        <v>75</v>
      </c>
      <c r="AD129" s="70" t="s">
        <v>75</v>
      </c>
    </row>
    <row r="130" spans="14:30" x14ac:dyDescent="0.25">
      <c r="N130" s="31">
        <v>47938</v>
      </c>
      <c r="O130" s="67" t="s">
        <v>75</v>
      </c>
      <c r="P130" s="18" t="s">
        <v>75</v>
      </c>
      <c r="Q130" s="18" t="s">
        <v>75</v>
      </c>
      <c r="R130" s="70" t="s">
        <v>75</v>
      </c>
      <c r="S130" s="67" t="s">
        <v>75</v>
      </c>
      <c r="T130" s="18" t="s">
        <v>75</v>
      </c>
      <c r="U130" s="18" t="s">
        <v>75</v>
      </c>
      <c r="V130" s="70" t="s">
        <v>75</v>
      </c>
      <c r="W130" s="67" t="s">
        <v>75</v>
      </c>
      <c r="X130" s="18" t="s">
        <v>75</v>
      </c>
      <c r="Y130" s="18" t="s">
        <v>75</v>
      </c>
      <c r="Z130" s="70" t="s">
        <v>75</v>
      </c>
      <c r="AA130" s="67" t="s">
        <v>75</v>
      </c>
      <c r="AB130" s="18" t="s">
        <v>75</v>
      </c>
      <c r="AC130" s="18" t="s">
        <v>75</v>
      </c>
      <c r="AD130" s="70" t="s">
        <v>75</v>
      </c>
    </row>
    <row r="131" spans="14:30" x14ac:dyDescent="0.25">
      <c r="N131" s="31">
        <v>48029</v>
      </c>
      <c r="O131" s="67" t="s">
        <v>75</v>
      </c>
      <c r="P131" s="18" t="s">
        <v>75</v>
      </c>
      <c r="Q131" s="18" t="s">
        <v>75</v>
      </c>
      <c r="R131" s="70" t="s">
        <v>75</v>
      </c>
      <c r="S131" s="67" t="s">
        <v>75</v>
      </c>
      <c r="T131" s="18" t="s">
        <v>75</v>
      </c>
      <c r="U131" s="18" t="s">
        <v>75</v>
      </c>
      <c r="V131" s="70" t="s">
        <v>75</v>
      </c>
      <c r="W131" s="67" t="s">
        <v>75</v>
      </c>
      <c r="X131" s="18" t="s">
        <v>75</v>
      </c>
      <c r="Y131" s="18" t="s">
        <v>75</v>
      </c>
      <c r="Z131" s="70" t="s">
        <v>75</v>
      </c>
      <c r="AA131" s="67" t="s">
        <v>75</v>
      </c>
      <c r="AB131" s="18" t="s">
        <v>75</v>
      </c>
      <c r="AC131" s="18" t="s">
        <v>75</v>
      </c>
      <c r="AD131" s="70" t="s">
        <v>75</v>
      </c>
    </row>
    <row r="132" spans="14:30" x14ac:dyDescent="0.25">
      <c r="N132" s="31">
        <v>48121</v>
      </c>
      <c r="O132" s="67" t="s">
        <v>75</v>
      </c>
      <c r="P132" s="18" t="s">
        <v>75</v>
      </c>
      <c r="Q132" s="18" t="s">
        <v>75</v>
      </c>
      <c r="R132" s="70" t="s">
        <v>75</v>
      </c>
      <c r="S132" s="67" t="s">
        <v>75</v>
      </c>
      <c r="T132" s="18" t="s">
        <v>75</v>
      </c>
      <c r="U132" s="18" t="s">
        <v>75</v>
      </c>
      <c r="V132" s="70" t="s">
        <v>75</v>
      </c>
      <c r="W132" s="67" t="s">
        <v>75</v>
      </c>
      <c r="X132" s="18" t="s">
        <v>75</v>
      </c>
      <c r="Y132" s="18" t="s">
        <v>75</v>
      </c>
      <c r="Z132" s="70" t="s">
        <v>75</v>
      </c>
      <c r="AA132" s="67" t="s">
        <v>75</v>
      </c>
      <c r="AB132" s="18" t="s">
        <v>75</v>
      </c>
      <c r="AC132" s="18" t="s">
        <v>75</v>
      </c>
      <c r="AD132" s="70" t="s">
        <v>75</v>
      </c>
    </row>
    <row r="133" spans="14:30" x14ac:dyDescent="0.25">
      <c r="N133" s="31">
        <v>48213</v>
      </c>
      <c r="O133" s="67" t="s">
        <v>75</v>
      </c>
      <c r="P133" s="18" t="s">
        <v>75</v>
      </c>
      <c r="Q133" s="18" t="s">
        <v>75</v>
      </c>
      <c r="R133" s="70" t="s">
        <v>75</v>
      </c>
      <c r="S133" s="67" t="s">
        <v>75</v>
      </c>
      <c r="T133" s="18" t="s">
        <v>75</v>
      </c>
      <c r="U133" s="18" t="s">
        <v>75</v>
      </c>
      <c r="V133" s="70" t="s">
        <v>75</v>
      </c>
      <c r="W133" s="67" t="s">
        <v>75</v>
      </c>
      <c r="X133" s="18" t="s">
        <v>75</v>
      </c>
      <c r="Y133" s="18" t="s">
        <v>75</v>
      </c>
      <c r="Z133" s="70" t="s">
        <v>75</v>
      </c>
      <c r="AA133" s="67" t="s">
        <v>75</v>
      </c>
      <c r="AB133" s="18" t="s">
        <v>75</v>
      </c>
      <c r="AC133" s="18" t="s">
        <v>75</v>
      </c>
      <c r="AD133" s="70" t="s">
        <v>75</v>
      </c>
    </row>
    <row r="134" spans="14:30" x14ac:dyDescent="0.25">
      <c r="N134" s="31">
        <v>48304</v>
      </c>
      <c r="O134" s="67" t="s">
        <v>75</v>
      </c>
      <c r="P134" s="18" t="s">
        <v>75</v>
      </c>
      <c r="Q134" s="18" t="s">
        <v>75</v>
      </c>
      <c r="R134" s="70" t="s">
        <v>75</v>
      </c>
      <c r="S134" s="67" t="s">
        <v>75</v>
      </c>
      <c r="T134" s="18" t="s">
        <v>75</v>
      </c>
      <c r="U134" s="18" t="s">
        <v>75</v>
      </c>
      <c r="V134" s="70" t="s">
        <v>75</v>
      </c>
      <c r="W134" s="67" t="s">
        <v>75</v>
      </c>
      <c r="X134" s="18" t="s">
        <v>75</v>
      </c>
      <c r="Y134" s="18" t="s">
        <v>75</v>
      </c>
      <c r="Z134" s="70" t="s">
        <v>75</v>
      </c>
      <c r="AA134" s="67" t="s">
        <v>75</v>
      </c>
      <c r="AB134" s="18" t="s">
        <v>75</v>
      </c>
      <c r="AC134" s="18" t="s">
        <v>75</v>
      </c>
      <c r="AD134" s="70" t="s">
        <v>75</v>
      </c>
    </row>
    <row r="135" spans="14:30" x14ac:dyDescent="0.25">
      <c r="N135" s="31">
        <v>48395</v>
      </c>
      <c r="O135" s="67" t="s">
        <v>75</v>
      </c>
      <c r="P135" s="18" t="s">
        <v>75</v>
      </c>
      <c r="Q135" s="18" t="s">
        <v>75</v>
      </c>
      <c r="R135" s="70" t="s">
        <v>75</v>
      </c>
      <c r="S135" s="67" t="s">
        <v>75</v>
      </c>
      <c r="T135" s="18" t="s">
        <v>75</v>
      </c>
      <c r="U135" s="18" t="s">
        <v>75</v>
      </c>
      <c r="V135" s="70" t="s">
        <v>75</v>
      </c>
      <c r="W135" s="67" t="s">
        <v>75</v>
      </c>
      <c r="X135" s="18" t="s">
        <v>75</v>
      </c>
      <c r="Y135" s="18" t="s">
        <v>75</v>
      </c>
      <c r="Z135" s="70" t="s">
        <v>75</v>
      </c>
      <c r="AA135" s="67" t="s">
        <v>75</v>
      </c>
      <c r="AB135" s="18" t="s">
        <v>75</v>
      </c>
      <c r="AC135" s="18" t="s">
        <v>75</v>
      </c>
      <c r="AD135" s="70" t="s">
        <v>75</v>
      </c>
    </row>
    <row r="136" spans="14:30" x14ac:dyDescent="0.25">
      <c r="N136" s="31">
        <v>48487</v>
      </c>
      <c r="O136" s="67" t="s">
        <v>75</v>
      </c>
      <c r="P136" s="18" t="s">
        <v>75</v>
      </c>
      <c r="Q136" s="18" t="s">
        <v>75</v>
      </c>
      <c r="R136" s="70" t="s">
        <v>75</v>
      </c>
      <c r="S136" s="67" t="s">
        <v>75</v>
      </c>
      <c r="T136" s="18" t="s">
        <v>75</v>
      </c>
      <c r="U136" s="18" t="s">
        <v>75</v>
      </c>
      <c r="V136" s="70" t="s">
        <v>75</v>
      </c>
      <c r="W136" s="67" t="s">
        <v>75</v>
      </c>
      <c r="X136" s="18" t="s">
        <v>75</v>
      </c>
      <c r="Y136" s="18" t="s">
        <v>75</v>
      </c>
      <c r="Z136" s="70" t="s">
        <v>75</v>
      </c>
      <c r="AA136" s="67" t="s">
        <v>75</v>
      </c>
      <c r="AB136" s="18" t="s">
        <v>75</v>
      </c>
      <c r="AC136" s="18" t="s">
        <v>75</v>
      </c>
      <c r="AD136" s="70" t="s">
        <v>75</v>
      </c>
    </row>
    <row r="137" spans="14:30" x14ac:dyDescent="0.25">
      <c r="N137" s="31">
        <v>48579</v>
      </c>
      <c r="O137" s="67" t="s">
        <v>75</v>
      </c>
      <c r="P137" s="18" t="s">
        <v>75</v>
      </c>
      <c r="Q137" s="18" t="s">
        <v>75</v>
      </c>
      <c r="R137" s="70" t="s">
        <v>75</v>
      </c>
      <c r="S137" s="67" t="s">
        <v>75</v>
      </c>
      <c r="T137" s="18" t="s">
        <v>75</v>
      </c>
      <c r="U137" s="18" t="s">
        <v>75</v>
      </c>
      <c r="V137" s="70" t="s">
        <v>75</v>
      </c>
      <c r="W137" s="67" t="s">
        <v>75</v>
      </c>
      <c r="X137" s="18" t="s">
        <v>75</v>
      </c>
      <c r="Y137" s="18" t="s">
        <v>75</v>
      </c>
      <c r="Z137" s="70" t="s">
        <v>75</v>
      </c>
      <c r="AA137" s="67" t="s">
        <v>75</v>
      </c>
      <c r="AB137" s="18" t="s">
        <v>75</v>
      </c>
      <c r="AC137" s="18" t="s">
        <v>75</v>
      </c>
      <c r="AD137" s="70" t="s">
        <v>75</v>
      </c>
    </row>
    <row r="138" spans="14:30" x14ac:dyDescent="0.25">
      <c r="N138" s="31">
        <v>48669</v>
      </c>
      <c r="O138" s="67" t="s">
        <v>75</v>
      </c>
      <c r="P138" s="18" t="s">
        <v>75</v>
      </c>
      <c r="Q138" s="18" t="s">
        <v>75</v>
      </c>
      <c r="R138" s="70" t="s">
        <v>75</v>
      </c>
      <c r="S138" s="67" t="s">
        <v>75</v>
      </c>
      <c r="T138" s="18" t="s">
        <v>75</v>
      </c>
      <c r="U138" s="18" t="s">
        <v>75</v>
      </c>
      <c r="V138" s="70" t="s">
        <v>75</v>
      </c>
      <c r="W138" s="67" t="s">
        <v>75</v>
      </c>
      <c r="X138" s="18" t="s">
        <v>75</v>
      </c>
      <c r="Y138" s="18" t="s">
        <v>75</v>
      </c>
      <c r="Z138" s="70" t="s">
        <v>75</v>
      </c>
      <c r="AA138" s="67" t="s">
        <v>75</v>
      </c>
      <c r="AB138" s="18" t="s">
        <v>75</v>
      </c>
      <c r="AC138" s="18" t="s">
        <v>75</v>
      </c>
      <c r="AD138" s="70" t="s">
        <v>75</v>
      </c>
    </row>
    <row r="139" spans="14:30" x14ac:dyDescent="0.25">
      <c r="N139" s="31">
        <v>48760</v>
      </c>
      <c r="O139" s="67" t="s">
        <v>75</v>
      </c>
      <c r="P139" s="18" t="s">
        <v>75</v>
      </c>
      <c r="Q139" s="18" t="s">
        <v>75</v>
      </c>
      <c r="R139" s="70" t="s">
        <v>75</v>
      </c>
      <c r="S139" s="67" t="s">
        <v>75</v>
      </c>
      <c r="T139" s="18" t="s">
        <v>75</v>
      </c>
      <c r="U139" s="18" t="s">
        <v>75</v>
      </c>
      <c r="V139" s="70" t="s">
        <v>75</v>
      </c>
      <c r="W139" s="67" t="s">
        <v>75</v>
      </c>
      <c r="X139" s="18" t="s">
        <v>75</v>
      </c>
      <c r="Y139" s="18" t="s">
        <v>75</v>
      </c>
      <c r="Z139" s="70" t="s">
        <v>75</v>
      </c>
      <c r="AA139" s="67" t="s">
        <v>75</v>
      </c>
      <c r="AB139" s="18" t="s">
        <v>75</v>
      </c>
      <c r="AC139" s="18" t="s">
        <v>75</v>
      </c>
      <c r="AD139" s="70" t="s">
        <v>75</v>
      </c>
    </row>
    <row r="140" spans="14:30" x14ac:dyDescent="0.25">
      <c r="N140" s="31">
        <v>48852</v>
      </c>
      <c r="O140" s="67" t="s">
        <v>75</v>
      </c>
      <c r="P140" s="18" t="s">
        <v>75</v>
      </c>
      <c r="Q140" s="18" t="s">
        <v>75</v>
      </c>
      <c r="R140" s="70" t="s">
        <v>75</v>
      </c>
      <c r="S140" s="67" t="s">
        <v>75</v>
      </c>
      <c r="T140" s="18" t="s">
        <v>75</v>
      </c>
      <c r="U140" s="18" t="s">
        <v>75</v>
      </c>
      <c r="V140" s="70" t="s">
        <v>75</v>
      </c>
      <c r="W140" s="67" t="s">
        <v>75</v>
      </c>
      <c r="X140" s="18" t="s">
        <v>75</v>
      </c>
      <c r="Y140" s="18" t="s">
        <v>75</v>
      </c>
      <c r="Z140" s="70" t="s">
        <v>75</v>
      </c>
      <c r="AA140" s="67" t="s">
        <v>75</v>
      </c>
      <c r="AB140" s="18" t="s">
        <v>75</v>
      </c>
      <c r="AC140" s="18" t="s">
        <v>75</v>
      </c>
      <c r="AD140" s="70" t="s">
        <v>75</v>
      </c>
    </row>
    <row r="141" spans="14:30" x14ac:dyDescent="0.25">
      <c r="N141" s="31">
        <v>48944</v>
      </c>
      <c r="O141" s="67" t="s">
        <v>75</v>
      </c>
      <c r="P141" s="18" t="s">
        <v>75</v>
      </c>
      <c r="Q141" s="18" t="s">
        <v>75</v>
      </c>
      <c r="R141" s="70" t="s">
        <v>75</v>
      </c>
      <c r="S141" s="67" t="s">
        <v>75</v>
      </c>
      <c r="T141" s="18" t="s">
        <v>75</v>
      </c>
      <c r="U141" s="18" t="s">
        <v>75</v>
      </c>
      <c r="V141" s="70" t="s">
        <v>75</v>
      </c>
      <c r="W141" s="67" t="s">
        <v>75</v>
      </c>
      <c r="X141" s="18" t="s">
        <v>75</v>
      </c>
      <c r="Y141" s="18" t="s">
        <v>75</v>
      </c>
      <c r="Z141" s="70" t="s">
        <v>75</v>
      </c>
      <c r="AA141" s="67" t="s">
        <v>75</v>
      </c>
      <c r="AB141" s="18" t="s">
        <v>75</v>
      </c>
      <c r="AC141" s="18" t="s">
        <v>75</v>
      </c>
      <c r="AD141" s="70" t="s">
        <v>75</v>
      </c>
    </row>
    <row r="142" spans="14:30" x14ac:dyDescent="0.25">
      <c r="N142" s="31">
        <v>49034</v>
      </c>
      <c r="O142" s="67" t="s">
        <v>75</v>
      </c>
      <c r="P142" s="18" t="s">
        <v>75</v>
      </c>
      <c r="Q142" s="18" t="s">
        <v>75</v>
      </c>
      <c r="R142" s="70" t="s">
        <v>75</v>
      </c>
      <c r="S142" s="67" t="s">
        <v>75</v>
      </c>
      <c r="T142" s="18" t="s">
        <v>75</v>
      </c>
      <c r="U142" s="18" t="s">
        <v>75</v>
      </c>
      <c r="V142" s="70" t="s">
        <v>75</v>
      </c>
      <c r="W142" s="67" t="s">
        <v>75</v>
      </c>
      <c r="X142" s="18" t="s">
        <v>75</v>
      </c>
      <c r="Y142" s="18" t="s">
        <v>75</v>
      </c>
      <c r="Z142" s="70" t="s">
        <v>75</v>
      </c>
      <c r="AA142" s="67" t="s">
        <v>75</v>
      </c>
      <c r="AB142" s="18" t="s">
        <v>75</v>
      </c>
      <c r="AC142" s="18" t="s">
        <v>75</v>
      </c>
      <c r="AD142" s="70" t="s">
        <v>75</v>
      </c>
    </row>
    <row r="143" spans="14:30" x14ac:dyDescent="0.25">
      <c r="N143" s="31">
        <v>49125</v>
      </c>
      <c r="O143" s="67" t="s">
        <v>75</v>
      </c>
      <c r="P143" s="18" t="s">
        <v>75</v>
      </c>
      <c r="Q143" s="18" t="s">
        <v>75</v>
      </c>
      <c r="R143" s="70" t="s">
        <v>75</v>
      </c>
      <c r="S143" s="67" t="s">
        <v>75</v>
      </c>
      <c r="T143" s="18" t="s">
        <v>75</v>
      </c>
      <c r="U143" s="18" t="s">
        <v>75</v>
      </c>
      <c r="V143" s="70" t="s">
        <v>75</v>
      </c>
      <c r="W143" s="67" t="s">
        <v>75</v>
      </c>
      <c r="X143" s="18" t="s">
        <v>75</v>
      </c>
      <c r="Y143" s="18" t="s">
        <v>75</v>
      </c>
      <c r="Z143" s="70" t="s">
        <v>75</v>
      </c>
      <c r="AA143" s="67" t="s">
        <v>75</v>
      </c>
      <c r="AB143" s="18" t="s">
        <v>75</v>
      </c>
      <c r="AC143" s="18" t="s">
        <v>75</v>
      </c>
      <c r="AD143" s="70" t="s">
        <v>75</v>
      </c>
    </row>
    <row r="144" spans="14:30" x14ac:dyDescent="0.25">
      <c r="N144" s="31">
        <v>49217</v>
      </c>
      <c r="O144" s="67" t="s">
        <v>75</v>
      </c>
      <c r="P144" s="18" t="s">
        <v>75</v>
      </c>
      <c r="Q144" s="18" t="s">
        <v>75</v>
      </c>
      <c r="R144" s="70" t="s">
        <v>75</v>
      </c>
      <c r="S144" s="67" t="s">
        <v>75</v>
      </c>
      <c r="T144" s="18" t="s">
        <v>75</v>
      </c>
      <c r="U144" s="18" t="s">
        <v>75</v>
      </c>
      <c r="V144" s="70" t="s">
        <v>75</v>
      </c>
      <c r="W144" s="67" t="s">
        <v>75</v>
      </c>
      <c r="X144" s="18" t="s">
        <v>75</v>
      </c>
      <c r="Y144" s="18" t="s">
        <v>75</v>
      </c>
      <c r="Z144" s="70" t="s">
        <v>75</v>
      </c>
      <c r="AA144" s="67" t="s">
        <v>75</v>
      </c>
      <c r="AB144" s="18" t="s">
        <v>75</v>
      </c>
      <c r="AC144" s="18" t="s">
        <v>75</v>
      </c>
      <c r="AD144" s="70" t="s">
        <v>75</v>
      </c>
    </row>
    <row r="145" spans="14:30" x14ac:dyDescent="0.25">
      <c r="N145" s="31">
        <v>49309</v>
      </c>
      <c r="O145" s="67" t="s">
        <v>75</v>
      </c>
      <c r="P145" s="18" t="s">
        <v>75</v>
      </c>
      <c r="Q145" s="18" t="s">
        <v>75</v>
      </c>
      <c r="R145" s="70" t="s">
        <v>75</v>
      </c>
      <c r="S145" s="67" t="s">
        <v>75</v>
      </c>
      <c r="T145" s="18" t="s">
        <v>75</v>
      </c>
      <c r="U145" s="18" t="s">
        <v>75</v>
      </c>
      <c r="V145" s="70" t="s">
        <v>75</v>
      </c>
      <c r="W145" s="67" t="s">
        <v>75</v>
      </c>
      <c r="X145" s="18" t="s">
        <v>75</v>
      </c>
      <c r="Y145" s="18" t="s">
        <v>75</v>
      </c>
      <c r="Z145" s="70" t="s">
        <v>75</v>
      </c>
      <c r="AA145" s="67" t="s">
        <v>75</v>
      </c>
      <c r="AB145" s="18" t="s">
        <v>75</v>
      </c>
      <c r="AC145" s="18" t="s">
        <v>75</v>
      </c>
      <c r="AD145" s="70" t="s">
        <v>75</v>
      </c>
    </row>
    <row r="146" spans="14:30" x14ac:dyDescent="0.25">
      <c r="N146" s="31">
        <v>49399</v>
      </c>
      <c r="O146" s="67" t="s">
        <v>75</v>
      </c>
      <c r="P146" s="18" t="s">
        <v>75</v>
      </c>
      <c r="Q146" s="18" t="s">
        <v>75</v>
      </c>
      <c r="R146" s="70" t="s">
        <v>75</v>
      </c>
      <c r="S146" s="67" t="s">
        <v>75</v>
      </c>
      <c r="T146" s="18" t="s">
        <v>75</v>
      </c>
      <c r="U146" s="18" t="s">
        <v>75</v>
      </c>
      <c r="V146" s="70" t="s">
        <v>75</v>
      </c>
      <c r="W146" s="67" t="s">
        <v>75</v>
      </c>
      <c r="X146" s="18" t="s">
        <v>75</v>
      </c>
      <c r="Y146" s="18" t="s">
        <v>75</v>
      </c>
      <c r="Z146" s="70" t="s">
        <v>75</v>
      </c>
      <c r="AA146" s="67" t="s">
        <v>75</v>
      </c>
      <c r="AB146" s="18" t="s">
        <v>75</v>
      </c>
      <c r="AC146" s="18" t="s">
        <v>75</v>
      </c>
      <c r="AD146" s="70" t="s">
        <v>75</v>
      </c>
    </row>
    <row r="147" spans="14:30" x14ac:dyDescent="0.25">
      <c r="N147" s="31">
        <v>49490</v>
      </c>
      <c r="O147" s="67" t="s">
        <v>75</v>
      </c>
      <c r="P147" s="18" t="s">
        <v>75</v>
      </c>
      <c r="Q147" s="18" t="s">
        <v>75</v>
      </c>
      <c r="R147" s="70" t="s">
        <v>75</v>
      </c>
      <c r="S147" s="67" t="s">
        <v>75</v>
      </c>
      <c r="T147" s="18" t="s">
        <v>75</v>
      </c>
      <c r="U147" s="18" t="s">
        <v>75</v>
      </c>
      <c r="V147" s="70" t="s">
        <v>75</v>
      </c>
      <c r="W147" s="67" t="s">
        <v>75</v>
      </c>
      <c r="X147" s="18" t="s">
        <v>75</v>
      </c>
      <c r="Y147" s="18" t="s">
        <v>75</v>
      </c>
      <c r="Z147" s="70" t="s">
        <v>75</v>
      </c>
      <c r="AA147" s="67" t="s">
        <v>75</v>
      </c>
      <c r="AB147" s="18" t="s">
        <v>75</v>
      </c>
      <c r="AC147" s="18" t="s">
        <v>75</v>
      </c>
      <c r="AD147" s="70" t="s">
        <v>75</v>
      </c>
    </row>
    <row r="148" spans="14:30" x14ac:dyDescent="0.25">
      <c r="N148" s="31">
        <v>49582</v>
      </c>
      <c r="O148" s="67" t="s">
        <v>75</v>
      </c>
      <c r="P148" s="18" t="s">
        <v>75</v>
      </c>
      <c r="Q148" s="18" t="s">
        <v>75</v>
      </c>
      <c r="R148" s="70" t="s">
        <v>75</v>
      </c>
      <c r="S148" s="67" t="s">
        <v>75</v>
      </c>
      <c r="T148" s="18" t="s">
        <v>75</v>
      </c>
      <c r="U148" s="18" t="s">
        <v>75</v>
      </c>
      <c r="V148" s="70" t="s">
        <v>75</v>
      </c>
      <c r="W148" s="67" t="s">
        <v>75</v>
      </c>
      <c r="X148" s="18" t="s">
        <v>75</v>
      </c>
      <c r="Y148" s="18" t="s">
        <v>75</v>
      </c>
      <c r="Z148" s="70" t="s">
        <v>75</v>
      </c>
      <c r="AA148" s="67" t="s">
        <v>75</v>
      </c>
      <c r="AB148" s="18" t="s">
        <v>75</v>
      </c>
      <c r="AC148" s="18" t="s">
        <v>75</v>
      </c>
      <c r="AD148" s="70" t="s">
        <v>75</v>
      </c>
    </row>
    <row r="149" spans="14:30" x14ac:dyDescent="0.25">
      <c r="N149" s="31">
        <v>49674</v>
      </c>
      <c r="O149" s="67" t="s">
        <v>75</v>
      </c>
      <c r="P149" s="18" t="s">
        <v>75</v>
      </c>
      <c r="Q149" s="18" t="s">
        <v>75</v>
      </c>
      <c r="R149" s="70" t="s">
        <v>75</v>
      </c>
      <c r="S149" s="67" t="s">
        <v>75</v>
      </c>
      <c r="T149" s="18" t="s">
        <v>75</v>
      </c>
      <c r="U149" s="18" t="s">
        <v>75</v>
      </c>
      <c r="V149" s="70" t="s">
        <v>75</v>
      </c>
      <c r="W149" s="67" t="s">
        <v>75</v>
      </c>
      <c r="X149" s="18" t="s">
        <v>75</v>
      </c>
      <c r="Y149" s="18" t="s">
        <v>75</v>
      </c>
      <c r="Z149" s="70" t="s">
        <v>75</v>
      </c>
      <c r="AA149" s="67" t="s">
        <v>75</v>
      </c>
      <c r="AB149" s="18" t="s">
        <v>75</v>
      </c>
      <c r="AC149" s="18" t="s">
        <v>75</v>
      </c>
      <c r="AD149" s="70" t="s">
        <v>75</v>
      </c>
    </row>
    <row r="150" spans="14:30" x14ac:dyDescent="0.25">
      <c r="N150" s="31">
        <v>49765</v>
      </c>
      <c r="O150" s="67" t="s">
        <v>75</v>
      </c>
      <c r="P150" s="18" t="s">
        <v>75</v>
      </c>
      <c r="Q150" s="18" t="s">
        <v>75</v>
      </c>
      <c r="R150" s="70" t="s">
        <v>75</v>
      </c>
      <c r="S150" s="67" t="s">
        <v>75</v>
      </c>
      <c r="T150" s="18" t="s">
        <v>75</v>
      </c>
      <c r="U150" s="18" t="s">
        <v>75</v>
      </c>
      <c r="V150" s="70" t="s">
        <v>75</v>
      </c>
      <c r="W150" s="67" t="s">
        <v>75</v>
      </c>
      <c r="X150" s="18" t="s">
        <v>75</v>
      </c>
      <c r="Y150" s="18" t="s">
        <v>75</v>
      </c>
      <c r="Z150" s="70" t="s">
        <v>75</v>
      </c>
      <c r="AA150" s="67" t="s">
        <v>75</v>
      </c>
      <c r="AB150" s="18" t="s">
        <v>75</v>
      </c>
      <c r="AC150" s="18" t="s">
        <v>75</v>
      </c>
      <c r="AD150" s="70" t="s">
        <v>75</v>
      </c>
    </row>
    <row r="151" spans="14:30" x14ac:dyDescent="0.25">
      <c r="N151" s="31">
        <v>49856</v>
      </c>
      <c r="O151" s="67" t="s">
        <v>75</v>
      </c>
      <c r="P151" s="18" t="s">
        <v>75</v>
      </c>
      <c r="Q151" s="18" t="s">
        <v>75</v>
      </c>
      <c r="R151" s="70" t="s">
        <v>75</v>
      </c>
      <c r="S151" s="67" t="s">
        <v>75</v>
      </c>
      <c r="T151" s="18" t="s">
        <v>75</v>
      </c>
      <c r="U151" s="18" t="s">
        <v>75</v>
      </c>
      <c r="V151" s="70" t="s">
        <v>75</v>
      </c>
      <c r="W151" s="67" t="s">
        <v>75</v>
      </c>
      <c r="X151" s="18" t="s">
        <v>75</v>
      </c>
      <c r="Y151" s="18" t="s">
        <v>75</v>
      </c>
      <c r="Z151" s="70" t="s">
        <v>75</v>
      </c>
      <c r="AA151" s="67" t="s">
        <v>75</v>
      </c>
      <c r="AB151" s="18" t="s">
        <v>75</v>
      </c>
      <c r="AC151" s="18" t="s">
        <v>75</v>
      </c>
      <c r="AD151" s="70" t="s">
        <v>75</v>
      </c>
    </row>
    <row r="152" spans="14:30" x14ac:dyDescent="0.25">
      <c r="N152" s="31">
        <v>49948</v>
      </c>
      <c r="O152" s="67" t="s">
        <v>75</v>
      </c>
      <c r="P152" s="18" t="s">
        <v>75</v>
      </c>
      <c r="Q152" s="18" t="s">
        <v>75</v>
      </c>
      <c r="R152" s="70" t="s">
        <v>75</v>
      </c>
      <c r="S152" s="67" t="s">
        <v>75</v>
      </c>
      <c r="T152" s="18" t="s">
        <v>75</v>
      </c>
      <c r="U152" s="18" t="s">
        <v>75</v>
      </c>
      <c r="V152" s="70" t="s">
        <v>75</v>
      </c>
      <c r="W152" s="67" t="s">
        <v>75</v>
      </c>
      <c r="X152" s="18" t="s">
        <v>75</v>
      </c>
      <c r="Y152" s="18" t="s">
        <v>75</v>
      </c>
      <c r="Z152" s="70" t="s">
        <v>75</v>
      </c>
      <c r="AA152" s="67" t="s">
        <v>75</v>
      </c>
      <c r="AB152" s="18" t="s">
        <v>75</v>
      </c>
      <c r="AC152" s="18" t="s">
        <v>75</v>
      </c>
      <c r="AD152" s="70" t="s">
        <v>75</v>
      </c>
    </row>
    <row r="153" spans="14:30" x14ac:dyDescent="0.25">
      <c r="N153" s="31">
        <v>50040</v>
      </c>
      <c r="O153" s="67" t="s">
        <v>75</v>
      </c>
      <c r="P153" s="18" t="s">
        <v>75</v>
      </c>
      <c r="Q153" s="18" t="s">
        <v>75</v>
      </c>
      <c r="R153" s="70" t="s">
        <v>75</v>
      </c>
      <c r="S153" s="67" t="s">
        <v>75</v>
      </c>
      <c r="T153" s="18" t="s">
        <v>75</v>
      </c>
      <c r="U153" s="18" t="s">
        <v>75</v>
      </c>
      <c r="V153" s="70" t="s">
        <v>75</v>
      </c>
      <c r="W153" s="67" t="s">
        <v>75</v>
      </c>
      <c r="X153" s="18" t="s">
        <v>75</v>
      </c>
      <c r="Y153" s="18" t="s">
        <v>75</v>
      </c>
      <c r="Z153" s="70" t="s">
        <v>75</v>
      </c>
      <c r="AA153" s="67" t="s">
        <v>75</v>
      </c>
      <c r="AB153" s="18" t="s">
        <v>75</v>
      </c>
      <c r="AC153" s="18" t="s">
        <v>75</v>
      </c>
      <c r="AD153" s="70" t="s">
        <v>75</v>
      </c>
    </row>
    <row r="154" spans="14:30" x14ac:dyDescent="0.25">
      <c r="N154" s="31">
        <v>50130</v>
      </c>
      <c r="O154" s="67" t="s">
        <v>75</v>
      </c>
      <c r="P154" s="18" t="s">
        <v>75</v>
      </c>
      <c r="Q154" s="18" t="s">
        <v>75</v>
      </c>
      <c r="R154" s="70" t="s">
        <v>75</v>
      </c>
      <c r="S154" s="67" t="s">
        <v>75</v>
      </c>
      <c r="T154" s="18" t="s">
        <v>75</v>
      </c>
      <c r="U154" s="18" t="s">
        <v>75</v>
      </c>
      <c r="V154" s="70" t="s">
        <v>75</v>
      </c>
      <c r="W154" s="67" t="s">
        <v>75</v>
      </c>
      <c r="X154" s="18" t="s">
        <v>75</v>
      </c>
      <c r="Y154" s="18" t="s">
        <v>75</v>
      </c>
      <c r="Z154" s="70" t="s">
        <v>75</v>
      </c>
      <c r="AA154" s="67" t="s">
        <v>75</v>
      </c>
      <c r="AB154" s="18" t="s">
        <v>75</v>
      </c>
      <c r="AC154" s="18" t="s">
        <v>75</v>
      </c>
      <c r="AD154" s="70" t="s">
        <v>75</v>
      </c>
    </row>
    <row r="155" spans="14:30" x14ac:dyDescent="0.25">
      <c r="N155" s="31">
        <v>50221</v>
      </c>
      <c r="O155" s="67" t="s">
        <v>75</v>
      </c>
      <c r="P155" s="18" t="s">
        <v>75</v>
      </c>
      <c r="Q155" s="18" t="s">
        <v>75</v>
      </c>
      <c r="R155" s="70" t="s">
        <v>75</v>
      </c>
      <c r="S155" s="67" t="s">
        <v>75</v>
      </c>
      <c r="T155" s="18" t="s">
        <v>75</v>
      </c>
      <c r="U155" s="18" t="s">
        <v>75</v>
      </c>
      <c r="V155" s="70" t="s">
        <v>75</v>
      </c>
      <c r="W155" s="67" t="s">
        <v>75</v>
      </c>
      <c r="X155" s="18" t="s">
        <v>75</v>
      </c>
      <c r="Y155" s="18" t="s">
        <v>75</v>
      </c>
      <c r="Z155" s="70" t="s">
        <v>75</v>
      </c>
      <c r="AA155" s="67" t="s">
        <v>75</v>
      </c>
      <c r="AB155" s="18" t="s">
        <v>75</v>
      </c>
      <c r="AC155" s="18" t="s">
        <v>75</v>
      </c>
      <c r="AD155" s="70" t="s">
        <v>75</v>
      </c>
    </row>
    <row r="156" spans="14:30" x14ac:dyDescent="0.25">
      <c r="N156" s="31">
        <v>50313</v>
      </c>
      <c r="O156" s="67" t="s">
        <v>75</v>
      </c>
      <c r="P156" s="18" t="s">
        <v>75</v>
      </c>
      <c r="Q156" s="18" t="s">
        <v>75</v>
      </c>
      <c r="R156" s="70" t="s">
        <v>75</v>
      </c>
      <c r="S156" s="67" t="s">
        <v>75</v>
      </c>
      <c r="T156" s="18" t="s">
        <v>75</v>
      </c>
      <c r="U156" s="18" t="s">
        <v>75</v>
      </c>
      <c r="V156" s="70" t="s">
        <v>75</v>
      </c>
      <c r="W156" s="67" t="s">
        <v>75</v>
      </c>
      <c r="X156" s="18" t="s">
        <v>75</v>
      </c>
      <c r="Y156" s="18" t="s">
        <v>75</v>
      </c>
      <c r="Z156" s="70" t="s">
        <v>75</v>
      </c>
      <c r="AA156" s="67" t="s">
        <v>75</v>
      </c>
      <c r="AB156" s="18" t="s">
        <v>75</v>
      </c>
      <c r="AC156" s="18" t="s">
        <v>75</v>
      </c>
      <c r="AD156" s="70" t="s">
        <v>75</v>
      </c>
    </row>
    <row r="157" spans="14:30" x14ac:dyDescent="0.25">
      <c r="N157" s="31">
        <v>50405</v>
      </c>
      <c r="O157" s="67" t="s">
        <v>75</v>
      </c>
      <c r="P157" s="18" t="s">
        <v>75</v>
      </c>
      <c r="Q157" s="18" t="s">
        <v>75</v>
      </c>
      <c r="R157" s="70" t="s">
        <v>75</v>
      </c>
      <c r="S157" s="67" t="s">
        <v>75</v>
      </c>
      <c r="T157" s="18" t="s">
        <v>75</v>
      </c>
      <c r="U157" s="18" t="s">
        <v>75</v>
      </c>
      <c r="V157" s="70" t="s">
        <v>75</v>
      </c>
      <c r="W157" s="67" t="s">
        <v>75</v>
      </c>
      <c r="X157" s="18" t="s">
        <v>75</v>
      </c>
      <c r="Y157" s="18" t="s">
        <v>75</v>
      </c>
      <c r="Z157" s="70" t="s">
        <v>75</v>
      </c>
      <c r="AA157" s="67" t="s">
        <v>75</v>
      </c>
      <c r="AB157" s="18" t="s">
        <v>75</v>
      </c>
      <c r="AC157" s="18" t="s">
        <v>75</v>
      </c>
      <c r="AD157" s="70" t="s">
        <v>75</v>
      </c>
    </row>
    <row r="158" spans="14:30" x14ac:dyDescent="0.25">
      <c r="N158" s="31">
        <v>50495</v>
      </c>
      <c r="O158" s="67" t="s">
        <v>75</v>
      </c>
      <c r="P158" s="18" t="s">
        <v>75</v>
      </c>
      <c r="Q158" s="18" t="s">
        <v>75</v>
      </c>
      <c r="R158" s="70" t="s">
        <v>75</v>
      </c>
      <c r="S158" s="67" t="s">
        <v>75</v>
      </c>
      <c r="T158" s="18" t="s">
        <v>75</v>
      </c>
      <c r="U158" s="18" t="s">
        <v>75</v>
      </c>
      <c r="V158" s="70" t="s">
        <v>75</v>
      </c>
      <c r="W158" s="67" t="s">
        <v>75</v>
      </c>
      <c r="X158" s="18" t="s">
        <v>75</v>
      </c>
      <c r="Y158" s="18" t="s">
        <v>75</v>
      </c>
      <c r="Z158" s="70" t="s">
        <v>75</v>
      </c>
      <c r="AA158" s="67" t="s">
        <v>75</v>
      </c>
      <c r="AB158" s="18" t="s">
        <v>75</v>
      </c>
      <c r="AC158" s="18" t="s">
        <v>75</v>
      </c>
      <c r="AD158" s="70" t="s">
        <v>75</v>
      </c>
    </row>
    <row r="159" spans="14:30" x14ac:dyDescent="0.25">
      <c r="N159" s="31">
        <v>50586</v>
      </c>
      <c r="O159" s="67" t="s">
        <v>75</v>
      </c>
      <c r="P159" s="18" t="s">
        <v>75</v>
      </c>
      <c r="Q159" s="18" t="s">
        <v>75</v>
      </c>
      <c r="R159" s="70" t="s">
        <v>75</v>
      </c>
      <c r="S159" s="67" t="s">
        <v>75</v>
      </c>
      <c r="T159" s="18" t="s">
        <v>75</v>
      </c>
      <c r="U159" s="18" t="s">
        <v>75</v>
      </c>
      <c r="V159" s="70" t="s">
        <v>75</v>
      </c>
      <c r="W159" s="67" t="s">
        <v>75</v>
      </c>
      <c r="X159" s="18" t="s">
        <v>75</v>
      </c>
      <c r="Y159" s="18" t="s">
        <v>75</v>
      </c>
      <c r="Z159" s="70" t="s">
        <v>75</v>
      </c>
      <c r="AA159" s="67" t="s">
        <v>75</v>
      </c>
      <c r="AB159" s="18" t="s">
        <v>75</v>
      </c>
      <c r="AC159" s="18" t="s">
        <v>75</v>
      </c>
      <c r="AD159" s="70" t="s">
        <v>75</v>
      </c>
    </row>
    <row r="160" spans="14:30" x14ac:dyDescent="0.25">
      <c r="N160" s="31">
        <v>50678</v>
      </c>
      <c r="O160" s="67" t="s">
        <v>75</v>
      </c>
      <c r="P160" s="18" t="s">
        <v>75</v>
      </c>
      <c r="Q160" s="18" t="s">
        <v>75</v>
      </c>
      <c r="R160" s="70" t="s">
        <v>75</v>
      </c>
      <c r="S160" s="67" t="s">
        <v>75</v>
      </c>
      <c r="T160" s="18" t="s">
        <v>75</v>
      </c>
      <c r="U160" s="18" t="s">
        <v>75</v>
      </c>
      <c r="V160" s="70" t="s">
        <v>75</v>
      </c>
      <c r="W160" s="67" t="s">
        <v>75</v>
      </c>
      <c r="X160" s="18" t="s">
        <v>75</v>
      </c>
      <c r="Y160" s="18" t="s">
        <v>75</v>
      </c>
      <c r="Z160" s="70" t="s">
        <v>75</v>
      </c>
      <c r="AA160" s="67" t="s">
        <v>75</v>
      </c>
      <c r="AB160" s="18" t="s">
        <v>75</v>
      </c>
      <c r="AC160" s="18" t="s">
        <v>75</v>
      </c>
      <c r="AD160" s="70" t="s">
        <v>75</v>
      </c>
    </row>
    <row r="161" spans="14:30" x14ac:dyDescent="0.25">
      <c r="N161" s="31">
        <v>50770</v>
      </c>
      <c r="O161" s="67" t="s">
        <v>75</v>
      </c>
      <c r="P161" s="18" t="s">
        <v>75</v>
      </c>
      <c r="Q161" s="18" t="s">
        <v>75</v>
      </c>
      <c r="R161" s="70" t="s">
        <v>75</v>
      </c>
      <c r="S161" s="67" t="s">
        <v>75</v>
      </c>
      <c r="T161" s="18" t="s">
        <v>75</v>
      </c>
      <c r="U161" s="18" t="s">
        <v>75</v>
      </c>
      <c r="V161" s="70" t="s">
        <v>75</v>
      </c>
      <c r="W161" s="67" t="s">
        <v>75</v>
      </c>
      <c r="X161" s="18" t="s">
        <v>75</v>
      </c>
      <c r="Y161" s="18" t="s">
        <v>75</v>
      </c>
      <c r="Z161" s="70" t="s">
        <v>75</v>
      </c>
      <c r="AA161" s="67" t="s">
        <v>75</v>
      </c>
      <c r="AB161" s="18" t="s">
        <v>75</v>
      </c>
      <c r="AC161" s="18" t="s">
        <v>75</v>
      </c>
      <c r="AD161" s="70" t="s">
        <v>75</v>
      </c>
    </row>
    <row r="162" spans="14:30" x14ac:dyDescent="0.25">
      <c r="N162" s="31">
        <v>50860</v>
      </c>
      <c r="O162" s="67" t="s">
        <v>75</v>
      </c>
      <c r="P162" s="18" t="s">
        <v>75</v>
      </c>
      <c r="Q162" s="18" t="s">
        <v>75</v>
      </c>
      <c r="R162" s="70" t="s">
        <v>75</v>
      </c>
      <c r="S162" s="67" t="s">
        <v>75</v>
      </c>
      <c r="T162" s="18" t="s">
        <v>75</v>
      </c>
      <c r="U162" s="18" t="s">
        <v>75</v>
      </c>
      <c r="V162" s="70" t="s">
        <v>75</v>
      </c>
      <c r="W162" s="67" t="s">
        <v>75</v>
      </c>
      <c r="X162" s="18" t="s">
        <v>75</v>
      </c>
      <c r="Y162" s="18" t="s">
        <v>75</v>
      </c>
      <c r="Z162" s="70" t="s">
        <v>75</v>
      </c>
      <c r="AA162" s="67" t="s">
        <v>75</v>
      </c>
      <c r="AB162" s="18" t="s">
        <v>75</v>
      </c>
      <c r="AC162" s="18" t="s">
        <v>75</v>
      </c>
      <c r="AD162" s="70" t="s">
        <v>75</v>
      </c>
    </row>
    <row r="163" spans="14:30" x14ac:dyDescent="0.25">
      <c r="N163" s="31">
        <v>50951</v>
      </c>
      <c r="O163" s="67" t="s">
        <v>75</v>
      </c>
      <c r="P163" s="18" t="s">
        <v>75</v>
      </c>
      <c r="Q163" s="18" t="s">
        <v>75</v>
      </c>
      <c r="R163" s="70" t="s">
        <v>75</v>
      </c>
      <c r="S163" s="67" t="s">
        <v>75</v>
      </c>
      <c r="T163" s="18" t="s">
        <v>75</v>
      </c>
      <c r="U163" s="18" t="s">
        <v>75</v>
      </c>
      <c r="V163" s="70" t="s">
        <v>75</v>
      </c>
      <c r="W163" s="67" t="s">
        <v>75</v>
      </c>
      <c r="X163" s="18" t="s">
        <v>75</v>
      </c>
      <c r="Y163" s="18" t="s">
        <v>75</v>
      </c>
      <c r="Z163" s="70" t="s">
        <v>75</v>
      </c>
      <c r="AA163" s="67" t="s">
        <v>75</v>
      </c>
      <c r="AB163" s="18" t="s">
        <v>75</v>
      </c>
      <c r="AC163" s="18" t="s">
        <v>75</v>
      </c>
      <c r="AD163" s="70" t="s">
        <v>75</v>
      </c>
    </row>
    <row r="164" spans="14:30" x14ac:dyDescent="0.25">
      <c r="N164" s="31">
        <v>51043</v>
      </c>
      <c r="O164" s="67" t="s">
        <v>75</v>
      </c>
      <c r="P164" s="18" t="s">
        <v>75</v>
      </c>
      <c r="Q164" s="18" t="s">
        <v>75</v>
      </c>
      <c r="R164" s="70" t="s">
        <v>75</v>
      </c>
      <c r="S164" s="67" t="s">
        <v>75</v>
      </c>
      <c r="T164" s="18" t="s">
        <v>75</v>
      </c>
      <c r="U164" s="18" t="s">
        <v>75</v>
      </c>
      <c r="V164" s="70" t="s">
        <v>75</v>
      </c>
      <c r="W164" s="67" t="s">
        <v>75</v>
      </c>
      <c r="X164" s="18" t="s">
        <v>75</v>
      </c>
      <c r="Y164" s="18" t="s">
        <v>75</v>
      </c>
      <c r="Z164" s="70" t="s">
        <v>75</v>
      </c>
      <c r="AA164" s="67" t="s">
        <v>75</v>
      </c>
      <c r="AB164" s="18" t="s">
        <v>75</v>
      </c>
      <c r="AC164" s="18" t="s">
        <v>75</v>
      </c>
      <c r="AD164" s="70" t="s">
        <v>75</v>
      </c>
    </row>
    <row r="165" spans="14:30" x14ac:dyDescent="0.25">
      <c r="N165" s="31">
        <v>51135</v>
      </c>
      <c r="O165" s="67" t="s">
        <v>75</v>
      </c>
      <c r="P165" s="18" t="s">
        <v>75</v>
      </c>
      <c r="Q165" s="18" t="s">
        <v>75</v>
      </c>
      <c r="R165" s="70" t="s">
        <v>75</v>
      </c>
      <c r="S165" s="67" t="s">
        <v>75</v>
      </c>
      <c r="T165" s="18" t="s">
        <v>75</v>
      </c>
      <c r="U165" s="18" t="s">
        <v>75</v>
      </c>
      <c r="V165" s="70" t="s">
        <v>75</v>
      </c>
      <c r="W165" s="67" t="s">
        <v>75</v>
      </c>
      <c r="X165" s="18" t="s">
        <v>75</v>
      </c>
      <c r="Y165" s="18" t="s">
        <v>75</v>
      </c>
      <c r="Z165" s="70" t="s">
        <v>75</v>
      </c>
      <c r="AA165" s="67" t="s">
        <v>75</v>
      </c>
      <c r="AB165" s="18" t="s">
        <v>75</v>
      </c>
      <c r="AC165" s="18" t="s">
        <v>75</v>
      </c>
      <c r="AD165" s="70" t="s">
        <v>75</v>
      </c>
    </row>
    <row r="166" spans="14:30" x14ac:dyDescent="0.25">
      <c r="N166" s="31">
        <v>51226</v>
      </c>
      <c r="O166" s="67" t="s">
        <v>75</v>
      </c>
      <c r="P166" s="18" t="s">
        <v>75</v>
      </c>
      <c r="Q166" s="18" t="s">
        <v>75</v>
      </c>
      <c r="R166" s="70" t="s">
        <v>75</v>
      </c>
      <c r="S166" s="67" t="s">
        <v>75</v>
      </c>
      <c r="T166" s="18" t="s">
        <v>75</v>
      </c>
      <c r="U166" s="18" t="s">
        <v>75</v>
      </c>
      <c r="V166" s="70" t="s">
        <v>75</v>
      </c>
      <c r="W166" s="67" t="s">
        <v>75</v>
      </c>
      <c r="X166" s="18" t="s">
        <v>75</v>
      </c>
      <c r="Y166" s="18" t="s">
        <v>75</v>
      </c>
      <c r="Z166" s="70" t="s">
        <v>75</v>
      </c>
      <c r="AA166" s="67" t="s">
        <v>75</v>
      </c>
      <c r="AB166" s="18" t="s">
        <v>75</v>
      </c>
      <c r="AC166" s="18" t="s">
        <v>75</v>
      </c>
      <c r="AD166" s="70" t="s">
        <v>75</v>
      </c>
    </row>
    <row r="167" spans="14:30" x14ac:dyDescent="0.25">
      <c r="N167" s="31">
        <v>51317</v>
      </c>
      <c r="O167" s="67" t="s">
        <v>75</v>
      </c>
      <c r="P167" s="18" t="s">
        <v>75</v>
      </c>
      <c r="Q167" s="18" t="s">
        <v>75</v>
      </c>
      <c r="R167" s="70" t="s">
        <v>75</v>
      </c>
      <c r="S167" s="67" t="s">
        <v>75</v>
      </c>
      <c r="T167" s="18" t="s">
        <v>75</v>
      </c>
      <c r="U167" s="18" t="s">
        <v>75</v>
      </c>
      <c r="V167" s="70" t="s">
        <v>75</v>
      </c>
      <c r="W167" s="67" t="s">
        <v>75</v>
      </c>
      <c r="X167" s="18" t="s">
        <v>75</v>
      </c>
      <c r="Y167" s="18" t="s">
        <v>75</v>
      </c>
      <c r="Z167" s="70" t="s">
        <v>75</v>
      </c>
      <c r="AA167" s="67" t="s">
        <v>75</v>
      </c>
      <c r="AB167" s="18" t="s">
        <v>75</v>
      </c>
      <c r="AC167" s="18" t="s">
        <v>75</v>
      </c>
      <c r="AD167" s="70" t="s">
        <v>75</v>
      </c>
    </row>
    <row r="168" spans="14:30" x14ac:dyDescent="0.25">
      <c r="N168" s="31">
        <v>51409</v>
      </c>
      <c r="O168" s="67" t="s">
        <v>75</v>
      </c>
      <c r="P168" s="18" t="s">
        <v>75</v>
      </c>
      <c r="Q168" s="18" t="s">
        <v>75</v>
      </c>
      <c r="R168" s="70" t="s">
        <v>75</v>
      </c>
      <c r="S168" s="67" t="s">
        <v>75</v>
      </c>
      <c r="T168" s="18" t="s">
        <v>75</v>
      </c>
      <c r="U168" s="18" t="s">
        <v>75</v>
      </c>
      <c r="V168" s="70" t="s">
        <v>75</v>
      </c>
      <c r="W168" s="67" t="s">
        <v>75</v>
      </c>
      <c r="X168" s="18" t="s">
        <v>75</v>
      </c>
      <c r="Y168" s="18" t="s">
        <v>75</v>
      </c>
      <c r="Z168" s="70" t="s">
        <v>75</v>
      </c>
      <c r="AA168" s="67" t="s">
        <v>75</v>
      </c>
      <c r="AB168" s="18" t="s">
        <v>75</v>
      </c>
      <c r="AC168" s="18" t="s">
        <v>75</v>
      </c>
      <c r="AD168" s="70" t="s">
        <v>75</v>
      </c>
    </row>
    <row r="169" spans="14:30" x14ac:dyDescent="0.25">
      <c r="N169" s="31">
        <v>51501</v>
      </c>
      <c r="O169" s="67" t="s">
        <v>75</v>
      </c>
      <c r="P169" s="18" t="s">
        <v>75</v>
      </c>
      <c r="Q169" s="18" t="s">
        <v>75</v>
      </c>
      <c r="R169" s="70" t="s">
        <v>75</v>
      </c>
      <c r="S169" s="67" t="s">
        <v>75</v>
      </c>
      <c r="T169" s="18" t="s">
        <v>75</v>
      </c>
      <c r="U169" s="18" t="s">
        <v>75</v>
      </c>
      <c r="V169" s="70" t="s">
        <v>75</v>
      </c>
      <c r="W169" s="67" t="s">
        <v>75</v>
      </c>
      <c r="X169" s="18" t="s">
        <v>75</v>
      </c>
      <c r="Y169" s="18" t="s">
        <v>75</v>
      </c>
      <c r="Z169" s="70" t="s">
        <v>75</v>
      </c>
      <c r="AA169" s="67" t="s">
        <v>75</v>
      </c>
      <c r="AB169" s="18" t="s">
        <v>75</v>
      </c>
      <c r="AC169" s="18" t="s">
        <v>75</v>
      </c>
      <c r="AD169" s="70" t="s">
        <v>75</v>
      </c>
    </row>
    <row r="170" spans="14:30" x14ac:dyDescent="0.25">
      <c r="N170" s="31">
        <v>51591</v>
      </c>
      <c r="O170" s="67" t="s">
        <v>75</v>
      </c>
      <c r="P170" s="18" t="s">
        <v>75</v>
      </c>
      <c r="Q170" s="18" t="s">
        <v>75</v>
      </c>
      <c r="R170" s="70" t="s">
        <v>75</v>
      </c>
      <c r="S170" s="67" t="s">
        <v>75</v>
      </c>
      <c r="T170" s="18" t="s">
        <v>75</v>
      </c>
      <c r="U170" s="18" t="s">
        <v>75</v>
      </c>
      <c r="V170" s="70" t="s">
        <v>75</v>
      </c>
      <c r="W170" s="67" t="s">
        <v>75</v>
      </c>
      <c r="X170" s="18" t="s">
        <v>75</v>
      </c>
      <c r="Y170" s="18" t="s">
        <v>75</v>
      </c>
      <c r="Z170" s="70" t="s">
        <v>75</v>
      </c>
      <c r="AA170" s="67" t="s">
        <v>75</v>
      </c>
      <c r="AB170" s="18" t="s">
        <v>75</v>
      </c>
      <c r="AC170" s="18" t="s">
        <v>75</v>
      </c>
      <c r="AD170" s="70" t="s">
        <v>75</v>
      </c>
    </row>
    <row r="171" spans="14:30" x14ac:dyDescent="0.25">
      <c r="N171" s="31">
        <v>51682</v>
      </c>
      <c r="O171" s="67" t="s">
        <v>75</v>
      </c>
      <c r="P171" s="18" t="s">
        <v>75</v>
      </c>
      <c r="Q171" s="18" t="s">
        <v>75</v>
      </c>
      <c r="R171" s="70" t="s">
        <v>75</v>
      </c>
      <c r="S171" s="67" t="s">
        <v>75</v>
      </c>
      <c r="T171" s="18" t="s">
        <v>75</v>
      </c>
      <c r="U171" s="18" t="s">
        <v>75</v>
      </c>
      <c r="V171" s="70" t="s">
        <v>75</v>
      </c>
      <c r="W171" s="67" t="s">
        <v>75</v>
      </c>
      <c r="X171" s="18" t="s">
        <v>75</v>
      </c>
      <c r="Y171" s="18" t="s">
        <v>75</v>
      </c>
      <c r="Z171" s="70" t="s">
        <v>75</v>
      </c>
      <c r="AA171" s="67" t="s">
        <v>75</v>
      </c>
      <c r="AB171" s="18" t="s">
        <v>75</v>
      </c>
      <c r="AC171" s="18" t="s">
        <v>75</v>
      </c>
      <c r="AD171" s="70" t="s">
        <v>75</v>
      </c>
    </row>
    <row r="172" spans="14:30" x14ac:dyDescent="0.25">
      <c r="N172" s="31">
        <v>51774</v>
      </c>
      <c r="O172" s="67" t="s">
        <v>75</v>
      </c>
      <c r="P172" s="18" t="s">
        <v>75</v>
      </c>
      <c r="Q172" s="18" t="s">
        <v>75</v>
      </c>
      <c r="R172" s="70" t="s">
        <v>75</v>
      </c>
      <c r="S172" s="67" t="s">
        <v>75</v>
      </c>
      <c r="T172" s="18" t="s">
        <v>75</v>
      </c>
      <c r="U172" s="18" t="s">
        <v>75</v>
      </c>
      <c r="V172" s="70" t="s">
        <v>75</v>
      </c>
      <c r="W172" s="67" t="s">
        <v>75</v>
      </c>
      <c r="X172" s="18" t="s">
        <v>75</v>
      </c>
      <c r="Y172" s="18" t="s">
        <v>75</v>
      </c>
      <c r="Z172" s="70" t="s">
        <v>75</v>
      </c>
      <c r="AA172" s="67" t="s">
        <v>75</v>
      </c>
      <c r="AB172" s="18" t="s">
        <v>75</v>
      </c>
      <c r="AC172" s="18" t="s">
        <v>75</v>
      </c>
      <c r="AD172" s="70" t="s">
        <v>75</v>
      </c>
    </row>
    <row r="173" spans="14:30" x14ac:dyDescent="0.25">
      <c r="N173" s="31">
        <v>51866</v>
      </c>
      <c r="O173" s="67" t="s">
        <v>75</v>
      </c>
      <c r="P173" s="18" t="s">
        <v>75</v>
      </c>
      <c r="Q173" s="18" t="s">
        <v>75</v>
      </c>
      <c r="R173" s="70" t="s">
        <v>75</v>
      </c>
      <c r="S173" s="67" t="s">
        <v>75</v>
      </c>
      <c r="T173" s="18" t="s">
        <v>75</v>
      </c>
      <c r="U173" s="18" t="s">
        <v>75</v>
      </c>
      <c r="V173" s="70" t="s">
        <v>75</v>
      </c>
      <c r="W173" s="67" t="s">
        <v>75</v>
      </c>
      <c r="X173" s="18" t="s">
        <v>75</v>
      </c>
      <c r="Y173" s="18" t="s">
        <v>75</v>
      </c>
      <c r="Z173" s="70" t="s">
        <v>75</v>
      </c>
      <c r="AA173" s="67" t="s">
        <v>75</v>
      </c>
      <c r="AB173" s="18" t="s">
        <v>75</v>
      </c>
      <c r="AC173" s="18" t="s">
        <v>75</v>
      </c>
      <c r="AD173" s="70" t="s">
        <v>75</v>
      </c>
    </row>
    <row r="174" spans="14:30" x14ac:dyDescent="0.25">
      <c r="N174" s="31">
        <v>51956</v>
      </c>
      <c r="O174" s="67" t="s">
        <v>75</v>
      </c>
      <c r="P174" s="18" t="s">
        <v>75</v>
      </c>
      <c r="Q174" s="18" t="s">
        <v>75</v>
      </c>
      <c r="R174" s="70" t="s">
        <v>75</v>
      </c>
      <c r="S174" s="67" t="s">
        <v>75</v>
      </c>
      <c r="T174" s="18" t="s">
        <v>75</v>
      </c>
      <c r="U174" s="18" t="s">
        <v>75</v>
      </c>
      <c r="V174" s="70" t="s">
        <v>75</v>
      </c>
      <c r="W174" s="67" t="s">
        <v>75</v>
      </c>
      <c r="X174" s="18" t="s">
        <v>75</v>
      </c>
      <c r="Y174" s="18" t="s">
        <v>75</v>
      </c>
      <c r="Z174" s="70" t="s">
        <v>75</v>
      </c>
      <c r="AA174" s="67" t="s">
        <v>75</v>
      </c>
      <c r="AB174" s="18" t="s">
        <v>75</v>
      </c>
      <c r="AC174" s="18" t="s">
        <v>75</v>
      </c>
      <c r="AD174" s="70" t="s">
        <v>75</v>
      </c>
    </row>
    <row r="175" spans="14:30" x14ac:dyDescent="0.25">
      <c r="N175" s="31">
        <v>52047</v>
      </c>
      <c r="O175" s="67" t="s">
        <v>75</v>
      </c>
      <c r="P175" s="18" t="s">
        <v>75</v>
      </c>
      <c r="Q175" s="18" t="s">
        <v>75</v>
      </c>
      <c r="R175" s="70" t="s">
        <v>75</v>
      </c>
      <c r="S175" s="67" t="s">
        <v>75</v>
      </c>
      <c r="T175" s="18" t="s">
        <v>75</v>
      </c>
      <c r="U175" s="18" t="s">
        <v>75</v>
      </c>
      <c r="V175" s="70" t="s">
        <v>75</v>
      </c>
      <c r="W175" s="67" t="s">
        <v>75</v>
      </c>
      <c r="X175" s="18" t="s">
        <v>75</v>
      </c>
      <c r="Y175" s="18" t="s">
        <v>75</v>
      </c>
      <c r="Z175" s="70" t="s">
        <v>75</v>
      </c>
      <c r="AA175" s="67" t="s">
        <v>75</v>
      </c>
      <c r="AB175" s="18" t="s">
        <v>75</v>
      </c>
      <c r="AC175" s="18" t="s">
        <v>75</v>
      </c>
      <c r="AD175" s="70" t="s">
        <v>75</v>
      </c>
    </row>
    <row r="176" spans="14:30" x14ac:dyDescent="0.25">
      <c r="N176" s="31">
        <v>52139</v>
      </c>
      <c r="O176" s="67" t="s">
        <v>75</v>
      </c>
      <c r="P176" s="18" t="s">
        <v>75</v>
      </c>
      <c r="Q176" s="18" t="s">
        <v>75</v>
      </c>
      <c r="R176" s="70" t="s">
        <v>75</v>
      </c>
      <c r="S176" s="67" t="s">
        <v>75</v>
      </c>
      <c r="T176" s="18" t="s">
        <v>75</v>
      </c>
      <c r="U176" s="18" t="s">
        <v>75</v>
      </c>
      <c r="V176" s="70" t="s">
        <v>75</v>
      </c>
      <c r="W176" s="67" t="s">
        <v>75</v>
      </c>
      <c r="X176" s="18" t="s">
        <v>75</v>
      </c>
      <c r="Y176" s="18" t="s">
        <v>75</v>
      </c>
      <c r="Z176" s="70" t="s">
        <v>75</v>
      </c>
      <c r="AA176" s="67" t="s">
        <v>75</v>
      </c>
      <c r="AB176" s="18" t="s">
        <v>75</v>
      </c>
      <c r="AC176" s="18" t="s">
        <v>75</v>
      </c>
      <c r="AD176" s="70" t="s">
        <v>75</v>
      </c>
    </row>
    <row r="177" spans="14:30" x14ac:dyDescent="0.25">
      <c r="N177" s="31">
        <v>52231</v>
      </c>
      <c r="O177" s="67" t="s">
        <v>75</v>
      </c>
      <c r="P177" s="18" t="s">
        <v>75</v>
      </c>
      <c r="Q177" s="18" t="s">
        <v>75</v>
      </c>
      <c r="R177" s="70" t="s">
        <v>75</v>
      </c>
      <c r="S177" s="67" t="s">
        <v>75</v>
      </c>
      <c r="T177" s="18" t="s">
        <v>75</v>
      </c>
      <c r="U177" s="18" t="s">
        <v>75</v>
      </c>
      <c r="V177" s="70" t="s">
        <v>75</v>
      </c>
      <c r="W177" s="67" t="s">
        <v>75</v>
      </c>
      <c r="X177" s="18" t="s">
        <v>75</v>
      </c>
      <c r="Y177" s="18" t="s">
        <v>75</v>
      </c>
      <c r="Z177" s="70" t="s">
        <v>75</v>
      </c>
      <c r="AA177" s="67" t="s">
        <v>75</v>
      </c>
      <c r="AB177" s="18" t="s">
        <v>75</v>
      </c>
      <c r="AC177" s="18" t="s">
        <v>75</v>
      </c>
      <c r="AD177" s="70" t="s">
        <v>75</v>
      </c>
    </row>
    <row r="178" spans="14:30" x14ac:dyDescent="0.25">
      <c r="N178" s="31">
        <v>52321</v>
      </c>
      <c r="O178" s="67" t="s">
        <v>75</v>
      </c>
      <c r="P178" s="18" t="s">
        <v>75</v>
      </c>
      <c r="Q178" s="18" t="s">
        <v>75</v>
      </c>
      <c r="R178" s="70" t="s">
        <v>75</v>
      </c>
      <c r="S178" s="67" t="s">
        <v>75</v>
      </c>
      <c r="T178" s="18" t="s">
        <v>75</v>
      </c>
      <c r="U178" s="18" t="s">
        <v>75</v>
      </c>
      <c r="V178" s="70" t="s">
        <v>75</v>
      </c>
      <c r="W178" s="67" t="s">
        <v>75</v>
      </c>
      <c r="X178" s="18" t="s">
        <v>75</v>
      </c>
      <c r="Y178" s="18" t="s">
        <v>75</v>
      </c>
      <c r="Z178" s="70" t="s">
        <v>75</v>
      </c>
      <c r="AA178" s="67" t="s">
        <v>75</v>
      </c>
      <c r="AB178" s="18" t="s">
        <v>75</v>
      </c>
      <c r="AC178" s="18" t="s">
        <v>75</v>
      </c>
      <c r="AD178" s="70" t="s">
        <v>75</v>
      </c>
    </row>
    <row r="179" spans="14:30" x14ac:dyDescent="0.25">
      <c r="N179" s="31">
        <v>52412</v>
      </c>
      <c r="O179" s="67" t="s">
        <v>75</v>
      </c>
      <c r="P179" s="18" t="s">
        <v>75</v>
      </c>
      <c r="Q179" s="18" t="s">
        <v>75</v>
      </c>
      <c r="R179" s="70" t="s">
        <v>75</v>
      </c>
      <c r="S179" s="67" t="s">
        <v>75</v>
      </c>
      <c r="T179" s="18" t="s">
        <v>75</v>
      </c>
      <c r="U179" s="18" t="s">
        <v>75</v>
      </c>
      <c r="V179" s="70" t="s">
        <v>75</v>
      </c>
      <c r="W179" s="67" t="s">
        <v>75</v>
      </c>
      <c r="X179" s="18" t="s">
        <v>75</v>
      </c>
      <c r="Y179" s="18" t="s">
        <v>75</v>
      </c>
      <c r="Z179" s="70" t="s">
        <v>75</v>
      </c>
      <c r="AA179" s="67" t="s">
        <v>75</v>
      </c>
      <c r="AB179" s="18" t="s">
        <v>75</v>
      </c>
      <c r="AC179" s="18" t="s">
        <v>75</v>
      </c>
      <c r="AD179" s="70" t="s">
        <v>75</v>
      </c>
    </row>
    <row r="180" spans="14:30" x14ac:dyDescent="0.25">
      <c r="N180" s="31">
        <v>52504</v>
      </c>
      <c r="O180" s="67" t="s">
        <v>75</v>
      </c>
      <c r="P180" s="18" t="s">
        <v>75</v>
      </c>
      <c r="Q180" s="18" t="s">
        <v>75</v>
      </c>
      <c r="R180" s="70" t="s">
        <v>75</v>
      </c>
      <c r="S180" s="67" t="s">
        <v>75</v>
      </c>
      <c r="T180" s="18" t="s">
        <v>75</v>
      </c>
      <c r="U180" s="18" t="s">
        <v>75</v>
      </c>
      <c r="V180" s="70" t="s">
        <v>75</v>
      </c>
      <c r="W180" s="67" t="s">
        <v>75</v>
      </c>
      <c r="X180" s="18" t="s">
        <v>75</v>
      </c>
      <c r="Y180" s="18" t="s">
        <v>75</v>
      </c>
      <c r="Z180" s="70" t="s">
        <v>75</v>
      </c>
      <c r="AA180" s="67" t="s">
        <v>75</v>
      </c>
      <c r="AB180" s="18" t="s">
        <v>75</v>
      </c>
      <c r="AC180" s="18" t="s">
        <v>75</v>
      </c>
      <c r="AD180" s="70" t="s">
        <v>75</v>
      </c>
    </row>
    <row r="181" spans="14:30" x14ac:dyDescent="0.25">
      <c r="N181" s="31">
        <v>52596</v>
      </c>
      <c r="O181" s="67" t="s">
        <v>75</v>
      </c>
      <c r="P181" s="18" t="s">
        <v>75</v>
      </c>
      <c r="Q181" s="18" t="s">
        <v>75</v>
      </c>
      <c r="R181" s="70" t="s">
        <v>75</v>
      </c>
      <c r="S181" s="67" t="s">
        <v>75</v>
      </c>
      <c r="T181" s="18" t="s">
        <v>75</v>
      </c>
      <c r="U181" s="18" t="s">
        <v>75</v>
      </c>
      <c r="V181" s="70" t="s">
        <v>75</v>
      </c>
      <c r="W181" s="67" t="s">
        <v>75</v>
      </c>
      <c r="X181" s="18" t="s">
        <v>75</v>
      </c>
      <c r="Y181" s="18" t="s">
        <v>75</v>
      </c>
      <c r="Z181" s="70" t="s">
        <v>75</v>
      </c>
      <c r="AA181" s="67" t="s">
        <v>75</v>
      </c>
      <c r="AB181" s="18" t="s">
        <v>75</v>
      </c>
      <c r="AC181" s="18" t="s">
        <v>75</v>
      </c>
      <c r="AD181" s="70" t="s">
        <v>75</v>
      </c>
    </row>
    <row r="182" spans="14:30" x14ac:dyDescent="0.25">
      <c r="N182" s="31">
        <v>52687</v>
      </c>
      <c r="O182" s="67" t="s">
        <v>75</v>
      </c>
      <c r="P182" s="18" t="s">
        <v>75</v>
      </c>
      <c r="Q182" s="18" t="s">
        <v>75</v>
      </c>
      <c r="R182" s="70" t="s">
        <v>75</v>
      </c>
      <c r="S182" s="67" t="s">
        <v>75</v>
      </c>
      <c r="T182" s="18" t="s">
        <v>75</v>
      </c>
      <c r="U182" s="18" t="s">
        <v>75</v>
      </c>
      <c r="V182" s="70" t="s">
        <v>75</v>
      </c>
      <c r="W182" s="67" t="s">
        <v>75</v>
      </c>
      <c r="X182" s="18" t="s">
        <v>75</v>
      </c>
      <c r="Y182" s="18" t="s">
        <v>75</v>
      </c>
      <c r="Z182" s="70" t="s">
        <v>75</v>
      </c>
      <c r="AA182" s="67" t="s">
        <v>75</v>
      </c>
      <c r="AB182" s="18" t="s">
        <v>75</v>
      </c>
      <c r="AC182" s="18" t="s">
        <v>75</v>
      </c>
      <c r="AD182" s="70" t="s">
        <v>75</v>
      </c>
    </row>
    <row r="183" spans="14:30" x14ac:dyDescent="0.25">
      <c r="N183" s="31">
        <v>52778</v>
      </c>
      <c r="O183" s="67" t="s">
        <v>75</v>
      </c>
      <c r="P183" s="18" t="s">
        <v>75</v>
      </c>
      <c r="Q183" s="18" t="s">
        <v>75</v>
      </c>
      <c r="R183" s="70" t="s">
        <v>75</v>
      </c>
      <c r="S183" s="67" t="s">
        <v>75</v>
      </c>
      <c r="T183" s="18" t="s">
        <v>75</v>
      </c>
      <c r="U183" s="18" t="s">
        <v>75</v>
      </c>
      <c r="V183" s="70" t="s">
        <v>75</v>
      </c>
      <c r="W183" s="67" t="s">
        <v>75</v>
      </c>
      <c r="X183" s="18" t="s">
        <v>75</v>
      </c>
      <c r="Y183" s="18" t="s">
        <v>75</v>
      </c>
      <c r="Z183" s="70" t="s">
        <v>75</v>
      </c>
      <c r="AA183" s="67" t="s">
        <v>75</v>
      </c>
      <c r="AB183" s="18" t="s">
        <v>75</v>
      </c>
      <c r="AC183" s="18" t="s">
        <v>75</v>
      </c>
      <c r="AD183" s="70" t="s">
        <v>75</v>
      </c>
    </row>
    <row r="184" spans="14:30" x14ac:dyDescent="0.25">
      <c r="N184" s="31">
        <v>52870</v>
      </c>
      <c r="O184" s="67" t="s">
        <v>75</v>
      </c>
      <c r="P184" s="18" t="s">
        <v>75</v>
      </c>
      <c r="Q184" s="18" t="s">
        <v>75</v>
      </c>
      <c r="R184" s="70" t="s">
        <v>75</v>
      </c>
      <c r="S184" s="67" t="s">
        <v>75</v>
      </c>
      <c r="T184" s="18" t="s">
        <v>75</v>
      </c>
      <c r="U184" s="18" t="s">
        <v>75</v>
      </c>
      <c r="V184" s="70" t="s">
        <v>75</v>
      </c>
      <c r="W184" s="67" t="s">
        <v>75</v>
      </c>
      <c r="X184" s="18" t="s">
        <v>75</v>
      </c>
      <c r="Y184" s="18" t="s">
        <v>75</v>
      </c>
      <c r="Z184" s="70" t="s">
        <v>75</v>
      </c>
      <c r="AA184" s="67" t="s">
        <v>75</v>
      </c>
      <c r="AB184" s="18" t="s">
        <v>75</v>
      </c>
      <c r="AC184" s="18" t="s">
        <v>75</v>
      </c>
      <c r="AD184" s="70" t="s">
        <v>75</v>
      </c>
    </row>
    <row r="185" spans="14:30" x14ac:dyDescent="0.25">
      <c r="N185" s="31">
        <v>52962</v>
      </c>
      <c r="O185" s="67" t="s">
        <v>75</v>
      </c>
      <c r="P185" s="18" t="s">
        <v>75</v>
      </c>
      <c r="Q185" s="18" t="s">
        <v>75</v>
      </c>
      <c r="R185" s="70" t="s">
        <v>75</v>
      </c>
      <c r="S185" s="67" t="s">
        <v>75</v>
      </c>
      <c r="T185" s="18" t="s">
        <v>75</v>
      </c>
      <c r="U185" s="18" t="s">
        <v>75</v>
      </c>
      <c r="V185" s="70" t="s">
        <v>75</v>
      </c>
      <c r="W185" s="67" t="s">
        <v>75</v>
      </c>
      <c r="X185" s="18" t="s">
        <v>75</v>
      </c>
      <c r="Y185" s="18" t="s">
        <v>75</v>
      </c>
      <c r="Z185" s="70" t="s">
        <v>75</v>
      </c>
      <c r="AA185" s="67" t="s">
        <v>75</v>
      </c>
      <c r="AB185" s="18" t="s">
        <v>75</v>
      </c>
      <c r="AC185" s="18" t="s">
        <v>75</v>
      </c>
      <c r="AD185" s="70" t="s">
        <v>75</v>
      </c>
    </row>
    <row r="186" spans="14:30" x14ac:dyDescent="0.25">
      <c r="N186" s="31">
        <v>53052</v>
      </c>
      <c r="O186" s="67" t="s">
        <v>75</v>
      </c>
      <c r="P186" s="18" t="s">
        <v>75</v>
      </c>
      <c r="Q186" s="18" t="s">
        <v>75</v>
      </c>
      <c r="R186" s="70" t="s">
        <v>75</v>
      </c>
      <c r="S186" s="67" t="s">
        <v>75</v>
      </c>
      <c r="T186" s="18" t="s">
        <v>75</v>
      </c>
      <c r="U186" s="18" t="s">
        <v>75</v>
      </c>
      <c r="V186" s="70" t="s">
        <v>75</v>
      </c>
      <c r="W186" s="67" t="s">
        <v>75</v>
      </c>
      <c r="X186" s="18" t="s">
        <v>75</v>
      </c>
      <c r="Y186" s="18" t="s">
        <v>75</v>
      </c>
      <c r="Z186" s="70" t="s">
        <v>75</v>
      </c>
      <c r="AA186" s="67" t="s">
        <v>75</v>
      </c>
      <c r="AB186" s="18" t="s">
        <v>75</v>
      </c>
      <c r="AC186" s="18" t="s">
        <v>75</v>
      </c>
      <c r="AD186" s="70" t="s">
        <v>75</v>
      </c>
    </row>
    <row r="187" spans="14:30" x14ac:dyDescent="0.25">
      <c r="N187" s="31">
        <v>53143</v>
      </c>
      <c r="O187" s="67" t="s">
        <v>75</v>
      </c>
      <c r="P187" s="18" t="s">
        <v>75</v>
      </c>
      <c r="Q187" s="18" t="s">
        <v>75</v>
      </c>
      <c r="R187" s="70" t="s">
        <v>75</v>
      </c>
      <c r="S187" s="67" t="s">
        <v>75</v>
      </c>
      <c r="T187" s="18" t="s">
        <v>75</v>
      </c>
      <c r="U187" s="18" t="s">
        <v>75</v>
      </c>
      <c r="V187" s="70" t="s">
        <v>75</v>
      </c>
      <c r="W187" s="67" t="s">
        <v>75</v>
      </c>
      <c r="X187" s="18" t="s">
        <v>75</v>
      </c>
      <c r="Y187" s="18" t="s">
        <v>75</v>
      </c>
      <c r="Z187" s="70" t="s">
        <v>75</v>
      </c>
      <c r="AA187" s="67" t="s">
        <v>75</v>
      </c>
      <c r="AB187" s="18" t="s">
        <v>75</v>
      </c>
      <c r="AC187" s="18" t="s">
        <v>75</v>
      </c>
      <c r="AD187" s="70" t="s">
        <v>75</v>
      </c>
    </row>
    <row r="188" spans="14:30" x14ac:dyDescent="0.25">
      <c r="N188" s="31">
        <v>53235</v>
      </c>
      <c r="O188" s="67" t="s">
        <v>75</v>
      </c>
      <c r="P188" s="18" t="s">
        <v>75</v>
      </c>
      <c r="Q188" s="18" t="s">
        <v>75</v>
      </c>
      <c r="R188" s="70" t="s">
        <v>75</v>
      </c>
      <c r="S188" s="67" t="s">
        <v>75</v>
      </c>
      <c r="T188" s="18" t="s">
        <v>75</v>
      </c>
      <c r="U188" s="18" t="s">
        <v>75</v>
      </c>
      <c r="V188" s="70" t="s">
        <v>75</v>
      </c>
      <c r="W188" s="67" t="s">
        <v>75</v>
      </c>
      <c r="X188" s="18" t="s">
        <v>75</v>
      </c>
      <c r="Y188" s="18" t="s">
        <v>75</v>
      </c>
      <c r="Z188" s="70" t="s">
        <v>75</v>
      </c>
      <c r="AA188" s="67" t="s">
        <v>75</v>
      </c>
      <c r="AB188" s="18" t="s">
        <v>75</v>
      </c>
      <c r="AC188" s="18" t="s">
        <v>75</v>
      </c>
      <c r="AD188" s="70" t="s">
        <v>75</v>
      </c>
    </row>
    <row r="189" spans="14:30" x14ac:dyDescent="0.25">
      <c r="N189" s="31">
        <v>53327</v>
      </c>
      <c r="O189" s="67" t="s">
        <v>75</v>
      </c>
      <c r="P189" s="18" t="s">
        <v>75</v>
      </c>
      <c r="Q189" s="18" t="s">
        <v>75</v>
      </c>
      <c r="R189" s="70" t="s">
        <v>75</v>
      </c>
      <c r="S189" s="67" t="s">
        <v>75</v>
      </c>
      <c r="T189" s="18" t="s">
        <v>75</v>
      </c>
      <c r="U189" s="18" t="s">
        <v>75</v>
      </c>
      <c r="V189" s="70" t="s">
        <v>75</v>
      </c>
      <c r="W189" s="67" t="s">
        <v>75</v>
      </c>
      <c r="X189" s="18" t="s">
        <v>75</v>
      </c>
      <c r="Y189" s="18" t="s">
        <v>75</v>
      </c>
      <c r="Z189" s="70" t="s">
        <v>75</v>
      </c>
      <c r="AA189" s="67" t="s">
        <v>75</v>
      </c>
      <c r="AB189" s="18" t="s">
        <v>75</v>
      </c>
      <c r="AC189" s="18" t="s">
        <v>75</v>
      </c>
      <c r="AD189" s="70" t="s">
        <v>75</v>
      </c>
    </row>
    <row r="190" spans="14:30" x14ac:dyDescent="0.25">
      <c r="N190" s="31">
        <v>53417</v>
      </c>
      <c r="O190" s="67" t="s">
        <v>75</v>
      </c>
      <c r="P190" s="18" t="s">
        <v>75</v>
      </c>
      <c r="Q190" s="18" t="s">
        <v>75</v>
      </c>
      <c r="R190" s="70" t="s">
        <v>75</v>
      </c>
      <c r="S190" s="67" t="s">
        <v>75</v>
      </c>
      <c r="T190" s="18" t="s">
        <v>75</v>
      </c>
      <c r="U190" s="18" t="s">
        <v>75</v>
      </c>
      <c r="V190" s="70" t="s">
        <v>75</v>
      </c>
      <c r="W190" s="67" t="s">
        <v>75</v>
      </c>
      <c r="X190" s="18" t="s">
        <v>75</v>
      </c>
      <c r="Y190" s="18" t="s">
        <v>75</v>
      </c>
      <c r="Z190" s="70" t="s">
        <v>75</v>
      </c>
      <c r="AA190" s="67" t="s">
        <v>75</v>
      </c>
      <c r="AB190" s="18" t="s">
        <v>75</v>
      </c>
      <c r="AC190" s="18" t="s">
        <v>75</v>
      </c>
      <c r="AD190" s="70" t="s">
        <v>75</v>
      </c>
    </row>
    <row r="191" spans="14:30" x14ac:dyDescent="0.25">
      <c r="N191" s="31">
        <v>53508</v>
      </c>
      <c r="O191" s="67" t="s">
        <v>75</v>
      </c>
      <c r="P191" s="18" t="s">
        <v>75</v>
      </c>
      <c r="Q191" s="18" t="s">
        <v>75</v>
      </c>
      <c r="R191" s="70" t="s">
        <v>75</v>
      </c>
      <c r="S191" s="67" t="s">
        <v>75</v>
      </c>
      <c r="T191" s="18" t="s">
        <v>75</v>
      </c>
      <c r="U191" s="18" t="s">
        <v>75</v>
      </c>
      <c r="V191" s="70" t="s">
        <v>75</v>
      </c>
      <c r="W191" s="67" t="s">
        <v>75</v>
      </c>
      <c r="X191" s="18" t="s">
        <v>75</v>
      </c>
      <c r="Y191" s="18" t="s">
        <v>75</v>
      </c>
      <c r="Z191" s="70" t="s">
        <v>75</v>
      </c>
      <c r="AA191" s="67" t="s">
        <v>75</v>
      </c>
      <c r="AB191" s="18" t="s">
        <v>75</v>
      </c>
      <c r="AC191" s="18" t="s">
        <v>75</v>
      </c>
      <c r="AD191" s="70" t="s">
        <v>75</v>
      </c>
    </row>
    <row r="192" spans="14:30" x14ac:dyDescent="0.25">
      <c r="N192" s="31">
        <v>53600</v>
      </c>
      <c r="O192" s="67" t="s">
        <v>75</v>
      </c>
      <c r="P192" s="18" t="s">
        <v>75</v>
      </c>
      <c r="Q192" s="18" t="s">
        <v>75</v>
      </c>
      <c r="R192" s="70" t="s">
        <v>75</v>
      </c>
      <c r="S192" s="67" t="s">
        <v>75</v>
      </c>
      <c r="T192" s="18" t="s">
        <v>75</v>
      </c>
      <c r="U192" s="18" t="s">
        <v>75</v>
      </c>
      <c r="V192" s="70" t="s">
        <v>75</v>
      </c>
      <c r="W192" s="67" t="s">
        <v>75</v>
      </c>
      <c r="X192" s="18" t="s">
        <v>75</v>
      </c>
      <c r="Y192" s="18" t="s">
        <v>75</v>
      </c>
      <c r="Z192" s="70" t="s">
        <v>75</v>
      </c>
      <c r="AA192" s="67" t="s">
        <v>75</v>
      </c>
      <c r="AB192" s="18" t="s">
        <v>75</v>
      </c>
      <c r="AC192" s="18" t="s">
        <v>75</v>
      </c>
      <c r="AD192" s="70" t="s">
        <v>75</v>
      </c>
    </row>
    <row r="193" spans="14:30" x14ac:dyDescent="0.25">
      <c r="N193" s="31">
        <v>53692</v>
      </c>
      <c r="O193" s="67" t="s">
        <v>75</v>
      </c>
      <c r="P193" s="18" t="s">
        <v>75</v>
      </c>
      <c r="Q193" s="18" t="s">
        <v>75</v>
      </c>
      <c r="R193" s="70" t="s">
        <v>75</v>
      </c>
      <c r="S193" s="67" t="s">
        <v>75</v>
      </c>
      <c r="T193" s="18" t="s">
        <v>75</v>
      </c>
      <c r="U193" s="18" t="s">
        <v>75</v>
      </c>
      <c r="V193" s="70" t="s">
        <v>75</v>
      </c>
      <c r="W193" s="67" t="s">
        <v>75</v>
      </c>
      <c r="X193" s="18" t="s">
        <v>75</v>
      </c>
      <c r="Y193" s="18" t="s">
        <v>75</v>
      </c>
      <c r="Z193" s="70" t="s">
        <v>75</v>
      </c>
      <c r="AA193" s="67" t="s">
        <v>75</v>
      </c>
      <c r="AB193" s="18" t="s">
        <v>75</v>
      </c>
      <c r="AC193" s="18" t="s">
        <v>75</v>
      </c>
      <c r="AD193" s="70" t="s">
        <v>75</v>
      </c>
    </row>
    <row r="194" spans="14:30" x14ac:dyDescent="0.25">
      <c r="N194" s="31">
        <v>53782</v>
      </c>
      <c r="O194" s="67" t="s">
        <v>75</v>
      </c>
      <c r="P194" s="18" t="s">
        <v>75</v>
      </c>
      <c r="Q194" s="18" t="s">
        <v>75</v>
      </c>
      <c r="R194" s="70" t="s">
        <v>75</v>
      </c>
      <c r="S194" s="67" t="s">
        <v>75</v>
      </c>
      <c r="T194" s="18" t="s">
        <v>75</v>
      </c>
      <c r="U194" s="18" t="s">
        <v>75</v>
      </c>
      <c r="V194" s="70" t="s">
        <v>75</v>
      </c>
      <c r="W194" s="67" t="s">
        <v>75</v>
      </c>
      <c r="X194" s="18" t="s">
        <v>75</v>
      </c>
      <c r="Y194" s="18" t="s">
        <v>75</v>
      </c>
      <c r="Z194" s="70" t="s">
        <v>75</v>
      </c>
      <c r="AA194" s="67" t="s">
        <v>75</v>
      </c>
      <c r="AB194" s="18" t="s">
        <v>75</v>
      </c>
      <c r="AC194" s="18" t="s">
        <v>75</v>
      </c>
      <c r="AD194" s="70" t="s">
        <v>75</v>
      </c>
    </row>
    <row r="195" spans="14:30" x14ac:dyDescent="0.25">
      <c r="N195" s="31">
        <v>53873</v>
      </c>
      <c r="O195" s="67" t="s">
        <v>75</v>
      </c>
      <c r="P195" s="18" t="s">
        <v>75</v>
      </c>
      <c r="Q195" s="18" t="s">
        <v>75</v>
      </c>
      <c r="R195" s="70" t="s">
        <v>75</v>
      </c>
      <c r="S195" s="67" t="s">
        <v>75</v>
      </c>
      <c r="T195" s="18" t="s">
        <v>75</v>
      </c>
      <c r="U195" s="18" t="s">
        <v>75</v>
      </c>
      <c r="V195" s="70" t="s">
        <v>75</v>
      </c>
      <c r="W195" s="67" t="s">
        <v>75</v>
      </c>
      <c r="X195" s="18" t="s">
        <v>75</v>
      </c>
      <c r="Y195" s="18" t="s">
        <v>75</v>
      </c>
      <c r="Z195" s="70" t="s">
        <v>75</v>
      </c>
      <c r="AA195" s="67" t="s">
        <v>75</v>
      </c>
      <c r="AB195" s="18" t="s">
        <v>75</v>
      </c>
      <c r="AC195" s="18" t="s">
        <v>75</v>
      </c>
      <c r="AD195" s="70" t="s">
        <v>75</v>
      </c>
    </row>
    <row r="196" spans="14:30" x14ac:dyDescent="0.25">
      <c r="N196" s="31">
        <v>53965</v>
      </c>
      <c r="O196" s="67" t="s">
        <v>75</v>
      </c>
      <c r="P196" s="18" t="s">
        <v>75</v>
      </c>
      <c r="Q196" s="18" t="s">
        <v>75</v>
      </c>
      <c r="R196" s="70" t="s">
        <v>75</v>
      </c>
      <c r="S196" s="67" t="s">
        <v>75</v>
      </c>
      <c r="T196" s="18" t="s">
        <v>75</v>
      </c>
      <c r="U196" s="18" t="s">
        <v>75</v>
      </c>
      <c r="V196" s="70" t="s">
        <v>75</v>
      </c>
      <c r="W196" s="67" t="s">
        <v>75</v>
      </c>
      <c r="X196" s="18" t="s">
        <v>75</v>
      </c>
      <c r="Y196" s="18" t="s">
        <v>75</v>
      </c>
      <c r="Z196" s="70" t="s">
        <v>75</v>
      </c>
      <c r="AA196" s="67" t="s">
        <v>75</v>
      </c>
      <c r="AB196" s="18" t="s">
        <v>75</v>
      </c>
      <c r="AC196" s="18" t="s">
        <v>75</v>
      </c>
      <c r="AD196" s="70" t="s">
        <v>75</v>
      </c>
    </row>
    <row r="197" spans="14:30" x14ac:dyDescent="0.25">
      <c r="N197" s="31">
        <v>54057</v>
      </c>
      <c r="O197" s="67" t="s">
        <v>75</v>
      </c>
      <c r="P197" s="18" t="s">
        <v>75</v>
      </c>
      <c r="Q197" s="18" t="s">
        <v>75</v>
      </c>
      <c r="R197" s="70" t="s">
        <v>75</v>
      </c>
      <c r="S197" s="67" t="s">
        <v>75</v>
      </c>
      <c r="T197" s="18" t="s">
        <v>75</v>
      </c>
      <c r="U197" s="18" t="s">
        <v>75</v>
      </c>
      <c r="V197" s="70" t="s">
        <v>75</v>
      </c>
      <c r="W197" s="67" t="s">
        <v>75</v>
      </c>
      <c r="X197" s="18" t="s">
        <v>75</v>
      </c>
      <c r="Y197" s="18" t="s">
        <v>75</v>
      </c>
      <c r="Z197" s="70" t="s">
        <v>75</v>
      </c>
      <c r="AA197" s="67" t="s">
        <v>75</v>
      </c>
      <c r="AB197" s="18" t="s">
        <v>75</v>
      </c>
      <c r="AC197" s="18" t="s">
        <v>75</v>
      </c>
      <c r="AD197" s="70" t="s">
        <v>75</v>
      </c>
    </row>
    <row r="198" spans="14:30" x14ac:dyDescent="0.25">
      <c r="N198" s="31">
        <v>54148</v>
      </c>
      <c r="O198" s="67" t="s">
        <v>75</v>
      </c>
      <c r="P198" s="18" t="s">
        <v>75</v>
      </c>
      <c r="Q198" s="18" t="s">
        <v>75</v>
      </c>
      <c r="R198" s="70" t="s">
        <v>75</v>
      </c>
      <c r="S198" s="67" t="s">
        <v>75</v>
      </c>
      <c r="T198" s="18" t="s">
        <v>75</v>
      </c>
      <c r="U198" s="18" t="s">
        <v>75</v>
      </c>
      <c r="V198" s="70" t="s">
        <v>75</v>
      </c>
      <c r="W198" s="67" t="s">
        <v>75</v>
      </c>
      <c r="X198" s="18" t="s">
        <v>75</v>
      </c>
      <c r="Y198" s="18" t="s">
        <v>75</v>
      </c>
      <c r="Z198" s="70" t="s">
        <v>75</v>
      </c>
      <c r="AA198" s="67" t="s">
        <v>75</v>
      </c>
      <c r="AB198" s="18" t="s">
        <v>75</v>
      </c>
      <c r="AC198" s="18" t="s">
        <v>75</v>
      </c>
      <c r="AD198" s="70" t="s">
        <v>75</v>
      </c>
    </row>
    <row r="199" spans="14:30" x14ac:dyDescent="0.25">
      <c r="N199" s="31">
        <v>54239</v>
      </c>
      <c r="O199" s="67" t="s">
        <v>75</v>
      </c>
      <c r="P199" s="18" t="s">
        <v>75</v>
      </c>
      <c r="Q199" s="18" t="s">
        <v>75</v>
      </c>
      <c r="R199" s="70" t="s">
        <v>75</v>
      </c>
      <c r="S199" s="67" t="s">
        <v>75</v>
      </c>
      <c r="T199" s="18" t="s">
        <v>75</v>
      </c>
      <c r="U199" s="18" t="s">
        <v>75</v>
      </c>
      <c r="V199" s="70" t="s">
        <v>75</v>
      </c>
      <c r="W199" s="67" t="s">
        <v>75</v>
      </c>
      <c r="X199" s="18" t="s">
        <v>75</v>
      </c>
      <c r="Y199" s="18" t="s">
        <v>75</v>
      </c>
      <c r="Z199" s="70" t="s">
        <v>75</v>
      </c>
      <c r="AA199" s="67" t="s">
        <v>75</v>
      </c>
      <c r="AB199" s="18" t="s">
        <v>75</v>
      </c>
      <c r="AC199" s="18" t="s">
        <v>75</v>
      </c>
      <c r="AD199" s="70" t="s">
        <v>75</v>
      </c>
    </row>
    <row r="200" spans="14:30" x14ac:dyDescent="0.25">
      <c r="N200" s="31">
        <v>54331</v>
      </c>
      <c r="O200" s="67" t="s">
        <v>75</v>
      </c>
      <c r="P200" s="18" t="s">
        <v>75</v>
      </c>
      <c r="Q200" s="18" t="s">
        <v>75</v>
      </c>
      <c r="R200" s="70" t="s">
        <v>75</v>
      </c>
      <c r="S200" s="67" t="s">
        <v>75</v>
      </c>
      <c r="T200" s="18" t="s">
        <v>75</v>
      </c>
      <c r="U200" s="18" t="s">
        <v>75</v>
      </c>
      <c r="V200" s="70" t="s">
        <v>75</v>
      </c>
      <c r="W200" s="67" t="s">
        <v>75</v>
      </c>
      <c r="X200" s="18" t="s">
        <v>75</v>
      </c>
      <c r="Y200" s="18" t="s">
        <v>75</v>
      </c>
      <c r="Z200" s="70" t="s">
        <v>75</v>
      </c>
      <c r="AA200" s="67" t="s">
        <v>75</v>
      </c>
      <c r="AB200" s="18" t="s">
        <v>75</v>
      </c>
      <c r="AC200" s="18" t="s">
        <v>75</v>
      </c>
      <c r="AD200" s="70" t="s">
        <v>75</v>
      </c>
    </row>
    <row r="201" spans="14:30" x14ac:dyDescent="0.25">
      <c r="N201" s="31">
        <v>54423</v>
      </c>
      <c r="O201" s="67" t="s">
        <v>75</v>
      </c>
      <c r="P201" s="18" t="s">
        <v>75</v>
      </c>
      <c r="Q201" s="18" t="s">
        <v>75</v>
      </c>
      <c r="R201" s="70" t="s">
        <v>75</v>
      </c>
      <c r="S201" s="67" t="s">
        <v>75</v>
      </c>
      <c r="T201" s="18" t="s">
        <v>75</v>
      </c>
      <c r="U201" s="18" t="s">
        <v>75</v>
      </c>
      <c r="V201" s="70" t="s">
        <v>75</v>
      </c>
      <c r="W201" s="67" t="s">
        <v>75</v>
      </c>
      <c r="X201" s="18" t="s">
        <v>75</v>
      </c>
      <c r="Y201" s="18" t="s">
        <v>75</v>
      </c>
      <c r="Z201" s="70" t="s">
        <v>75</v>
      </c>
      <c r="AA201" s="67" t="s">
        <v>75</v>
      </c>
      <c r="AB201" s="18" t="s">
        <v>75</v>
      </c>
      <c r="AC201" s="18" t="s">
        <v>75</v>
      </c>
      <c r="AD201" s="70" t="s">
        <v>75</v>
      </c>
    </row>
    <row r="202" spans="14:30" x14ac:dyDescent="0.25">
      <c r="N202" s="31">
        <v>54513</v>
      </c>
      <c r="O202" s="67" t="s">
        <v>75</v>
      </c>
      <c r="P202" s="18" t="s">
        <v>75</v>
      </c>
      <c r="Q202" s="18" t="s">
        <v>75</v>
      </c>
      <c r="R202" s="70" t="s">
        <v>75</v>
      </c>
      <c r="S202" s="67" t="s">
        <v>75</v>
      </c>
      <c r="T202" s="18" t="s">
        <v>75</v>
      </c>
      <c r="U202" s="18" t="s">
        <v>75</v>
      </c>
      <c r="V202" s="70" t="s">
        <v>75</v>
      </c>
      <c r="W202" s="67" t="s">
        <v>75</v>
      </c>
      <c r="X202" s="18" t="s">
        <v>75</v>
      </c>
      <c r="Y202" s="18" t="s">
        <v>75</v>
      </c>
      <c r="Z202" s="70" t="s">
        <v>75</v>
      </c>
      <c r="AA202" s="67" t="s">
        <v>75</v>
      </c>
      <c r="AB202" s="18" t="s">
        <v>75</v>
      </c>
      <c r="AC202" s="18" t="s">
        <v>75</v>
      </c>
      <c r="AD202" s="70" t="s">
        <v>75</v>
      </c>
    </row>
    <row r="203" spans="14:30" x14ac:dyDescent="0.25">
      <c r="N203" s="31">
        <v>54604</v>
      </c>
      <c r="O203" s="67" t="s">
        <v>75</v>
      </c>
      <c r="P203" s="18" t="s">
        <v>75</v>
      </c>
      <c r="Q203" s="18" t="s">
        <v>75</v>
      </c>
      <c r="R203" s="70" t="s">
        <v>75</v>
      </c>
      <c r="S203" s="67" t="s">
        <v>75</v>
      </c>
      <c r="T203" s="18" t="s">
        <v>75</v>
      </c>
      <c r="U203" s="18" t="s">
        <v>75</v>
      </c>
      <c r="V203" s="70" t="s">
        <v>75</v>
      </c>
      <c r="W203" s="67" t="s">
        <v>75</v>
      </c>
      <c r="X203" s="18" t="s">
        <v>75</v>
      </c>
      <c r="Y203" s="18" t="s">
        <v>75</v>
      </c>
      <c r="Z203" s="70" t="s">
        <v>75</v>
      </c>
      <c r="AA203" s="67" t="s">
        <v>75</v>
      </c>
      <c r="AB203" s="18" t="s">
        <v>75</v>
      </c>
      <c r="AC203" s="18" t="s">
        <v>75</v>
      </c>
      <c r="AD203" s="70" t="s">
        <v>75</v>
      </c>
    </row>
    <row r="204" spans="14:30" x14ac:dyDescent="0.25">
      <c r="N204" s="31">
        <v>54696</v>
      </c>
      <c r="O204" s="67" t="s">
        <v>75</v>
      </c>
      <c r="P204" s="18" t="s">
        <v>75</v>
      </c>
      <c r="Q204" s="18" t="s">
        <v>75</v>
      </c>
      <c r="R204" s="70" t="s">
        <v>75</v>
      </c>
      <c r="S204" s="67" t="s">
        <v>75</v>
      </c>
      <c r="T204" s="18" t="s">
        <v>75</v>
      </c>
      <c r="U204" s="18" t="s">
        <v>75</v>
      </c>
      <c r="V204" s="70" t="s">
        <v>75</v>
      </c>
      <c r="W204" s="67" t="s">
        <v>75</v>
      </c>
      <c r="X204" s="18" t="s">
        <v>75</v>
      </c>
      <c r="Y204" s="18" t="s">
        <v>75</v>
      </c>
      <c r="Z204" s="70" t="s">
        <v>75</v>
      </c>
      <c r="AA204" s="67" t="s">
        <v>75</v>
      </c>
      <c r="AB204" s="18" t="s">
        <v>75</v>
      </c>
      <c r="AC204" s="18" t="s">
        <v>75</v>
      </c>
      <c r="AD204" s="70" t="s">
        <v>75</v>
      </c>
    </row>
    <row r="205" spans="14:30" x14ac:dyDescent="0.25">
      <c r="N205" s="31">
        <v>54788</v>
      </c>
      <c r="O205" s="67" t="s">
        <v>75</v>
      </c>
      <c r="P205" s="18" t="s">
        <v>75</v>
      </c>
      <c r="Q205" s="18" t="s">
        <v>75</v>
      </c>
      <c r="R205" s="70" t="s">
        <v>75</v>
      </c>
      <c r="S205" s="67" t="s">
        <v>75</v>
      </c>
      <c r="T205" s="18" t="s">
        <v>75</v>
      </c>
      <c r="U205" s="18" t="s">
        <v>75</v>
      </c>
      <c r="V205" s="70" t="s">
        <v>75</v>
      </c>
      <c r="W205" s="67" t="s">
        <v>75</v>
      </c>
      <c r="X205" s="18" t="s">
        <v>75</v>
      </c>
      <c r="Y205" s="18" t="s">
        <v>75</v>
      </c>
      <c r="Z205" s="70" t="s">
        <v>75</v>
      </c>
      <c r="AA205" s="67" t="s">
        <v>75</v>
      </c>
      <c r="AB205" s="18" t="s">
        <v>75</v>
      </c>
      <c r="AC205" s="18" t="s">
        <v>75</v>
      </c>
      <c r="AD205" s="70" t="s">
        <v>75</v>
      </c>
    </row>
    <row r="206" spans="14:30" x14ac:dyDescent="0.25">
      <c r="N206" s="31">
        <v>54878</v>
      </c>
      <c r="O206" s="67" t="s">
        <v>75</v>
      </c>
      <c r="P206" s="18" t="s">
        <v>75</v>
      </c>
      <c r="Q206" s="18" t="s">
        <v>75</v>
      </c>
      <c r="R206" s="70" t="s">
        <v>75</v>
      </c>
      <c r="S206" s="67" t="s">
        <v>75</v>
      </c>
      <c r="T206" s="18" t="s">
        <v>75</v>
      </c>
      <c r="U206" s="18" t="s">
        <v>75</v>
      </c>
      <c r="V206" s="70" t="s">
        <v>75</v>
      </c>
      <c r="W206" s="67" t="s">
        <v>75</v>
      </c>
      <c r="X206" s="18" t="s">
        <v>75</v>
      </c>
      <c r="Y206" s="18" t="s">
        <v>75</v>
      </c>
      <c r="Z206" s="70" t="s">
        <v>75</v>
      </c>
      <c r="AA206" s="67" t="s">
        <v>75</v>
      </c>
      <c r="AB206" s="18" t="s">
        <v>75</v>
      </c>
      <c r="AC206" s="18" t="s">
        <v>75</v>
      </c>
      <c r="AD206" s="70" t="s">
        <v>75</v>
      </c>
    </row>
    <row r="207" spans="14:30" x14ac:dyDescent="0.25">
      <c r="N207" s="31">
        <v>54969</v>
      </c>
      <c r="O207" s="67" t="s">
        <v>75</v>
      </c>
      <c r="P207" s="18" t="s">
        <v>75</v>
      </c>
      <c r="Q207" s="18" t="s">
        <v>75</v>
      </c>
      <c r="R207" s="70" t="s">
        <v>75</v>
      </c>
      <c r="S207" s="67" t="s">
        <v>75</v>
      </c>
      <c r="T207" s="18" t="s">
        <v>75</v>
      </c>
      <c r="U207" s="18" t="s">
        <v>75</v>
      </c>
      <c r="V207" s="70" t="s">
        <v>75</v>
      </c>
      <c r="W207" s="67" t="s">
        <v>75</v>
      </c>
      <c r="X207" s="18" t="s">
        <v>75</v>
      </c>
      <c r="Y207" s="18" t="s">
        <v>75</v>
      </c>
      <c r="Z207" s="70" t="s">
        <v>75</v>
      </c>
      <c r="AA207" s="67" t="s">
        <v>75</v>
      </c>
      <c r="AB207" s="18" t="s">
        <v>75</v>
      </c>
      <c r="AC207" s="18" t="s">
        <v>75</v>
      </c>
      <c r="AD207" s="70" t="s">
        <v>75</v>
      </c>
    </row>
    <row r="208" spans="14:30" x14ac:dyDescent="0.25">
      <c r="N208" s="31">
        <v>55061</v>
      </c>
      <c r="O208" s="67" t="s">
        <v>75</v>
      </c>
      <c r="P208" s="18" t="s">
        <v>75</v>
      </c>
      <c r="Q208" s="18" t="s">
        <v>75</v>
      </c>
      <c r="R208" s="70" t="s">
        <v>75</v>
      </c>
      <c r="S208" s="67" t="s">
        <v>75</v>
      </c>
      <c r="T208" s="18" t="s">
        <v>75</v>
      </c>
      <c r="U208" s="18" t="s">
        <v>75</v>
      </c>
      <c r="V208" s="70" t="s">
        <v>75</v>
      </c>
      <c r="W208" s="67" t="s">
        <v>75</v>
      </c>
      <c r="X208" s="18" t="s">
        <v>75</v>
      </c>
      <c r="Y208" s="18" t="s">
        <v>75</v>
      </c>
      <c r="Z208" s="70" t="s">
        <v>75</v>
      </c>
      <c r="AA208" s="67" t="s">
        <v>75</v>
      </c>
      <c r="AB208" s="18" t="s">
        <v>75</v>
      </c>
      <c r="AC208" s="18" t="s">
        <v>75</v>
      </c>
      <c r="AD208" s="70" t="s">
        <v>75</v>
      </c>
    </row>
    <row r="209" spans="14:14" x14ac:dyDescent="0.25">
      <c r="N209" s="31"/>
    </row>
    <row r="210" spans="14:14" x14ac:dyDescent="0.25">
      <c r="N210" s="31"/>
    </row>
    <row r="211" spans="14:14" x14ac:dyDescent="0.25">
      <c r="N211" s="31"/>
    </row>
    <row r="212" spans="14:14" x14ac:dyDescent="0.25">
      <c r="N212" s="31"/>
    </row>
    <row r="213" spans="14:14" x14ac:dyDescent="0.25">
      <c r="N213" s="31"/>
    </row>
    <row r="214" spans="14:14" x14ac:dyDescent="0.25">
      <c r="N214" s="31"/>
    </row>
    <row r="215" spans="14:14" x14ac:dyDescent="0.25">
      <c r="N215" s="31"/>
    </row>
    <row r="216" spans="14:14" x14ac:dyDescent="0.25">
      <c r="N216" s="31"/>
    </row>
    <row r="217" spans="14:14" x14ac:dyDescent="0.25">
      <c r="N217" s="31"/>
    </row>
    <row r="218" spans="14:14" x14ac:dyDescent="0.25">
      <c r="N218" s="31"/>
    </row>
    <row r="219" spans="14:14" x14ac:dyDescent="0.25">
      <c r="N219" s="31"/>
    </row>
    <row r="220" spans="14:14" x14ac:dyDescent="0.25">
      <c r="N220" s="31"/>
    </row>
    <row r="221" spans="14:14" x14ac:dyDescent="0.25">
      <c r="N221" s="31"/>
    </row>
    <row r="222" spans="14:14" x14ac:dyDescent="0.25">
      <c r="N222" s="31"/>
    </row>
    <row r="223" spans="14:14" x14ac:dyDescent="0.25">
      <c r="N223" s="31"/>
    </row>
    <row r="224" spans="14:14" x14ac:dyDescent="0.25">
      <c r="N224" s="31"/>
    </row>
    <row r="225" spans="14:14" x14ac:dyDescent="0.25">
      <c r="N225" s="31"/>
    </row>
    <row r="226" spans="14:14" x14ac:dyDescent="0.25">
      <c r="N226" s="31"/>
    </row>
    <row r="227" spans="14:14" x14ac:dyDescent="0.25">
      <c r="N227" s="31"/>
    </row>
    <row r="228" spans="14:14" x14ac:dyDescent="0.25">
      <c r="N228" s="31"/>
    </row>
    <row r="229" spans="14:14" x14ac:dyDescent="0.25">
      <c r="N229" s="31"/>
    </row>
    <row r="230" spans="14:14" x14ac:dyDescent="0.25">
      <c r="N230" s="31"/>
    </row>
    <row r="231" spans="14:14" x14ac:dyDescent="0.25">
      <c r="N231" s="31"/>
    </row>
    <row r="232" spans="14:14" x14ac:dyDescent="0.25">
      <c r="N232" s="31"/>
    </row>
    <row r="233" spans="14:14" x14ac:dyDescent="0.25">
      <c r="N233" s="31"/>
    </row>
    <row r="234" spans="14:14" x14ac:dyDescent="0.25">
      <c r="N234" s="31"/>
    </row>
    <row r="235" spans="14:14" x14ac:dyDescent="0.25">
      <c r="N235" s="31"/>
    </row>
    <row r="236" spans="14:14" x14ac:dyDescent="0.25">
      <c r="N236" s="31"/>
    </row>
    <row r="237" spans="14:14" x14ac:dyDescent="0.25">
      <c r="N237" s="31"/>
    </row>
    <row r="238" spans="14:14" x14ac:dyDescent="0.25">
      <c r="N238" s="31"/>
    </row>
    <row r="239" spans="14:14" x14ac:dyDescent="0.25">
      <c r="N239" s="31"/>
    </row>
    <row r="240" spans="14:14" x14ac:dyDescent="0.25">
      <c r="N240" s="31"/>
    </row>
    <row r="241" spans="14:14" x14ac:dyDescent="0.25">
      <c r="N241" s="31"/>
    </row>
    <row r="242" spans="14:14" x14ac:dyDescent="0.25">
      <c r="N242" s="31"/>
    </row>
    <row r="243" spans="14:14" x14ac:dyDescent="0.25">
      <c r="N243" s="31"/>
    </row>
    <row r="244" spans="14:14" x14ac:dyDescent="0.25">
      <c r="N244" s="31"/>
    </row>
    <row r="245" spans="14:14" x14ac:dyDescent="0.25">
      <c r="N245" s="31"/>
    </row>
    <row r="246" spans="14:14" x14ac:dyDescent="0.25">
      <c r="N246" s="31"/>
    </row>
    <row r="247" spans="14:14" x14ac:dyDescent="0.25">
      <c r="N247" s="31"/>
    </row>
    <row r="248" spans="14:14" x14ac:dyDescent="0.25">
      <c r="N248" s="31"/>
    </row>
    <row r="249" spans="14:14" x14ac:dyDescent="0.25">
      <c r="N249" s="31"/>
    </row>
    <row r="250" spans="14:14" x14ac:dyDescent="0.25">
      <c r="N250" s="31"/>
    </row>
    <row r="251" spans="14:14" x14ac:dyDescent="0.25">
      <c r="N251" s="31"/>
    </row>
    <row r="252" spans="14:14" x14ac:dyDescent="0.25">
      <c r="N252" s="31"/>
    </row>
    <row r="253" spans="14:14" x14ac:dyDescent="0.25">
      <c r="N253" s="31"/>
    </row>
    <row r="254" spans="14:14" x14ac:dyDescent="0.25">
      <c r="N254" s="31"/>
    </row>
    <row r="255" spans="14:14" x14ac:dyDescent="0.25">
      <c r="N255" s="31"/>
    </row>
    <row r="256" spans="14:14" x14ac:dyDescent="0.25">
      <c r="N256" s="31"/>
    </row>
    <row r="257" spans="14:14" x14ac:dyDescent="0.25">
      <c r="N257" s="31"/>
    </row>
    <row r="258" spans="14:14" x14ac:dyDescent="0.25">
      <c r="N258" s="31"/>
    </row>
    <row r="259" spans="14:14" x14ac:dyDescent="0.25">
      <c r="N259" s="31"/>
    </row>
    <row r="260" spans="14:14" x14ac:dyDescent="0.25">
      <c r="N260" s="31"/>
    </row>
    <row r="261" spans="14:14" x14ac:dyDescent="0.25">
      <c r="N261" s="31"/>
    </row>
    <row r="262" spans="14:14" x14ac:dyDescent="0.25">
      <c r="N262" s="31"/>
    </row>
    <row r="263" spans="14:14" x14ac:dyDescent="0.25">
      <c r="N263" s="31"/>
    </row>
    <row r="264" spans="14:14" x14ac:dyDescent="0.25">
      <c r="N264" s="31"/>
    </row>
    <row r="265" spans="14:14" x14ac:dyDescent="0.25">
      <c r="N265" s="31"/>
    </row>
    <row r="266" spans="14:14" x14ac:dyDescent="0.25">
      <c r="N266" s="31"/>
    </row>
    <row r="267" spans="14:14" x14ac:dyDescent="0.25">
      <c r="N267" s="31"/>
    </row>
    <row r="268" spans="14:14" x14ac:dyDescent="0.25">
      <c r="N268" s="31"/>
    </row>
    <row r="269" spans="14:14" x14ac:dyDescent="0.25">
      <c r="N269" s="31"/>
    </row>
    <row r="270" spans="14:14" x14ac:dyDescent="0.25">
      <c r="N270" s="31"/>
    </row>
    <row r="271" spans="14:14" x14ac:dyDescent="0.25">
      <c r="N271" s="31"/>
    </row>
    <row r="272" spans="14:14" x14ac:dyDescent="0.25">
      <c r="N272" s="31"/>
    </row>
    <row r="273" spans="14:14" x14ac:dyDescent="0.25">
      <c r="N273" s="31"/>
    </row>
    <row r="274" spans="14:14" x14ac:dyDescent="0.25">
      <c r="N274" s="31"/>
    </row>
    <row r="275" spans="14:14" x14ac:dyDescent="0.25">
      <c r="N275" s="31"/>
    </row>
    <row r="276" spans="14:14" x14ac:dyDescent="0.25">
      <c r="N276" s="31"/>
    </row>
    <row r="277" spans="14:14" x14ac:dyDescent="0.25">
      <c r="N277" s="31"/>
    </row>
    <row r="278" spans="14:14" x14ac:dyDescent="0.25">
      <c r="N278" s="31"/>
    </row>
    <row r="279" spans="14:14" x14ac:dyDescent="0.25">
      <c r="N279" s="31"/>
    </row>
    <row r="280" spans="14:14" x14ac:dyDescent="0.25">
      <c r="N280" s="31"/>
    </row>
    <row r="281" spans="14:14" x14ac:dyDescent="0.25">
      <c r="N281" s="31"/>
    </row>
    <row r="282" spans="14:14" x14ac:dyDescent="0.25">
      <c r="N282" s="31"/>
    </row>
    <row r="283" spans="14:14" x14ac:dyDescent="0.25">
      <c r="N283" s="31"/>
    </row>
    <row r="284" spans="14:14" x14ac:dyDescent="0.25">
      <c r="N284" s="31"/>
    </row>
    <row r="285" spans="14:14" x14ac:dyDescent="0.25">
      <c r="N285" s="31"/>
    </row>
    <row r="286" spans="14:14" x14ac:dyDescent="0.25">
      <c r="N286" s="31"/>
    </row>
    <row r="287" spans="14:14" x14ac:dyDescent="0.25">
      <c r="N287" s="31"/>
    </row>
    <row r="288" spans="14:14" x14ac:dyDescent="0.25">
      <c r="N288" s="31"/>
    </row>
    <row r="289" spans="14:14" x14ac:dyDescent="0.25">
      <c r="N289" s="31"/>
    </row>
    <row r="290" spans="14:14" x14ac:dyDescent="0.25">
      <c r="N290" s="31"/>
    </row>
    <row r="291" spans="14:14" x14ac:dyDescent="0.25">
      <c r="N291" s="31"/>
    </row>
    <row r="292" spans="14:14" x14ac:dyDescent="0.25">
      <c r="N292" s="31"/>
    </row>
    <row r="293" spans="14:14" x14ac:dyDescent="0.25">
      <c r="N293" s="31"/>
    </row>
    <row r="294" spans="14:14" x14ac:dyDescent="0.25">
      <c r="N294" s="31"/>
    </row>
    <row r="295" spans="14:14" x14ac:dyDescent="0.25">
      <c r="N295" s="31"/>
    </row>
    <row r="296" spans="14:14" x14ac:dyDescent="0.25">
      <c r="N296" s="31"/>
    </row>
    <row r="297" spans="14:14" x14ac:dyDescent="0.25">
      <c r="N297" s="31"/>
    </row>
    <row r="298" spans="14:14" x14ac:dyDescent="0.25">
      <c r="N298" s="31"/>
    </row>
    <row r="299" spans="14:14" x14ac:dyDescent="0.25">
      <c r="N299" s="31"/>
    </row>
    <row r="300" spans="14:14" x14ac:dyDescent="0.25">
      <c r="N300" s="31"/>
    </row>
    <row r="301" spans="14:14" x14ac:dyDescent="0.25">
      <c r="N301" s="31"/>
    </row>
    <row r="302" spans="14:14" x14ac:dyDescent="0.25">
      <c r="N302" s="31"/>
    </row>
    <row r="303" spans="14:14" x14ac:dyDescent="0.25">
      <c r="N303" s="31"/>
    </row>
    <row r="304" spans="14:14" x14ac:dyDescent="0.25">
      <c r="N304" s="31"/>
    </row>
    <row r="305" spans="14:14" x14ac:dyDescent="0.25">
      <c r="N305" s="31"/>
    </row>
    <row r="306" spans="14:14" x14ac:dyDescent="0.25">
      <c r="N306" s="31"/>
    </row>
    <row r="307" spans="14:14" x14ac:dyDescent="0.25">
      <c r="N307" s="31"/>
    </row>
    <row r="308" spans="14:14" x14ac:dyDescent="0.25">
      <c r="N308" s="31"/>
    </row>
    <row r="309" spans="14:14" x14ac:dyDescent="0.25">
      <c r="N309" s="31"/>
    </row>
    <row r="310" spans="14:14" x14ac:dyDescent="0.25">
      <c r="N310" s="31"/>
    </row>
    <row r="311" spans="14:14" x14ac:dyDescent="0.25">
      <c r="N311" s="31"/>
    </row>
    <row r="312" spans="14:14" x14ac:dyDescent="0.25">
      <c r="N312" s="31"/>
    </row>
    <row r="313" spans="14:14" x14ac:dyDescent="0.25">
      <c r="N313" s="31"/>
    </row>
    <row r="314" spans="14:14" x14ac:dyDescent="0.25">
      <c r="N314" s="31"/>
    </row>
    <row r="315" spans="14:14" x14ac:dyDescent="0.25">
      <c r="N315" s="31"/>
    </row>
    <row r="316" spans="14:14" x14ac:dyDescent="0.25">
      <c r="N316" s="31"/>
    </row>
    <row r="317" spans="14:14" x14ac:dyDescent="0.25">
      <c r="N317" s="31"/>
    </row>
    <row r="318" spans="14:14" x14ac:dyDescent="0.25">
      <c r="N318" s="31"/>
    </row>
    <row r="319" spans="14:14" x14ac:dyDescent="0.25">
      <c r="N319" s="31"/>
    </row>
    <row r="320" spans="14:14" x14ac:dyDescent="0.25">
      <c r="N320" s="31"/>
    </row>
    <row r="321" spans="14:14" x14ac:dyDescent="0.25">
      <c r="N321" s="31"/>
    </row>
    <row r="322" spans="14:14" x14ac:dyDescent="0.25">
      <c r="N322" s="31"/>
    </row>
    <row r="323" spans="14:14" x14ac:dyDescent="0.25">
      <c r="N323" s="31"/>
    </row>
    <row r="324" spans="14:14" x14ac:dyDescent="0.25">
      <c r="N324" s="31"/>
    </row>
    <row r="325" spans="14:14" x14ac:dyDescent="0.25">
      <c r="N325" s="31"/>
    </row>
    <row r="326" spans="14:14" x14ac:dyDescent="0.25">
      <c r="N326" s="31"/>
    </row>
    <row r="327" spans="14:14" x14ac:dyDescent="0.25">
      <c r="N327" s="31"/>
    </row>
    <row r="328" spans="14:14" x14ac:dyDescent="0.25">
      <c r="N328" s="31"/>
    </row>
    <row r="329" spans="14:14" x14ac:dyDescent="0.25">
      <c r="N329" s="31"/>
    </row>
    <row r="330" spans="14:14" x14ac:dyDescent="0.25">
      <c r="N330" s="31"/>
    </row>
    <row r="331" spans="14:14" x14ac:dyDescent="0.25">
      <c r="N331" s="31"/>
    </row>
    <row r="332" spans="14:14" x14ac:dyDescent="0.25">
      <c r="N332" s="31"/>
    </row>
    <row r="333" spans="14:14" x14ac:dyDescent="0.25">
      <c r="N333" s="31"/>
    </row>
    <row r="334" spans="14:14" x14ac:dyDescent="0.25">
      <c r="N334" s="31"/>
    </row>
    <row r="335" spans="14:14" x14ac:dyDescent="0.25">
      <c r="N335" s="31"/>
    </row>
    <row r="336" spans="14:14" x14ac:dyDescent="0.25">
      <c r="N336" s="31"/>
    </row>
    <row r="337" spans="14:14" x14ac:dyDescent="0.25">
      <c r="N337" s="31"/>
    </row>
    <row r="338" spans="14:14" x14ac:dyDescent="0.25">
      <c r="N338" s="31"/>
    </row>
    <row r="339" spans="14:14" x14ac:dyDescent="0.25">
      <c r="N339" s="31"/>
    </row>
    <row r="340" spans="14:14" x14ac:dyDescent="0.25">
      <c r="N340" s="31"/>
    </row>
    <row r="341" spans="14:14" x14ac:dyDescent="0.25">
      <c r="N341" s="31"/>
    </row>
    <row r="342" spans="14:14" x14ac:dyDescent="0.25">
      <c r="N342" s="31"/>
    </row>
    <row r="343" spans="14:14" x14ac:dyDescent="0.25">
      <c r="N343" s="31"/>
    </row>
    <row r="344" spans="14:14" x14ac:dyDescent="0.25">
      <c r="N344" s="31"/>
    </row>
    <row r="345" spans="14:14" x14ac:dyDescent="0.25">
      <c r="N345" s="31"/>
    </row>
    <row r="346" spans="14:14" x14ac:dyDescent="0.25">
      <c r="N346" s="31"/>
    </row>
    <row r="347" spans="14:14" x14ac:dyDescent="0.25">
      <c r="N347" s="31"/>
    </row>
    <row r="348" spans="14:14" x14ac:dyDescent="0.25">
      <c r="N348" s="31"/>
    </row>
    <row r="349" spans="14:14" x14ac:dyDescent="0.25">
      <c r="N349" s="31"/>
    </row>
    <row r="350" spans="14:14" x14ac:dyDescent="0.25">
      <c r="N350" s="31"/>
    </row>
    <row r="351" spans="14:14" x14ac:dyDescent="0.25">
      <c r="N351" s="31"/>
    </row>
    <row r="352" spans="14:14" x14ac:dyDescent="0.25">
      <c r="N352" s="31"/>
    </row>
    <row r="353" spans="14:14" x14ac:dyDescent="0.25">
      <c r="N353" s="31"/>
    </row>
    <row r="354" spans="14:14" x14ac:dyDescent="0.25">
      <c r="N354" s="31"/>
    </row>
    <row r="355" spans="14:14" x14ac:dyDescent="0.25">
      <c r="N355" s="31"/>
    </row>
    <row r="356" spans="14:14" x14ac:dyDescent="0.25">
      <c r="N356" s="31"/>
    </row>
    <row r="357" spans="14:14" x14ac:dyDescent="0.25">
      <c r="N357" s="31"/>
    </row>
    <row r="358" spans="14:14" x14ac:dyDescent="0.25">
      <c r="N358" s="31"/>
    </row>
    <row r="359" spans="14:14" x14ac:dyDescent="0.25">
      <c r="N359" s="31"/>
    </row>
    <row r="360" spans="14:14" x14ac:dyDescent="0.25">
      <c r="N360" s="31"/>
    </row>
    <row r="361" spans="14:14" x14ac:dyDescent="0.25">
      <c r="N361" s="31"/>
    </row>
    <row r="362" spans="14:14" x14ac:dyDescent="0.25">
      <c r="N362" s="31"/>
    </row>
    <row r="363" spans="14:14" x14ac:dyDescent="0.25">
      <c r="N363" s="31"/>
    </row>
    <row r="364" spans="14:14" x14ac:dyDescent="0.25">
      <c r="N364" s="31"/>
    </row>
    <row r="365" spans="14:14" x14ac:dyDescent="0.25">
      <c r="N365" s="31"/>
    </row>
    <row r="366" spans="14:14" x14ac:dyDescent="0.25">
      <c r="N366" s="31"/>
    </row>
    <row r="367" spans="14:14" x14ac:dyDescent="0.25">
      <c r="N367" s="31"/>
    </row>
    <row r="368" spans="14:14" x14ac:dyDescent="0.25">
      <c r="N368" s="31"/>
    </row>
    <row r="369" spans="14:14" x14ac:dyDescent="0.25">
      <c r="N369" s="31"/>
    </row>
    <row r="370" spans="14:14" x14ac:dyDescent="0.25">
      <c r="N370" s="31"/>
    </row>
    <row r="371" spans="14:14" x14ac:dyDescent="0.25">
      <c r="N371" s="31"/>
    </row>
    <row r="372" spans="14:14" x14ac:dyDescent="0.25">
      <c r="N372" s="31"/>
    </row>
    <row r="373" spans="14:14" x14ac:dyDescent="0.25">
      <c r="N373" s="31"/>
    </row>
    <row r="374" spans="14:14" x14ac:dyDescent="0.25">
      <c r="N374" s="31"/>
    </row>
    <row r="375" spans="14:14" x14ac:dyDescent="0.25">
      <c r="N375" s="31"/>
    </row>
    <row r="376" spans="14:14" x14ac:dyDescent="0.25">
      <c r="N376" s="31"/>
    </row>
    <row r="377" spans="14:14" x14ac:dyDescent="0.25">
      <c r="N377" s="31"/>
    </row>
    <row r="378" spans="14:14" x14ac:dyDescent="0.25">
      <c r="N378" s="31"/>
    </row>
    <row r="379" spans="14:14" x14ac:dyDescent="0.25">
      <c r="N379" s="31"/>
    </row>
    <row r="380" spans="14:14" x14ac:dyDescent="0.25">
      <c r="N380" s="31"/>
    </row>
    <row r="381" spans="14:14" x14ac:dyDescent="0.25">
      <c r="N381" s="31"/>
    </row>
    <row r="382" spans="14:14" x14ac:dyDescent="0.25">
      <c r="N382" s="31"/>
    </row>
    <row r="383" spans="14:14" x14ac:dyDescent="0.25">
      <c r="N383" s="31"/>
    </row>
    <row r="384" spans="14:14" x14ac:dyDescent="0.25">
      <c r="N384" s="31"/>
    </row>
    <row r="385" spans="14:14" x14ac:dyDescent="0.25">
      <c r="N385" s="31"/>
    </row>
    <row r="386" spans="14:14" x14ac:dyDescent="0.25">
      <c r="N386" s="31"/>
    </row>
    <row r="387" spans="14:14" x14ac:dyDescent="0.25">
      <c r="N387" s="31"/>
    </row>
    <row r="388" spans="14:14" x14ac:dyDescent="0.25">
      <c r="N388" s="31"/>
    </row>
    <row r="389" spans="14:14" x14ac:dyDescent="0.25">
      <c r="N389" s="31"/>
    </row>
    <row r="390" spans="14:14" x14ac:dyDescent="0.25">
      <c r="N390" s="31"/>
    </row>
    <row r="391" spans="14:14" x14ac:dyDescent="0.25">
      <c r="N391" s="31"/>
    </row>
    <row r="392" spans="14:14" x14ac:dyDescent="0.25">
      <c r="N392" s="31"/>
    </row>
    <row r="393" spans="14:14" x14ac:dyDescent="0.25">
      <c r="N393" s="31"/>
    </row>
    <row r="394" spans="14:14" x14ac:dyDescent="0.25">
      <c r="N394" s="31"/>
    </row>
    <row r="395" spans="14:14" x14ac:dyDescent="0.25">
      <c r="N395" s="31"/>
    </row>
    <row r="396" spans="14:14" x14ac:dyDescent="0.25">
      <c r="N396" s="31"/>
    </row>
    <row r="397" spans="14:14" x14ac:dyDescent="0.25">
      <c r="N397" s="31"/>
    </row>
    <row r="398" spans="14:14" x14ac:dyDescent="0.25">
      <c r="N398" s="31"/>
    </row>
    <row r="399" spans="14:14" x14ac:dyDescent="0.25">
      <c r="N399" s="31"/>
    </row>
    <row r="400" spans="14:14" x14ac:dyDescent="0.25">
      <c r="N400" s="31"/>
    </row>
    <row r="401" spans="14:14" x14ac:dyDescent="0.25">
      <c r="N401" s="31"/>
    </row>
    <row r="402" spans="14:14" x14ac:dyDescent="0.25">
      <c r="N402" s="31"/>
    </row>
    <row r="403" spans="14:14" x14ac:dyDescent="0.25">
      <c r="N403" s="31"/>
    </row>
    <row r="404" spans="14:14" x14ac:dyDescent="0.25">
      <c r="N404" s="31"/>
    </row>
    <row r="405" spans="14:14" x14ac:dyDescent="0.25">
      <c r="N405" s="31"/>
    </row>
    <row r="406" spans="14:14" x14ac:dyDescent="0.25">
      <c r="N406" s="31"/>
    </row>
    <row r="407" spans="14:14" x14ac:dyDescent="0.25">
      <c r="N407" s="31"/>
    </row>
    <row r="408" spans="14:14" x14ac:dyDescent="0.25">
      <c r="N408" s="31"/>
    </row>
    <row r="409" spans="14:14" x14ac:dyDescent="0.25">
      <c r="N409" s="31"/>
    </row>
    <row r="410" spans="14:14" x14ac:dyDescent="0.25">
      <c r="N410" s="31"/>
    </row>
    <row r="411" spans="14:14" x14ac:dyDescent="0.25">
      <c r="N411" s="31"/>
    </row>
    <row r="412" spans="14:14" x14ac:dyDescent="0.25">
      <c r="N412" s="31"/>
    </row>
    <row r="413" spans="14:14" x14ac:dyDescent="0.25">
      <c r="N413" s="31"/>
    </row>
    <row r="414" spans="14:14" x14ac:dyDescent="0.25">
      <c r="N414" s="31"/>
    </row>
    <row r="415" spans="14:14" x14ac:dyDescent="0.25">
      <c r="N415" s="31"/>
    </row>
    <row r="416" spans="14:14" x14ac:dyDescent="0.25">
      <c r="N416" s="31"/>
    </row>
    <row r="417" spans="14:14" x14ac:dyDescent="0.25">
      <c r="N417" s="31"/>
    </row>
    <row r="418" spans="14:14" x14ac:dyDescent="0.25">
      <c r="N418" s="31"/>
    </row>
    <row r="419" spans="14:14" x14ac:dyDescent="0.25">
      <c r="N419" s="31"/>
    </row>
    <row r="420" spans="14:14" x14ac:dyDescent="0.25">
      <c r="N420" s="31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7 N112:N208">
    <cfRule type="expression" dxfId="22" priority="5">
      <formula>$O6=""</formula>
    </cfRule>
  </conditionalFormatting>
  <conditionalFormatting sqref="N104:N105 N111">
    <cfRule type="expression" dxfId="12" priority="4">
      <formula>$O104=""</formula>
    </cfRule>
  </conditionalFormatting>
  <conditionalFormatting sqref="N99:N102">
    <cfRule type="expression" dxfId="11" priority="3">
      <formula>$O99=""</formula>
    </cfRule>
  </conditionalFormatting>
  <conditionalFormatting sqref="N106:N110">
    <cfRule type="expression" dxfId="10" priority="2">
      <formula>$O106=""</formula>
    </cfRule>
  </conditionalFormatting>
  <conditionalFormatting sqref="N103">
    <cfRule type="expression" dxfId="9" priority="1">
      <formula>$O103=""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DAE3-C3FD-4BD5-8C67-0F4BB5D65D8C}">
  <sheetPr codeName="Sheet6"/>
  <dimension ref="A1:V167"/>
  <sheetViews>
    <sheetView tabSelected="1" topLeftCell="H110" workbookViewId="0">
      <selection activeCell="R114" sqref="R114"/>
    </sheetView>
  </sheetViews>
  <sheetFormatPr defaultColWidth="9.140625" defaultRowHeight="15" x14ac:dyDescent="0.25"/>
  <cols>
    <col min="1" max="13" width="13.7109375" style="30" customWidth="1"/>
    <col min="14" max="14" width="23.85546875" style="35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30"/>
  </cols>
  <sheetData>
    <row r="1" spans="1:22" s="2" customFormat="1" ht="15.95" customHeight="1" x14ac:dyDescent="0.25">
      <c r="N1" s="24"/>
      <c r="O1" s="49"/>
      <c r="P1" s="50"/>
      <c r="Q1" s="50"/>
      <c r="R1" s="51"/>
      <c r="S1" s="49"/>
      <c r="T1" s="52"/>
      <c r="U1" s="50"/>
      <c r="V1" s="51"/>
    </row>
    <row r="2" spans="1:22" s="5" customFormat="1" ht="15.95" customHeight="1" x14ac:dyDescent="0.25">
      <c r="O2" s="53"/>
      <c r="P2" s="54"/>
      <c r="Q2" s="54"/>
      <c r="R2" s="55"/>
      <c r="S2" s="53"/>
      <c r="T2" s="54"/>
      <c r="U2" s="54"/>
      <c r="V2" s="55"/>
    </row>
    <row r="3" spans="1:22" s="5" customFormat="1" ht="15.95" customHeight="1" x14ac:dyDescent="0.25">
      <c r="O3" s="53"/>
      <c r="P3" s="54"/>
      <c r="Q3" s="54"/>
      <c r="R3" s="55"/>
      <c r="S3" s="54"/>
      <c r="T3" s="54"/>
      <c r="U3" s="54"/>
      <c r="V3" s="54"/>
    </row>
    <row r="4" spans="1:22" s="59" customFormat="1" ht="15.95" customHeight="1" x14ac:dyDescent="0.25">
      <c r="O4" s="53"/>
      <c r="P4" s="54"/>
      <c r="Q4" s="54"/>
      <c r="R4" s="55"/>
      <c r="S4" s="54"/>
      <c r="T4" s="54"/>
      <c r="U4" s="54"/>
      <c r="V4" s="54"/>
    </row>
    <row r="5" spans="1:22" s="61" customFormat="1" ht="35.1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N5" s="62" t="s">
        <v>0</v>
      </c>
      <c r="O5" s="63" t="s">
        <v>37</v>
      </c>
      <c r="P5" s="29" t="s">
        <v>38</v>
      </c>
      <c r="Q5" s="29" t="s">
        <v>39</v>
      </c>
      <c r="R5" s="64" t="s">
        <v>40</v>
      </c>
      <c r="S5" s="63" t="s">
        <v>9</v>
      </c>
      <c r="T5" s="29" t="s">
        <v>10</v>
      </c>
      <c r="U5" s="29" t="s">
        <v>11</v>
      </c>
      <c r="V5" s="64" t="s">
        <v>12</v>
      </c>
    </row>
    <row r="6" spans="1:2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N6" s="15">
        <v>35155</v>
      </c>
      <c r="O6" s="83" t="s">
        <v>15</v>
      </c>
      <c r="P6" s="68" t="s">
        <v>15</v>
      </c>
      <c r="Q6" s="68" t="s">
        <v>15</v>
      </c>
      <c r="R6" s="69" t="s">
        <v>15</v>
      </c>
      <c r="S6" s="67">
        <v>58.469894404026398</v>
      </c>
      <c r="T6" s="18">
        <v>67.887889988550796</v>
      </c>
      <c r="U6" s="18">
        <v>68.868934204917394</v>
      </c>
      <c r="V6" s="70">
        <v>62.319422767312197</v>
      </c>
    </row>
    <row r="7" spans="1:22" x14ac:dyDescent="0.25">
      <c r="A7" s="145" t="s">
        <v>87</v>
      </c>
      <c r="B7" s="145"/>
      <c r="C7" s="145"/>
      <c r="D7" s="145"/>
      <c r="E7" s="145"/>
      <c r="F7" s="145"/>
      <c r="G7" s="82"/>
      <c r="H7" s="145" t="s">
        <v>88</v>
      </c>
      <c r="I7" s="145"/>
      <c r="J7" s="145"/>
      <c r="K7" s="145"/>
      <c r="L7" s="145"/>
      <c r="M7" s="145"/>
      <c r="N7" s="15">
        <v>35246</v>
      </c>
      <c r="O7" s="83" t="s">
        <v>15</v>
      </c>
      <c r="P7" s="68" t="s">
        <v>15</v>
      </c>
      <c r="Q7" s="68" t="s">
        <v>15</v>
      </c>
      <c r="R7" s="69" t="s">
        <v>15</v>
      </c>
      <c r="S7" s="67">
        <v>61.908584498150603</v>
      </c>
      <c r="T7" s="18">
        <v>70.389738199495696</v>
      </c>
      <c r="U7" s="18">
        <v>67.393140039610699</v>
      </c>
      <c r="V7" s="70">
        <v>63.047505984624799</v>
      </c>
    </row>
    <row r="8" spans="1:22" x14ac:dyDescent="0.25">
      <c r="A8" s="145" t="s">
        <v>74</v>
      </c>
      <c r="B8" s="145"/>
      <c r="C8" s="145"/>
      <c r="D8" s="145"/>
      <c r="E8" s="145"/>
      <c r="F8" s="145"/>
      <c r="H8" s="145" t="s">
        <v>74</v>
      </c>
      <c r="I8" s="145"/>
      <c r="J8" s="145"/>
      <c r="K8" s="145"/>
      <c r="L8" s="145"/>
      <c r="M8" s="145"/>
      <c r="N8" s="15">
        <v>35338</v>
      </c>
      <c r="O8" s="83" t="s">
        <v>15</v>
      </c>
      <c r="P8" s="68" t="s">
        <v>15</v>
      </c>
      <c r="Q8" s="68" t="s">
        <v>15</v>
      </c>
      <c r="R8" s="69" t="s">
        <v>15</v>
      </c>
      <c r="S8" s="67">
        <v>65.328490382564695</v>
      </c>
      <c r="T8" s="18">
        <v>71.926596970397298</v>
      </c>
      <c r="U8" s="18">
        <v>69.360353439331604</v>
      </c>
      <c r="V8" s="70">
        <v>64.157712078951107</v>
      </c>
    </row>
    <row r="9" spans="1:22" x14ac:dyDescent="0.25">
      <c r="N9" s="15">
        <v>35430</v>
      </c>
      <c r="O9" s="83" t="s">
        <v>15</v>
      </c>
      <c r="P9" s="68" t="s">
        <v>15</v>
      </c>
      <c r="Q9" s="68" t="s">
        <v>15</v>
      </c>
      <c r="R9" s="69" t="s">
        <v>15</v>
      </c>
      <c r="S9" s="67">
        <v>65.231201060274799</v>
      </c>
      <c r="T9" s="18">
        <v>70.350352646639394</v>
      </c>
      <c r="U9" s="18">
        <v>74.159255840026205</v>
      </c>
      <c r="V9" s="70">
        <v>65.220874239808197</v>
      </c>
    </row>
    <row r="10" spans="1:22" x14ac:dyDescent="0.25">
      <c r="N10" s="15">
        <v>35520</v>
      </c>
      <c r="O10" s="83" t="s">
        <v>15</v>
      </c>
      <c r="P10" s="68" t="s">
        <v>15</v>
      </c>
      <c r="Q10" s="68" t="s">
        <v>15</v>
      </c>
      <c r="R10" s="69" t="s">
        <v>15</v>
      </c>
      <c r="S10" s="67">
        <v>65.856183416160107</v>
      </c>
      <c r="T10" s="18">
        <v>70.278948707738905</v>
      </c>
      <c r="U10" s="18">
        <v>76.144784908075394</v>
      </c>
      <c r="V10" s="70">
        <v>67.774470035670703</v>
      </c>
    </row>
    <row r="11" spans="1:22" x14ac:dyDescent="0.25">
      <c r="N11" s="15">
        <v>35611</v>
      </c>
      <c r="O11" s="83" t="s">
        <v>15</v>
      </c>
      <c r="P11" s="68" t="s">
        <v>15</v>
      </c>
      <c r="Q11" s="68" t="s">
        <v>15</v>
      </c>
      <c r="R11" s="69" t="s">
        <v>15</v>
      </c>
      <c r="S11" s="67">
        <v>69.693700202386594</v>
      </c>
      <c r="T11" s="18">
        <v>73.512079733024805</v>
      </c>
      <c r="U11" s="18">
        <v>76.611396722994897</v>
      </c>
      <c r="V11" s="70">
        <v>71.093155692584006</v>
      </c>
    </row>
    <row r="12" spans="1:22" x14ac:dyDescent="0.25">
      <c r="N12" s="15">
        <v>35703</v>
      </c>
      <c r="O12" s="83" t="s">
        <v>15</v>
      </c>
      <c r="P12" s="68" t="s">
        <v>15</v>
      </c>
      <c r="Q12" s="68" t="s">
        <v>15</v>
      </c>
      <c r="R12" s="69" t="s">
        <v>15</v>
      </c>
      <c r="S12" s="67">
        <v>74.684155911734507</v>
      </c>
      <c r="T12" s="18">
        <v>77.632164087525894</v>
      </c>
      <c r="U12" s="18">
        <v>79.085367029869403</v>
      </c>
      <c r="V12" s="70">
        <v>72.673583431595205</v>
      </c>
    </row>
    <row r="13" spans="1:22" x14ac:dyDescent="0.25">
      <c r="N13" s="15">
        <v>35795</v>
      </c>
      <c r="O13" s="83" t="s">
        <v>15</v>
      </c>
      <c r="P13" s="68" t="s">
        <v>15</v>
      </c>
      <c r="Q13" s="68" t="s">
        <v>15</v>
      </c>
      <c r="R13" s="69" t="s">
        <v>15</v>
      </c>
      <c r="S13" s="67">
        <v>77.311672239314802</v>
      </c>
      <c r="T13" s="18">
        <v>79.248843168201901</v>
      </c>
      <c r="U13" s="18">
        <v>82.123846683634994</v>
      </c>
      <c r="V13" s="70">
        <v>73.383595147240399</v>
      </c>
    </row>
    <row r="14" spans="1:22" x14ac:dyDescent="0.25">
      <c r="N14" s="15">
        <v>35885</v>
      </c>
      <c r="O14" s="83" t="s">
        <v>15</v>
      </c>
      <c r="P14" s="68" t="s">
        <v>15</v>
      </c>
      <c r="Q14" s="68" t="s">
        <v>15</v>
      </c>
      <c r="R14" s="69" t="s">
        <v>15</v>
      </c>
      <c r="S14" s="67">
        <v>77.861898992257295</v>
      </c>
      <c r="T14" s="18">
        <v>79.149189747204403</v>
      </c>
      <c r="U14" s="18">
        <v>83.4441326720669</v>
      </c>
      <c r="V14" s="70">
        <v>74.924536322721593</v>
      </c>
    </row>
    <row r="15" spans="1:22" x14ac:dyDescent="0.25">
      <c r="N15" s="15">
        <v>35976</v>
      </c>
      <c r="O15" s="83" t="s">
        <v>15</v>
      </c>
      <c r="P15" s="68" t="s">
        <v>15</v>
      </c>
      <c r="Q15" s="68" t="s">
        <v>15</v>
      </c>
      <c r="R15" s="69" t="s">
        <v>15</v>
      </c>
      <c r="S15" s="67">
        <v>78.307741520459999</v>
      </c>
      <c r="T15" s="18">
        <v>79.373820531783807</v>
      </c>
      <c r="U15" s="18">
        <v>84.598542647302693</v>
      </c>
      <c r="V15" s="70">
        <v>77.396467840392802</v>
      </c>
    </row>
    <row r="16" spans="1:22" x14ac:dyDescent="0.25">
      <c r="N16" s="15">
        <v>36068</v>
      </c>
      <c r="O16" s="83" t="s">
        <v>15</v>
      </c>
      <c r="P16" s="68" t="s">
        <v>15</v>
      </c>
      <c r="Q16" s="68" t="s">
        <v>15</v>
      </c>
      <c r="R16" s="69" t="s">
        <v>15</v>
      </c>
      <c r="S16" s="67">
        <v>79.902644986425202</v>
      </c>
      <c r="T16" s="18">
        <v>81.335208364757705</v>
      </c>
      <c r="U16" s="18">
        <v>85.011919353232798</v>
      </c>
      <c r="V16" s="70">
        <v>80.156170894033593</v>
      </c>
    </row>
    <row r="17" spans="1:22" x14ac:dyDescent="0.25">
      <c r="N17" s="15">
        <v>36160</v>
      </c>
      <c r="O17" s="83" t="s">
        <v>15</v>
      </c>
      <c r="P17" s="68" t="s">
        <v>15</v>
      </c>
      <c r="Q17" s="68" t="s">
        <v>15</v>
      </c>
      <c r="R17" s="69" t="s">
        <v>15</v>
      </c>
      <c r="S17" s="67">
        <v>82.454057846552999</v>
      </c>
      <c r="T17" s="18">
        <v>84.2852686769005</v>
      </c>
      <c r="U17" s="18">
        <v>85.417938714413907</v>
      </c>
      <c r="V17" s="70">
        <v>82.534646597077796</v>
      </c>
    </row>
    <row r="18" spans="1:22" x14ac:dyDescent="0.25">
      <c r="N18" s="15">
        <v>36250</v>
      </c>
      <c r="O18" s="83" t="s">
        <v>15</v>
      </c>
      <c r="P18" s="68" t="s">
        <v>15</v>
      </c>
      <c r="Q18" s="68" t="s">
        <v>15</v>
      </c>
      <c r="R18" s="69" t="s">
        <v>15</v>
      </c>
      <c r="S18" s="67">
        <v>85.467545416671996</v>
      </c>
      <c r="T18" s="18">
        <v>86.810094455866405</v>
      </c>
      <c r="U18" s="18">
        <v>87.5975670836511</v>
      </c>
      <c r="V18" s="70">
        <v>84.911820453793496</v>
      </c>
    </row>
    <row r="19" spans="1:22" x14ac:dyDescent="0.25">
      <c r="N19" s="15">
        <v>36341</v>
      </c>
      <c r="O19" s="83" t="s">
        <v>15</v>
      </c>
      <c r="P19" s="68" t="s">
        <v>15</v>
      </c>
      <c r="Q19" s="68" t="s">
        <v>15</v>
      </c>
      <c r="R19" s="69" t="s">
        <v>15</v>
      </c>
      <c r="S19" s="67">
        <v>89.273982887671906</v>
      </c>
      <c r="T19" s="18">
        <v>87.409282670908695</v>
      </c>
      <c r="U19" s="18">
        <v>91.271118763324793</v>
      </c>
      <c r="V19" s="70">
        <v>86.901851329982406</v>
      </c>
    </row>
    <row r="20" spans="1:22" x14ac:dyDescent="0.25">
      <c r="N20" s="15">
        <v>36433</v>
      </c>
      <c r="O20" s="83" t="s">
        <v>15</v>
      </c>
      <c r="P20" s="68" t="s">
        <v>15</v>
      </c>
      <c r="Q20" s="68" t="s">
        <v>15</v>
      </c>
      <c r="R20" s="69" t="s">
        <v>15</v>
      </c>
      <c r="S20" s="67">
        <v>90.507437711888699</v>
      </c>
      <c r="T20" s="18">
        <v>87.721268402460197</v>
      </c>
      <c r="U20" s="18">
        <v>94.112736062263906</v>
      </c>
      <c r="V20" s="70">
        <v>88.764571256706901</v>
      </c>
    </row>
    <row r="21" spans="1:22" x14ac:dyDescent="0.25">
      <c r="N21" s="15">
        <v>36525</v>
      </c>
      <c r="O21" s="83" t="s">
        <v>15</v>
      </c>
      <c r="P21" s="68" t="s">
        <v>15</v>
      </c>
      <c r="Q21" s="68" t="s">
        <v>15</v>
      </c>
      <c r="R21" s="69" t="s">
        <v>15</v>
      </c>
      <c r="S21" s="67">
        <v>90.241393731121406</v>
      </c>
      <c r="T21" s="18">
        <v>90.584600506326098</v>
      </c>
      <c r="U21" s="18">
        <v>94.917690218108206</v>
      </c>
      <c r="V21" s="70">
        <v>91.444784103001993</v>
      </c>
    </row>
    <row r="22" spans="1:22" x14ac:dyDescent="0.25">
      <c r="N22" s="15">
        <v>36616</v>
      </c>
      <c r="O22" s="83">
        <v>84.888381018015707</v>
      </c>
      <c r="P22" s="68">
        <v>90.743908078447504</v>
      </c>
      <c r="Q22" s="68">
        <v>89.881827519733605</v>
      </c>
      <c r="R22" s="69">
        <v>92.9363126407587</v>
      </c>
      <c r="S22" s="67">
        <v>93.002466177206699</v>
      </c>
      <c r="T22" s="18">
        <v>94.5311960898199</v>
      </c>
      <c r="U22" s="18">
        <v>95.903010924846001</v>
      </c>
      <c r="V22" s="70">
        <v>95.943961668151701</v>
      </c>
    </row>
    <row r="23" spans="1:22" x14ac:dyDescent="0.25">
      <c r="N23" s="15">
        <v>36707</v>
      </c>
      <c r="O23" s="83">
        <v>93.268913134452006</v>
      </c>
      <c r="P23" s="68">
        <v>103.041335174138</v>
      </c>
      <c r="Q23" s="68">
        <v>98.942284189111703</v>
      </c>
      <c r="R23" s="69">
        <v>99.3419730642849</v>
      </c>
      <c r="S23" s="67">
        <v>98.539451657898198</v>
      </c>
      <c r="T23" s="18">
        <v>97.976351908473404</v>
      </c>
      <c r="U23" s="18">
        <v>97.939799555630799</v>
      </c>
      <c r="V23" s="70">
        <v>100.619213788276</v>
      </c>
    </row>
    <row r="24" spans="1:22" x14ac:dyDescent="0.25">
      <c r="N24" s="15">
        <v>36799</v>
      </c>
      <c r="O24" s="83">
        <v>97.939816311104707</v>
      </c>
      <c r="P24" s="68">
        <v>96.214913929577705</v>
      </c>
      <c r="Q24" s="68">
        <v>99.1935589357456</v>
      </c>
      <c r="R24" s="69">
        <v>99.852372755760996</v>
      </c>
      <c r="S24" s="67">
        <v>101.20322703623199</v>
      </c>
      <c r="T24" s="18">
        <v>99.520619873031094</v>
      </c>
      <c r="U24" s="18">
        <v>99.178613822609293</v>
      </c>
      <c r="V24" s="70">
        <v>100.587725175572</v>
      </c>
    </row>
    <row r="25" spans="1:22" x14ac:dyDescent="0.25">
      <c r="N25" s="15">
        <v>36891</v>
      </c>
      <c r="O25" s="83">
        <v>100</v>
      </c>
      <c r="P25" s="68">
        <v>100</v>
      </c>
      <c r="Q25" s="68">
        <v>100</v>
      </c>
      <c r="R25" s="69">
        <v>100</v>
      </c>
      <c r="S25" s="67">
        <v>100</v>
      </c>
      <c r="T25" s="18">
        <v>100</v>
      </c>
      <c r="U25" s="18">
        <v>100</v>
      </c>
      <c r="V25" s="70">
        <v>100</v>
      </c>
    </row>
    <row r="26" spans="1:22" x14ac:dyDescent="0.25">
      <c r="A26" s="145" t="s">
        <v>89</v>
      </c>
      <c r="B26" s="145"/>
      <c r="C26" s="145"/>
      <c r="D26" s="145"/>
      <c r="E26" s="145"/>
      <c r="F26" s="145"/>
      <c r="G26" s="82"/>
      <c r="H26" s="145" t="s">
        <v>90</v>
      </c>
      <c r="I26" s="145"/>
      <c r="J26" s="145"/>
      <c r="K26" s="145"/>
      <c r="L26" s="145"/>
      <c r="M26" s="145"/>
      <c r="N26" s="15">
        <v>36981</v>
      </c>
      <c r="O26" s="83">
        <v>94.143857667276706</v>
      </c>
      <c r="P26" s="68">
        <v>102.33109583218</v>
      </c>
      <c r="Q26" s="68">
        <v>103.339042903262</v>
      </c>
      <c r="R26" s="69">
        <v>103.812842565587</v>
      </c>
      <c r="S26" s="67">
        <v>100.071811227358</v>
      </c>
      <c r="T26" s="18">
        <v>101.409887853822</v>
      </c>
      <c r="U26" s="18">
        <v>102.19650992747501</v>
      </c>
      <c r="V26" s="70">
        <v>104.34805806129</v>
      </c>
    </row>
    <row r="27" spans="1:22" x14ac:dyDescent="0.25">
      <c r="A27" s="145" t="s">
        <v>74</v>
      </c>
      <c r="B27" s="145"/>
      <c r="C27" s="145"/>
      <c r="D27" s="145"/>
      <c r="E27" s="145"/>
      <c r="F27" s="145"/>
      <c r="H27" s="145" t="s">
        <v>74</v>
      </c>
      <c r="I27" s="145"/>
      <c r="J27" s="145"/>
      <c r="K27" s="145"/>
      <c r="L27" s="145"/>
      <c r="M27" s="145"/>
      <c r="N27" s="15">
        <v>37072</v>
      </c>
      <c r="O27" s="83">
        <v>99.106167970216802</v>
      </c>
      <c r="P27" s="68">
        <v>108.36955659245901</v>
      </c>
      <c r="Q27" s="68">
        <v>100.92189861322299</v>
      </c>
      <c r="R27" s="69">
        <v>111.336824006653</v>
      </c>
      <c r="S27" s="67">
        <v>102.011843382507</v>
      </c>
      <c r="T27" s="18">
        <v>102.713543054363</v>
      </c>
      <c r="U27" s="18">
        <v>105.41987029232401</v>
      </c>
      <c r="V27" s="70">
        <v>110.335443693413</v>
      </c>
    </row>
    <row r="28" spans="1:22" x14ac:dyDescent="0.25">
      <c r="N28" s="15">
        <v>37164</v>
      </c>
      <c r="O28" s="83">
        <v>98.571998852396305</v>
      </c>
      <c r="P28" s="68">
        <v>103.107716884982</v>
      </c>
      <c r="Q28" s="68">
        <v>105.08826169983099</v>
      </c>
      <c r="R28" s="69">
        <v>113.661875679405</v>
      </c>
      <c r="S28" s="67">
        <v>102.907829836988</v>
      </c>
      <c r="T28" s="18">
        <v>102.655979249879</v>
      </c>
      <c r="U28" s="18">
        <v>107.61588997209201</v>
      </c>
      <c r="V28" s="70">
        <v>112.840556589325</v>
      </c>
    </row>
    <row r="29" spans="1:22" x14ac:dyDescent="0.25">
      <c r="N29" s="15">
        <v>37256</v>
      </c>
      <c r="O29" s="83">
        <v>97.261479346214699</v>
      </c>
      <c r="P29" s="68">
        <v>102.96547845464301</v>
      </c>
      <c r="Q29" s="68">
        <v>103.74549952415499</v>
      </c>
      <c r="R29" s="69">
        <v>114.11724542283299</v>
      </c>
      <c r="S29" s="67">
        <v>102.493530432763</v>
      </c>
      <c r="T29" s="18">
        <v>102.630994975737</v>
      </c>
      <c r="U29" s="18">
        <v>108.527471563595</v>
      </c>
      <c r="V29" s="70">
        <v>113.68311193768</v>
      </c>
    </row>
    <row r="30" spans="1:22" x14ac:dyDescent="0.25">
      <c r="N30" s="15">
        <v>37346</v>
      </c>
      <c r="O30" s="83">
        <v>98.199910185301604</v>
      </c>
      <c r="P30" s="68">
        <v>106.345892946658</v>
      </c>
      <c r="Q30" s="68">
        <v>113.595630487015</v>
      </c>
      <c r="R30" s="69">
        <v>121.423005873797</v>
      </c>
      <c r="S30" s="67">
        <v>103.39148041693799</v>
      </c>
      <c r="T30" s="18">
        <v>103.627494942357</v>
      </c>
      <c r="U30" s="18">
        <v>109.89612966718801</v>
      </c>
      <c r="V30" s="70">
        <v>117.277897640467</v>
      </c>
    </row>
    <row r="31" spans="1:22" x14ac:dyDescent="0.25">
      <c r="N31" s="15">
        <v>37437</v>
      </c>
      <c r="O31" s="83">
        <v>101.50438800970601</v>
      </c>
      <c r="P31" s="68">
        <v>106.792968153118</v>
      </c>
      <c r="Q31" s="68">
        <v>114.260964239079</v>
      </c>
      <c r="R31" s="69">
        <v>127.685373833314</v>
      </c>
      <c r="S31" s="67">
        <v>105.93817926994301</v>
      </c>
      <c r="T31" s="18">
        <v>106.520078051395</v>
      </c>
      <c r="U31" s="18">
        <v>112.480118050459</v>
      </c>
      <c r="V31" s="70">
        <v>122.74600366954201</v>
      </c>
    </row>
    <row r="32" spans="1:22" x14ac:dyDescent="0.25">
      <c r="N32" s="15">
        <v>37529</v>
      </c>
      <c r="O32" s="83">
        <v>104.78742542181401</v>
      </c>
      <c r="P32" s="68">
        <v>110.454769725185</v>
      </c>
      <c r="Q32" s="68">
        <v>120.045692644295</v>
      </c>
      <c r="R32" s="69">
        <v>131.93362616298501</v>
      </c>
      <c r="S32" s="67">
        <v>108.244236020317</v>
      </c>
      <c r="T32" s="18">
        <v>110.47844308756</v>
      </c>
      <c r="U32" s="18">
        <v>116.624697068649</v>
      </c>
      <c r="V32" s="70">
        <v>127.861684155916</v>
      </c>
    </row>
    <row r="33" spans="1:22" x14ac:dyDescent="0.25">
      <c r="N33" s="15">
        <v>37621</v>
      </c>
      <c r="O33" s="83">
        <v>109.741050477999</v>
      </c>
      <c r="P33" s="68">
        <v>117.281568058273</v>
      </c>
      <c r="Q33" s="68">
        <v>125.125522499871</v>
      </c>
      <c r="R33" s="69">
        <v>140.547477926928</v>
      </c>
      <c r="S33" s="67">
        <v>109.727109414612</v>
      </c>
      <c r="T33" s="18">
        <v>112.116293921683</v>
      </c>
      <c r="U33" s="18">
        <v>120.76646449772601</v>
      </c>
      <c r="V33" s="70">
        <v>131.568450452646</v>
      </c>
    </row>
    <row r="34" spans="1:22" x14ac:dyDescent="0.25">
      <c r="N34" s="15">
        <v>37711</v>
      </c>
      <c r="O34" s="83">
        <v>106.119052788264</v>
      </c>
      <c r="P34" s="68">
        <v>116.96847323871</v>
      </c>
      <c r="Q34" s="68">
        <v>124.90996158512</v>
      </c>
      <c r="R34" s="69">
        <v>142.25613755009101</v>
      </c>
      <c r="S34" s="67">
        <v>112.62281096771299</v>
      </c>
      <c r="T34" s="18">
        <v>112.225026424082</v>
      </c>
      <c r="U34" s="18">
        <v>124.909044120543</v>
      </c>
      <c r="V34" s="70">
        <v>135.81909578597899</v>
      </c>
    </row>
    <row r="35" spans="1:22" x14ac:dyDescent="0.25">
      <c r="N35" s="15">
        <v>37802</v>
      </c>
      <c r="O35" s="83">
        <v>120.497333606423</v>
      </c>
      <c r="P35" s="68">
        <v>118.577645914713</v>
      </c>
      <c r="Q35" s="68">
        <v>135.28033036097801</v>
      </c>
      <c r="R35" s="69">
        <v>152.415713990667</v>
      </c>
      <c r="S35" s="67">
        <v>116.14615196589899</v>
      </c>
      <c r="T35" s="18">
        <v>113.406663513681</v>
      </c>
      <c r="U35" s="18">
        <v>128.93498277450601</v>
      </c>
      <c r="V35" s="70">
        <v>140.78818817251599</v>
      </c>
    </row>
    <row r="36" spans="1:22" x14ac:dyDescent="0.25">
      <c r="N36" s="15">
        <v>37894</v>
      </c>
      <c r="O36" s="83">
        <v>114.243112849962</v>
      </c>
      <c r="P36" s="68">
        <v>115.825423657321</v>
      </c>
      <c r="Q36" s="68">
        <v>145.559721698489</v>
      </c>
      <c r="R36" s="69">
        <v>160.84614379478001</v>
      </c>
      <c r="S36" s="67">
        <v>118.157281882696</v>
      </c>
      <c r="T36" s="18">
        <v>116.53275380982301</v>
      </c>
      <c r="U36" s="18">
        <v>132.66524656981599</v>
      </c>
      <c r="V36" s="70">
        <v>143.935753713634</v>
      </c>
    </row>
    <row r="37" spans="1:22" x14ac:dyDescent="0.25">
      <c r="N37" s="15">
        <v>37986</v>
      </c>
      <c r="O37" s="83">
        <v>121.50580591076699</v>
      </c>
      <c r="P37" s="68">
        <v>125.73200332064999</v>
      </c>
      <c r="Q37" s="68">
        <v>146.58448299570401</v>
      </c>
      <c r="R37" s="69">
        <v>161.54430735920801</v>
      </c>
      <c r="S37" s="67">
        <v>120.437976597542</v>
      </c>
      <c r="T37" s="18">
        <v>120.642493563371</v>
      </c>
      <c r="U37" s="18">
        <v>137.919958166095</v>
      </c>
      <c r="V37" s="70">
        <v>147.08674311615499</v>
      </c>
    </row>
    <row r="38" spans="1:22" x14ac:dyDescent="0.25">
      <c r="N38" s="15">
        <v>38077</v>
      </c>
      <c r="O38" s="83">
        <v>133.99682406452999</v>
      </c>
      <c r="P38" s="68">
        <v>128.33834224865399</v>
      </c>
      <c r="Q38" s="68">
        <v>154.06294132627099</v>
      </c>
      <c r="R38" s="69">
        <v>169.78724822136601</v>
      </c>
      <c r="S38" s="67">
        <v>124.936155026675</v>
      </c>
      <c r="T38" s="18">
        <v>126.740132624371</v>
      </c>
      <c r="U38" s="18">
        <v>145.23775785698899</v>
      </c>
      <c r="V38" s="70">
        <v>154.028671795176</v>
      </c>
    </row>
    <row r="39" spans="1:22" x14ac:dyDescent="0.25">
      <c r="A39" s="77"/>
      <c r="N39" s="15">
        <v>38168</v>
      </c>
      <c r="O39" s="83">
        <v>124.93752744584999</v>
      </c>
      <c r="P39" s="68">
        <v>133.42526059761701</v>
      </c>
      <c r="Q39" s="68">
        <v>163.37728984943101</v>
      </c>
      <c r="R39" s="69">
        <v>175.193006128674</v>
      </c>
      <c r="S39" s="67">
        <v>129.79199742028999</v>
      </c>
      <c r="T39" s="18">
        <v>133.650709615153</v>
      </c>
      <c r="U39" s="18">
        <v>152.13932360730601</v>
      </c>
      <c r="V39" s="70">
        <v>162.68068245630201</v>
      </c>
    </row>
    <row r="40" spans="1:22" ht="15.75" x14ac:dyDescent="0.25">
      <c r="A40" s="84" t="s">
        <v>41</v>
      </c>
      <c r="N40" s="15">
        <v>38260</v>
      </c>
      <c r="O40" s="83">
        <v>136.33708043567799</v>
      </c>
      <c r="P40" s="68">
        <v>139.39914524642001</v>
      </c>
      <c r="Q40" s="68">
        <v>167.99537262619799</v>
      </c>
      <c r="R40" s="69">
        <v>183.950547989694</v>
      </c>
      <c r="S40" s="67">
        <v>134.17562760117701</v>
      </c>
      <c r="T40" s="18">
        <v>135.009517913731</v>
      </c>
      <c r="U40" s="18">
        <v>155.39339805358699</v>
      </c>
      <c r="V40" s="70">
        <v>166.765109404269</v>
      </c>
    </row>
    <row r="41" spans="1:22" x14ac:dyDescent="0.25">
      <c r="N41" s="15">
        <v>38352</v>
      </c>
      <c r="O41" s="83">
        <v>139.261161478904</v>
      </c>
      <c r="P41" s="68">
        <v>139.405144022478</v>
      </c>
      <c r="Q41" s="68">
        <v>171.580832625211</v>
      </c>
      <c r="R41" s="69">
        <v>187.16515532980199</v>
      </c>
      <c r="S41" s="67">
        <v>138.68022393896001</v>
      </c>
      <c r="T41" s="18">
        <v>135.93251460286999</v>
      </c>
      <c r="U41" s="18">
        <v>159.17229451937999</v>
      </c>
      <c r="V41" s="70">
        <v>168.543522669629</v>
      </c>
    </row>
    <row r="42" spans="1:22" x14ac:dyDescent="0.25">
      <c r="N42" s="15">
        <v>38442</v>
      </c>
      <c r="O42" s="83">
        <v>150.41642950299001</v>
      </c>
      <c r="P42" s="68">
        <v>147.38709602285999</v>
      </c>
      <c r="Q42" s="68">
        <v>189.002580653248</v>
      </c>
      <c r="R42" s="69">
        <v>197.22195734965999</v>
      </c>
      <c r="S42" s="67">
        <v>144.362765054086</v>
      </c>
      <c r="T42" s="18">
        <v>143.68094287167199</v>
      </c>
      <c r="U42" s="18">
        <v>169.69059562705999</v>
      </c>
      <c r="V42" s="70">
        <v>174.574207400028</v>
      </c>
    </row>
    <row r="43" spans="1:22" x14ac:dyDescent="0.25">
      <c r="N43" s="15">
        <v>38533</v>
      </c>
      <c r="O43" s="83">
        <v>154.24600438627101</v>
      </c>
      <c r="P43" s="68">
        <v>152.07407564910699</v>
      </c>
      <c r="Q43" s="68">
        <v>200.66200132738899</v>
      </c>
      <c r="R43" s="69">
        <v>200.62954561204899</v>
      </c>
      <c r="S43" s="67">
        <v>151.22662846307199</v>
      </c>
      <c r="T43" s="18">
        <v>152.685090900776</v>
      </c>
      <c r="U43" s="18">
        <v>181.96281202387399</v>
      </c>
      <c r="V43" s="70">
        <v>184.257771718405</v>
      </c>
    </row>
    <row r="44" spans="1:22" x14ac:dyDescent="0.25">
      <c r="N44" s="15">
        <v>38625</v>
      </c>
      <c r="O44" s="83">
        <v>157.77660105511001</v>
      </c>
      <c r="P44" s="68">
        <v>153.46602217041499</v>
      </c>
      <c r="Q44" s="68">
        <v>204.30084590145199</v>
      </c>
      <c r="R44" s="69">
        <v>210.62505391053901</v>
      </c>
      <c r="S44" s="67">
        <v>156.03359662103199</v>
      </c>
      <c r="T44" s="18">
        <v>155.95938175744701</v>
      </c>
      <c r="U44" s="18">
        <v>182.80975480164</v>
      </c>
      <c r="V44" s="70">
        <v>190.40917068898199</v>
      </c>
    </row>
    <row r="45" spans="1:22" x14ac:dyDescent="0.25">
      <c r="N45" s="15">
        <v>38717</v>
      </c>
      <c r="O45" s="83">
        <v>165.86081121328399</v>
      </c>
      <c r="P45" s="68">
        <v>163.948237163909</v>
      </c>
      <c r="Q45" s="68">
        <v>200.11690149056599</v>
      </c>
      <c r="R45" s="69">
        <v>208.06183566729999</v>
      </c>
      <c r="S45" s="67">
        <v>158.61533010663001</v>
      </c>
      <c r="T45" s="18">
        <v>158.07294414577001</v>
      </c>
      <c r="U45" s="18">
        <v>180.88941578508999</v>
      </c>
      <c r="V45" s="70">
        <v>191.10172225014301</v>
      </c>
    </row>
    <row r="46" spans="1:22" x14ac:dyDescent="0.25">
      <c r="N46" s="15">
        <v>38807</v>
      </c>
      <c r="O46" s="83">
        <v>170.006850373308</v>
      </c>
      <c r="P46" s="68">
        <v>173.048401562191</v>
      </c>
      <c r="Q46" s="68">
        <v>211.58538940276699</v>
      </c>
      <c r="R46" s="69">
        <v>222.81321087491</v>
      </c>
      <c r="S46" s="67">
        <v>161.68126058494099</v>
      </c>
      <c r="T46" s="18">
        <v>163.33686769926399</v>
      </c>
      <c r="U46" s="18">
        <v>187.684164373031</v>
      </c>
      <c r="V46" s="70">
        <v>190.66544576763999</v>
      </c>
    </row>
    <row r="47" spans="1:22" x14ac:dyDescent="0.25">
      <c r="N47" s="15">
        <v>38898</v>
      </c>
      <c r="O47" s="83">
        <v>184.45181934706901</v>
      </c>
      <c r="P47" s="68">
        <v>172.53607706769901</v>
      </c>
      <c r="Q47" s="68">
        <v>223.78778131841099</v>
      </c>
      <c r="R47" s="69">
        <v>213.69360414965999</v>
      </c>
      <c r="S47" s="67">
        <v>165.25400160684899</v>
      </c>
      <c r="T47" s="18">
        <v>168.44337220005201</v>
      </c>
      <c r="U47" s="18">
        <v>193.89912920529</v>
      </c>
      <c r="V47" s="70">
        <v>189.38135194680601</v>
      </c>
    </row>
    <row r="48" spans="1:22" x14ac:dyDescent="0.25">
      <c r="N48" s="15">
        <v>38990</v>
      </c>
      <c r="O48" s="83">
        <v>172.14511426631199</v>
      </c>
      <c r="P48" s="68">
        <v>182.33730454829001</v>
      </c>
      <c r="Q48" s="68">
        <v>216.837624699868</v>
      </c>
      <c r="R48" s="69">
        <v>214.00148057325501</v>
      </c>
      <c r="S48" s="67">
        <v>165.67719292656199</v>
      </c>
      <c r="T48" s="18">
        <v>171.35100789420699</v>
      </c>
      <c r="U48" s="18">
        <v>190.145805895547</v>
      </c>
      <c r="V48" s="70">
        <v>187.05350228012401</v>
      </c>
    </row>
    <row r="49" spans="14:22" x14ac:dyDescent="0.25">
      <c r="N49" s="15">
        <v>39082</v>
      </c>
      <c r="O49" s="83">
        <v>189.50425347987499</v>
      </c>
      <c r="P49" s="68">
        <v>184.98378078379801</v>
      </c>
      <c r="Q49" s="68">
        <v>217.80651357655401</v>
      </c>
      <c r="R49" s="69">
        <v>213.20309908703001</v>
      </c>
      <c r="S49" s="67">
        <v>164.643608065682</v>
      </c>
      <c r="T49" s="18">
        <v>173.066996382231</v>
      </c>
      <c r="U49" s="18">
        <v>187.47145629779499</v>
      </c>
      <c r="V49" s="70">
        <v>187.295862572977</v>
      </c>
    </row>
    <row r="50" spans="14:22" x14ac:dyDescent="0.25">
      <c r="N50" s="15">
        <v>39172</v>
      </c>
      <c r="O50" s="83">
        <v>183.92326388502499</v>
      </c>
      <c r="P50" s="68">
        <v>190.39343011185301</v>
      </c>
      <c r="Q50" s="68">
        <v>228.89133840037999</v>
      </c>
      <c r="R50" s="69">
        <v>216.95753101852699</v>
      </c>
      <c r="S50" s="67">
        <v>168.21822935669499</v>
      </c>
      <c r="T50" s="18">
        <v>175.27366232329399</v>
      </c>
      <c r="U50" s="18">
        <v>194.02699931020399</v>
      </c>
      <c r="V50" s="70">
        <v>192.40475655518199</v>
      </c>
    </row>
    <row r="51" spans="14:22" x14ac:dyDescent="0.25">
      <c r="N51" s="15">
        <v>39263</v>
      </c>
      <c r="O51" s="83">
        <v>199.64299377845401</v>
      </c>
      <c r="P51" s="68">
        <v>188.04468392723899</v>
      </c>
      <c r="Q51" s="68">
        <v>234.71391235494701</v>
      </c>
      <c r="R51" s="69">
        <v>228.75945777845601</v>
      </c>
      <c r="S51" s="67">
        <v>174.80391689328701</v>
      </c>
      <c r="T51" s="18">
        <v>178.325690862133</v>
      </c>
      <c r="U51" s="18">
        <v>199.065276703602</v>
      </c>
      <c r="V51" s="70">
        <v>197.11952905962301</v>
      </c>
    </row>
    <row r="52" spans="14:22" x14ac:dyDescent="0.25">
      <c r="N52" s="15">
        <v>39355</v>
      </c>
      <c r="O52" s="83">
        <v>193.512795943642</v>
      </c>
      <c r="P52" s="68">
        <v>186.73258402775701</v>
      </c>
      <c r="Q52" s="68">
        <v>247.41072387077</v>
      </c>
      <c r="R52" s="69">
        <v>233.16755232121901</v>
      </c>
      <c r="S52" s="67">
        <v>172.394712090018</v>
      </c>
      <c r="T52" s="18">
        <v>179.05620100461999</v>
      </c>
      <c r="U52" s="18">
        <v>194.046656066277</v>
      </c>
      <c r="V52" s="70">
        <v>190.028217996161</v>
      </c>
    </row>
    <row r="53" spans="14:22" x14ac:dyDescent="0.25">
      <c r="N53" s="15">
        <v>39447</v>
      </c>
      <c r="O53" s="83">
        <v>189.55999136905399</v>
      </c>
      <c r="P53" s="68">
        <v>199.264639633467</v>
      </c>
      <c r="Q53" s="68">
        <v>227.36649110866</v>
      </c>
      <c r="R53" s="69">
        <v>217.453893272985</v>
      </c>
      <c r="S53" s="67">
        <v>165.20254942394899</v>
      </c>
      <c r="T53" s="18">
        <v>176.20215363564799</v>
      </c>
      <c r="U53" s="18">
        <v>187.059791596667</v>
      </c>
      <c r="V53" s="70">
        <v>179.46835455564801</v>
      </c>
    </row>
    <row r="54" spans="14:22" x14ac:dyDescent="0.25">
      <c r="N54" s="15">
        <v>39538</v>
      </c>
      <c r="O54" s="83">
        <v>186.03989053918201</v>
      </c>
      <c r="P54" s="68">
        <v>192.39509283449399</v>
      </c>
      <c r="Q54" s="68">
        <v>229.55013193319201</v>
      </c>
      <c r="R54" s="69">
        <v>212.00792252324101</v>
      </c>
      <c r="S54" s="67">
        <v>163.31481060423701</v>
      </c>
      <c r="T54" s="18">
        <v>173.07751136939299</v>
      </c>
      <c r="U54" s="18">
        <v>184.61917449883299</v>
      </c>
      <c r="V54" s="70">
        <v>175.98884653582999</v>
      </c>
    </row>
    <row r="55" spans="14:22" x14ac:dyDescent="0.25">
      <c r="N55" s="15">
        <v>39629</v>
      </c>
      <c r="O55" s="83">
        <v>190.29040021421099</v>
      </c>
      <c r="P55" s="68">
        <v>189.099264250982</v>
      </c>
      <c r="Q55" s="68">
        <v>233.55621151224901</v>
      </c>
      <c r="R55" s="69">
        <v>208.98213781848801</v>
      </c>
      <c r="S55" s="67">
        <v>162.685228946096</v>
      </c>
      <c r="T55" s="18">
        <v>171.93145369573099</v>
      </c>
      <c r="U55" s="18">
        <v>182.10920798152401</v>
      </c>
      <c r="V55" s="70">
        <v>174.932704895787</v>
      </c>
    </row>
    <row r="56" spans="14:22" x14ac:dyDescent="0.25">
      <c r="N56" s="15">
        <v>39721</v>
      </c>
      <c r="O56" s="83">
        <v>196.44702980006599</v>
      </c>
      <c r="P56" s="68">
        <v>193.79513082724</v>
      </c>
      <c r="Q56" s="68">
        <v>209.14792595006401</v>
      </c>
      <c r="R56" s="69">
        <v>212.221278048882</v>
      </c>
      <c r="S56" s="67">
        <v>154.20090017406099</v>
      </c>
      <c r="T56" s="18">
        <v>165.87457674552101</v>
      </c>
      <c r="U56" s="18">
        <v>169.980244529863</v>
      </c>
      <c r="V56" s="70">
        <v>167.161053946816</v>
      </c>
    </row>
    <row r="57" spans="14:22" x14ac:dyDescent="0.25">
      <c r="N57" s="15">
        <v>39813</v>
      </c>
      <c r="O57" s="83">
        <v>173.92195894660099</v>
      </c>
      <c r="P57" s="68">
        <v>172.446998363164</v>
      </c>
      <c r="Q57" s="68">
        <v>223.33329541069099</v>
      </c>
      <c r="R57" s="69">
        <v>216.52762357541599</v>
      </c>
      <c r="S57" s="67">
        <v>142.36407350330001</v>
      </c>
      <c r="T57" s="18">
        <v>154.59549805905701</v>
      </c>
      <c r="U57" s="18">
        <v>157.022422946972</v>
      </c>
      <c r="V57" s="70">
        <v>157.26564582945201</v>
      </c>
    </row>
    <row r="58" spans="14:22" x14ac:dyDescent="0.25">
      <c r="N58" s="15">
        <v>39903</v>
      </c>
      <c r="O58" s="83">
        <v>155.81974205337099</v>
      </c>
      <c r="P58" s="68">
        <v>157.69425797632701</v>
      </c>
      <c r="Q58" s="68">
        <v>196.666240178652</v>
      </c>
      <c r="R58" s="69">
        <v>198.02348836197899</v>
      </c>
      <c r="S58" s="67">
        <v>131.71793353528199</v>
      </c>
      <c r="T58" s="18">
        <v>142.684250769302</v>
      </c>
      <c r="U58" s="18">
        <v>151.802410954436</v>
      </c>
      <c r="V58" s="70">
        <v>149.33173978581399</v>
      </c>
    </row>
    <row r="59" spans="14:22" x14ac:dyDescent="0.25">
      <c r="N59" s="15">
        <v>39994</v>
      </c>
      <c r="O59" s="83">
        <v>143.34873287451899</v>
      </c>
      <c r="P59" s="68">
        <v>153.03208694042399</v>
      </c>
      <c r="Q59" s="68">
        <v>199.06975154272001</v>
      </c>
      <c r="R59" s="69">
        <v>194.382454068671</v>
      </c>
      <c r="S59" s="67">
        <v>122.00428206049401</v>
      </c>
      <c r="T59" s="18">
        <v>135.16302627466999</v>
      </c>
      <c r="U59" s="18">
        <v>149.35902274273801</v>
      </c>
      <c r="V59" s="70">
        <v>138.25159053409499</v>
      </c>
    </row>
    <row r="60" spans="14:22" x14ac:dyDescent="0.25">
      <c r="N60" s="15">
        <v>40086</v>
      </c>
      <c r="O60" s="83">
        <v>138.26842822159099</v>
      </c>
      <c r="P60" s="68">
        <v>141.17730407848401</v>
      </c>
      <c r="Q60" s="68">
        <v>183.03880741077501</v>
      </c>
      <c r="R60" s="69">
        <v>179.18974496647701</v>
      </c>
      <c r="S60" s="67">
        <v>120.35230730436101</v>
      </c>
      <c r="T60" s="18">
        <v>133.39940669826899</v>
      </c>
      <c r="U60" s="18">
        <v>146.23360638007799</v>
      </c>
      <c r="V60" s="70">
        <v>128.72244547311601</v>
      </c>
    </row>
    <row r="61" spans="14:22" x14ac:dyDescent="0.25">
      <c r="N61" s="15">
        <v>40178</v>
      </c>
      <c r="O61" s="83">
        <v>128.73794484806601</v>
      </c>
      <c r="P61" s="68">
        <v>138.15984336217201</v>
      </c>
      <c r="Q61" s="68">
        <v>176.82660623913401</v>
      </c>
      <c r="R61" s="69">
        <v>160.85621649748899</v>
      </c>
      <c r="S61" s="67">
        <v>121.86119235355299</v>
      </c>
      <c r="T61" s="18">
        <v>130.72309208759</v>
      </c>
      <c r="U61" s="18">
        <v>141.85704269256601</v>
      </c>
      <c r="V61" s="70">
        <v>125.55887897826899</v>
      </c>
    </row>
    <row r="62" spans="14:22" x14ac:dyDescent="0.25">
      <c r="N62" s="15">
        <v>40268</v>
      </c>
      <c r="O62" s="83">
        <v>142.87922220043799</v>
      </c>
      <c r="P62" s="68">
        <v>129.820106286705</v>
      </c>
      <c r="Q62" s="68">
        <v>190.227138136592</v>
      </c>
      <c r="R62" s="69">
        <v>176.33711763074999</v>
      </c>
      <c r="S62" s="67">
        <v>118.235354184388</v>
      </c>
      <c r="T62" s="18">
        <v>128.01841356961</v>
      </c>
      <c r="U62" s="18">
        <v>137.248447633019</v>
      </c>
      <c r="V62" s="70">
        <v>126.50568328647201</v>
      </c>
    </row>
    <row r="63" spans="14:22" x14ac:dyDescent="0.25">
      <c r="N63" s="15">
        <v>40359</v>
      </c>
      <c r="O63" s="83">
        <v>134.77884165324201</v>
      </c>
      <c r="P63" s="68">
        <v>138.89929489852901</v>
      </c>
      <c r="Q63" s="68">
        <v>157.93650199584599</v>
      </c>
      <c r="R63" s="69">
        <v>163.80057123251001</v>
      </c>
      <c r="S63" s="67">
        <v>112.82518182733</v>
      </c>
      <c r="T63" s="18">
        <v>128.69150481294199</v>
      </c>
      <c r="U63" s="18">
        <v>132.108700534836</v>
      </c>
      <c r="V63" s="70">
        <v>126.09346608888799</v>
      </c>
    </row>
    <row r="64" spans="14:22" x14ac:dyDescent="0.25">
      <c r="N64" s="15">
        <v>40451</v>
      </c>
      <c r="O64" s="83">
        <v>131.137873116382</v>
      </c>
      <c r="P64" s="68">
        <v>119.56357954038199</v>
      </c>
      <c r="Q64" s="68">
        <v>167.53680978407399</v>
      </c>
      <c r="R64" s="69">
        <v>179.01540038557999</v>
      </c>
      <c r="S64" s="67">
        <v>110.269715005709</v>
      </c>
      <c r="T64" s="18">
        <v>125.09595865901601</v>
      </c>
      <c r="U64" s="18">
        <v>132.07602572595999</v>
      </c>
      <c r="V64" s="70">
        <v>126.02995789739801</v>
      </c>
    </row>
    <row r="65" spans="14:22" x14ac:dyDescent="0.25">
      <c r="N65" s="15">
        <v>40543</v>
      </c>
      <c r="O65" s="83">
        <v>138.26452183767699</v>
      </c>
      <c r="P65" s="68">
        <v>137.63556512583401</v>
      </c>
      <c r="Q65" s="68">
        <v>175.515845836918</v>
      </c>
      <c r="R65" s="69">
        <v>180.345715181277</v>
      </c>
      <c r="S65" s="67">
        <v>108.64702491644</v>
      </c>
      <c r="T65" s="18">
        <v>118.365706040747</v>
      </c>
      <c r="U65" s="18">
        <v>133.88121394156201</v>
      </c>
      <c r="V65" s="70">
        <v>128.22466506090601</v>
      </c>
    </row>
    <row r="66" spans="14:22" x14ac:dyDescent="0.25">
      <c r="N66" s="15">
        <v>40633</v>
      </c>
      <c r="O66" s="83">
        <v>130.074879499459</v>
      </c>
      <c r="P66" s="68">
        <v>121.40112070074299</v>
      </c>
      <c r="Q66" s="68">
        <v>178.984805134422</v>
      </c>
      <c r="R66" s="69">
        <v>174.17939844291701</v>
      </c>
      <c r="S66" s="67">
        <v>107.04909567080701</v>
      </c>
      <c r="T66" s="18">
        <v>118.411711408461</v>
      </c>
      <c r="U66" s="18">
        <v>131.96372578204901</v>
      </c>
      <c r="V66" s="70">
        <v>132.08318433436699</v>
      </c>
    </row>
    <row r="67" spans="14:22" x14ac:dyDescent="0.25">
      <c r="N67" s="15">
        <v>40724</v>
      </c>
      <c r="O67" s="83">
        <v>141.34766438879899</v>
      </c>
      <c r="P67" s="68">
        <v>133.780973225823</v>
      </c>
      <c r="Q67" s="68">
        <v>168.13973498173999</v>
      </c>
      <c r="R67" s="69">
        <v>183.69820511909501</v>
      </c>
      <c r="S67" s="67">
        <v>108.352080932465</v>
      </c>
      <c r="T67" s="18">
        <v>123.938823368521</v>
      </c>
      <c r="U67" s="18">
        <v>130.13298904164901</v>
      </c>
      <c r="V67" s="70">
        <v>136.89733222603601</v>
      </c>
    </row>
    <row r="68" spans="14:22" x14ac:dyDescent="0.25">
      <c r="N68" s="15">
        <v>40816</v>
      </c>
      <c r="O68" s="83">
        <v>134.87821916301701</v>
      </c>
      <c r="P68" s="68">
        <v>134.88730576524901</v>
      </c>
      <c r="Q68" s="68">
        <v>178.65184457105499</v>
      </c>
      <c r="R68" s="69">
        <v>187.686083533415</v>
      </c>
      <c r="S68" s="67">
        <v>109.354009674228</v>
      </c>
      <c r="T68" s="18">
        <v>123.82129170133</v>
      </c>
      <c r="U68" s="18">
        <v>130.61696655458101</v>
      </c>
      <c r="V68" s="70">
        <v>141.33315227135799</v>
      </c>
    </row>
    <row r="69" spans="14:22" x14ac:dyDescent="0.25">
      <c r="N69" s="15">
        <v>40908</v>
      </c>
      <c r="O69" s="83">
        <v>142.87317330987699</v>
      </c>
      <c r="P69" s="68">
        <v>127.61979368292</v>
      </c>
      <c r="Q69" s="68">
        <v>179.93360641600799</v>
      </c>
      <c r="R69" s="69">
        <v>192.86225667144899</v>
      </c>
      <c r="S69" s="67">
        <v>107.81825955816601</v>
      </c>
      <c r="T69" s="18">
        <v>119.179299144072</v>
      </c>
      <c r="U69" s="18">
        <v>131.158721067117</v>
      </c>
      <c r="V69" s="70">
        <v>144.13878665318299</v>
      </c>
    </row>
    <row r="70" spans="14:22" x14ac:dyDescent="0.25">
      <c r="N70" s="15">
        <v>40999</v>
      </c>
      <c r="O70" s="83">
        <v>126.349362826846</v>
      </c>
      <c r="P70" s="68">
        <v>134.80522552733501</v>
      </c>
      <c r="Q70" s="68">
        <v>182.69988286437101</v>
      </c>
      <c r="R70" s="69">
        <v>194.70783269087599</v>
      </c>
      <c r="S70" s="67">
        <v>106.974394774282</v>
      </c>
      <c r="T70" s="18">
        <v>118.489570706864</v>
      </c>
      <c r="U70" s="18">
        <v>131.25777414489801</v>
      </c>
      <c r="V70" s="70">
        <v>146.182730483981</v>
      </c>
    </row>
    <row r="71" spans="14:22" x14ac:dyDescent="0.25">
      <c r="N71" s="15">
        <v>41090</v>
      </c>
      <c r="O71" s="83">
        <v>152.182442675521</v>
      </c>
      <c r="P71" s="68">
        <v>125.37808702114</v>
      </c>
      <c r="Q71" s="68">
        <v>191.24300531428401</v>
      </c>
      <c r="R71" s="69">
        <v>202.087540434083</v>
      </c>
      <c r="S71" s="67">
        <v>107.822923834337</v>
      </c>
      <c r="T71" s="18">
        <v>120.576166122701</v>
      </c>
      <c r="U71" s="18">
        <v>133.126477963594</v>
      </c>
      <c r="V71" s="70">
        <v>149.899405438554</v>
      </c>
    </row>
    <row r="72" spans="14:22" x14ac:dyDescent="0.25">
      <c r="N72" s="15">
        <v>41182</v>
      </c>
      <c r="O72" s="83">
        <v>144.72315942659</v>
      </c>
      <c r="P72" s="68">
        <v>125.880115693153</v>
      </c>
      <c r="Q72" s="68">
        <v>184.811302595954</v>
      </c>
      <c r="R72" s="69">
        <v>197.57889798105899</v>
      </c>
      <c r="S72" s="67">
        <v>110.04088489351901</v>
      </c>
      <c r="T72" s="18">
        <v>123.89751938166199</v>
      </c>
      <c r="U72" s="18">
        <v>136.278955626091</v>
      </c>
      <c r="V72" s="70">
        <v>155.537395097125</v>
      </c>
    </row>
    <row r="73" spans="14:22" x14ac:dyDescent="0.25">
      <c r="N73" s="15">
        <v>41274</v>
      </c>
      <c r="O73" s="83">
        <v>154.34942641569799</v>
      </c>
      <c r="P73" s="68">
        <v>140.047237030422</v>
      </c>
      <c r="Q73" s="68">
        <v>194.63875387542399</v>
      </c>
      <c r="R73" s="69">
        <v>208.37586844481001</v>
      </c>
      <c r="S73" s="67">
        <v>112.086350444179</v>
      </c>
      <c r="T73" s="18">
        <v>124.943158150739</v>
      </c>
      <c r="U73" s="18">
        <v>138.140880613631</v>
      </c>
      <c r="V73" s="70">
        <v>159.78253170683101</v>
      </c>
    </row>
    <row r="74" spans="14:22" x14ac:dyDescent="0.25">
      <c r="N74" s="15">
        <v>41364</v>
      </c>
      <c r="O74" s="83">
        <v>148.53501073297201</v>
      </c>
      <c r="P74" s="68">
        <v>123.929289785614</v>
      </c>
      <c r="Q74" s="68">
        <v>193.11735679792699</v>
      </c>
      <c r="R74" s="69">
        <v>213.004371423089</v>
      </c>
      <c r="S74" s="67">
        <v>114.19240641326201</v>
      </c>
      <c r="T74" s="18">
        <v>125.126338834899</v>
      </c>
      <c r="U74" s="18">
        <v>141.19385906883301</v>
      </c>
      <c r="V74" s="70">
        <v>163.45973682129701</v>
      </c>
    </row>
    <row r="75" spans="14:22" x14ac:dyDescent="0.25">
      <c r="N75" s="15">
        <v>41455</v>
      </c>
      <c r="O75" s="83">
        <v>162.02424908041999</v>
      </c>
      <c r="P75" s="68">
        <v>133.660840027078</v>
      </c>
      <c r="Q75" s="68">
        <v>203.85994665737499</v>
      </c>
      <c r="R75" s="69">
        <v>225.74429058928101</v>
      </c>
      <c r="S75" s="67">
        <v>117.080564559666</v>
      </c>
      <c r="T75" s="18">
        <v>128.47243924906601</v>
      </c>
      <c r="U75" s="18">
        <v>148.479830269654</v>
      </c>
      <c r="V75" s="70">
        <v>170.303111766705</v>
      </c>
    </row>
    <row r="76" spans="14:22" x14ac:dyDescent="0.25">
      <c r="N76" s="15">
        <v>41547</v>
      </c>
      <c r="O76" s="83">
        <v>154.46670962928599</v>
      </c>
      <c r="P76" s="68">
        <v>140.22410083237801</v>
      </c>
      <c r="Q76" s="68">
        <v>215.98632905372199</v>
      </c>
      <c r="R76" s="69">
        <v>232.108817350534</v>
      </c>
      <c r="S76" s="67">
        <v>119.593830428605</v>
      </c>
      <c r="T76" s="18">
        <v>133.203743028757</v>
      </c>
      <c r="U76" s="18">
        <v>151.78448998626601</v>
      </c>
      <c r="V76" s="70">
        <v>177.07757247531001</v>
      </c>
    </row>
    <row r="77" spans="14:22" x14ac:dyDescent="0.25">
      <c r="N77" s="15">
        <v>41639</v>
      </c>
      <c r="O77" s="83">
        <v>161.8635433446</v>
      </c>
      <c r="P77" s="68">
        <v>143.72937528637701</v>
      </c>
      <c r="Q77" s="68">
        <v>221.05149183271899</v>
      </c>
      <c r="R77" s="69">
        <v>243.02123594133499</v>
      </c>
      <c r="S77" s="67">
        <v>121.37502551220599</v>
      </c>
      <c r="T77" s="18">
        <v>136.05730053586299</v>
      </c>
      <c r="U77" s="18">
        <v>150.41536239941499</v>
      </c>
      <c r="V77" s="70">
        <v>180.926542493478</v>
      </c>
    </row>
    <row r="78" spans="14:22" x14ac:dyDescent="0.25">
      <c r="N78" s="15">
        <v>41729</v>
      </c>
      <c r="O78" s="83">
        <v>164.83593318387901</v>
      </c>
      <c r="P78" s="68">
        <v>152.28122887727</v>
      </c>
      <c r="Q78" s="68">
        <v>227.75345699673301</v>
      </c>
      <c r="R78" s="69">
        <v>252.63399189692399</v>
      </c>
      <c r="S78" s="67">
        <v>124.77704483333</v>
      </c>
      <c r="T78" s="18">
        <v>140.16518800987501</v>
      </c>
      <c r="U78" s="18">
        <v>153.17814806694699</v>
      </c>
      <c r="V78" s="70">
        <v>187.28679967874999</v>
      </c>
    </row>
    <row r="79" spans="14:22" x14ac:dyDescent="0.25">
      <c r="N79" s="15">
        <v>41820</v>
      </c>
      <c r="O79" s="83">
        <v>171.77227431954901</v>
      </c>
      <c r="P79" s="68">
        <v>149.242566809626</v>
      </c>
      <c r="Q79" s="68">
        <v>228.264379662788</v>
      </c>
      <c r="R79" s="69">
        <v>261.50436039188401</v>
      </c>
      <c r="S79" s="67">
        <v>130.22974039615201</v>
      </c>
      <c r="T79" s="18">
        <v>146.774630797866</v>
      </c>
      <c r="U79" s="18">
        <v>159.90233167602199</v>
      </c>
      <c r="V79" s="70">
        <v>198.240612356897</v>
      </c>
    </row>
    <row r="80" spans="14:22" x14ac:dyDescent="0.25">
      <c r="N80" s="15">
        <v>41912</v>
      </c>
      <c r="O80" s="83">
        <v>180.72736697129699</v>
      </c>
      <c r="P80" s="68">
        <v>164.91371237646899</v>
      </c>
      <c r="Q80" s="68">
        <v>236.29499459080699</v>
      </c>
      <c r="R80" s="69">
        <v>260.25953064925102</v>
      </c>
      <c r="S80" s="67">
        <v>132.36680328083301</v>
      </c>
      <c r="T80" s="18">
        <v>150.43193999856899</v>
      </c>
      <c r="U80" s="18">
        <v>164.54074198988599</v>
      </c>
      <c r="V80" s="70">
        <v>203.66063138756101</v>
      </c>
    </row>
    <row r="81" spans="14:22" x14ac:dyDescent="0.25">
      <c r="N81" s="15">
        <v>42004</v>
      </c>
      <c r="O81" s="83">
        <v>184.91764853207101</v>
      </c>
      <c r="P81" s="68">
        <v>162.03053260838101</v>
      </c>
      <c r="Q81" s="68">
        <v>252.11659256676501</v>
      </c>
      <c r="R81" s="69">
        <v>284.09543393771298</v>
      </c>
      <c r="S81" s="67">
        <v>132.72971833659301</v>
      </c>
      <c r="T81" s="18">
        <v>151.43067139987099</v>
      </c>
      <c r="U81" s="18">
        <v>166.06955826469499</v>
      </c>
      <c r="V81" s="70">
        <v>203.49951193702299</v>
      </c>
    </row>
    <row r="82" spans="14:22" x14ac:dyDescent="0.25">
      <c r="N82" s="15">
        <v>42094</v>
      </c>
      <c r="O82" s="83">
        <v>178.571259494396</v>
      </c>
      <c r="P82" s="68">
        <v>164.361210577707</v>
      </c>
      <c r="Q82" s="68">
        <v>251.976000729351</v>
      </c>
      <c r="R82" s="69">
        <v>285.69493458333699</v>
      </c>
      <c r="S82" s="67">
        <v>137.27697180767601</v>
      </c>
      <c r="T82" s="18">
        <v>155.08073525208999</v>
      </c>
      <c r="U82" s="18">
        <v>169.039545523496</v>
      </c>
      <c r="V82" s="70">
        <v>208.832312626554</v>
      </c>
    </row>
    <row r="83" spans="14:22" x14ac:dyDescent="0.25">
      <c r="N83" s="15">
        <v>42185</v>
      </c>
      <c r="O83" s="83">
        <v>188.16186965019</v>
      </c>
      <c r="P83" s="68">
        <v>172.84018457825999</v>
      </c>
      <c r="Q83" s="68">
        <v>248.40120771203101</v>
      </c>
      <c r="R83" s="69">
        <v>289.55909314871701</v>
      </c>
      <c r="S83" s="67">
        <v>143.294034550818</v>
      </c>
      <c r="T83" s="18">
        <v>161.83128869965799</v>
      </c>
      <c r="U83" s="18">
        <v>172.65086863542999</v>
      </c>
      <c r="V83" s="70">
        <v>220.38810785294501</v>
      </c>
    </row>
    <row r="84" spans="14:22" x14ac:dyDescent="0.25">
      <c r="N84" s="15">
        <v>42277</v>
      </c>
      <c r="O84" s="83">
        <v>193.481382888675</v>
      </c>
      <c r="P84" s="68">
        <v>178.52128448965701</v>
      </c>
      <c r="Q84" s="68">
        <v>265.70974154303099</v>
      </c>
      <c r="R84" s="69">
        <v>307.717041617983</v>
      </c>
      <c r="S84" s="67">
        <v>143.479907868879</v>
      </c>
      <c r="T84" s="18">
        <v>164.544950072647</v>
      </c>
      <c r="U84" s="18">
        <v>173.990528917944</v>
      </c>
      <c r="V84" s="70">
        <v>225.96032665045499</v>
      </c>
    </row>
    <row r="85" spans="14:22" x14ac:dyDescent="0.25">
      <c r="N85" s="15">
        <v>42369</v>
      </c>
      <c r="O85" s="83">
        <v>188.690829233453</v>
      </c>
      <c r="P85" s="68">
        <v>176.87472810683599</v>
      </c>
      <c r="Q85" s="68">
        <v>268.24302785830901</v>
      </c>
      <c r="R85" s="69">
        <v>302.99828625609501</v>
      </c>
      <c r="S85" s="67">
        <v>141.65266593996799</v>
      </c>
      <c r="T85" s="18">
        <v>164.08263753406601</v>
      </c>
      <c r="U85" s="18">
        <v>175.144002747923</v>
      </c>
      <c r="V85" s="70">
        <v>225.72655099732401</v>
      </c>
    </row>
    <row r="86" spans="14:22" x14ac:dyDescent="0.25">
      <c r="N86" s="15">
        <v>42460</v>
      </c>
      <c r="O86" s="83">
        <v>200.005585992329</v>
      </c>
      <c r="P86" s="68">
        <v>182.746832876545</v>
      </c>
      <c r="Q86" s="68">
        <v>273.33646705106997</v>
      </c>
      <c r="R86" s="69">
        <v>308.31110006236401</v>
      </c>
      <c r="S86" s="67">
        <v>144.44940204380401</v>
      </c>
      <c r="T86" s="18">
        <v>169.956892609672</v>
      </c>
      <c r="U86" s="18">
        <v>179.09110235623999</v>
      </c>
      <c r="V86" s="70">
        <v>233.084932510058</v>
      </c>
    </row>
    <row r="87" spans="14:22" x14ac:dyDescent="0.25">
      <c r="N87" s="15">
        <v>42551</v>
      </c>
      <c r="O87" s="83">
        <v>205.57585315888301</v>
      </c>
      <c r="P87" s="68">
        <v>189.09650613129301</v>
      </c>
      <c r="Q87" s="68">
        <v>281.46346184170602</v>
      </c>
      <c r="R87" s="69">
        <v>341.26316372530601</v>
      </c>
      <c r="S87" s="67">
        <v>149.25428911846799</v>
      </c>
      <c r="T87" s="18">
        <v>180.308621690411</v>
      </c>
      <c r="U87" s="18">
        <v>184.478909945201</v>
      </c>
      <c r="V87" s="70">
        <v>247.794016460206</v>
      </c>
    </row>
    <row r="88" spans="14:22" x14ac:dyDescent="0.25">
      <c r="N88" s="15">
        <v>42643</v>
      </c>
      <c r="O88" s="83">
        <v>208.43584401995099</v>
      </c>
      <c r="P88" s="68">
        <v>193.223227158577</v>
      </c>
      <c r="Q88" s="68">
        <v>294.19785719844299</v>
      </c>
      <c r="R88" s="69">
        <v>322.38409064448302</v>
      </c>
      <c r="S88" s="67">
        <v>153.440463751843</v>
      </c>
      <c r="T88" s="18">
        <v>182.480623599935</v>
      </c>
      <c r="U88" s="18">
        <v>189.35049094049899</v>
      </c>
      <c r="V88" s="70">
        <v>255.143387319162</v>
      </c>
    </row>
    <row r="89" spans="14:22" x14ac:dyDescent="0.25">
      <c r="N89" s="15">
        <v>42735</v>
      </c>
      <c r="O89" s="83">
        <v>207.297563163559</v>
      </c>
      <c r="P89" s="68">
        <v>203.99331242737799</v>
      </c>
      <c r="Q89" s="68">
        <v>301.72106019276902</v>
      </c>
      <c r="R89" s="69">
        <v>351.88431250791501</v>
      </c>
      <c r="S89" s="67">
        <v>156.58216130532699</v>
      </c>
      <c r="T89" s="18">
        <v>180.73492334517201</v>
      </c>
      <c r="U89" s="18">
        <v>193.46033405043701</v>
      </c>
      <c r="V89" s="70">
        <v>255.08905039283599</v>
      </c>
    </row>
    <row r="90" spans="14:22" x14ac:dyDescent="0.25">
      <c r="N90" s="15">
        <v>42825</v>
      </c>
      <c r="O90" s="83">
        <v>221.59850894624199</v>
      </c>
      <c r="P90" s="68">
        <v>208.36184497606399</v>
      </c>
      <c r="Q90" s="68">
        <v>307.01605763767901</v>
      </c>
      <c r="R90" s="69">
        <v>339.48360142660698</v>
      </c>
      <c r="S90" s="67">
        <v>162.143402143966</v>
      </c>
      <c r="T90" s="18">
        <v>190.99026363653101</v>
      </c>
      <c r="U90" s="18">
        <v>199.491993526275</v>
      </c>
      <c r="V90" s="70">
        <v>262.902836078787</v>
      </c>
    </row>
    <row r="91" spans="14:22" x14ac:dyDescent="0.25">
      <c r="N91" s="15">
        <v>42916</v>
      </c>
      <c r="O91" s="83">
        <v>212.35187941622701</v>
      </c>
      <c r="P91" s="68">
        <v>225.953894638831</v>
      </c>
      <c r="Q91" s="68">
        <v>305.09794539731098</v>
      </c>
      <c r="R91" s="69">
        <v>369.095466081214</v>
      </c>
      <c r="S91" s="67">
        <v>168.87976951279401</v>
      </c>
      <c r="T91" s="18">
        <v>208.96055730947401</v>
      </c>
      <c r="U91" s="18">
        <v>207.49516151301199</v>
      </c>
      <c r="V91" s="70">
        <v>276.51185959750899</v>
      </c>
    </row>
    <row r="92" spans="14:22" x14ac:dyDescent="0.25">
      <c r="N92" s="15">
        <v>43008</v>
      </c>
      <c r="O92" s="83">
        <v>224.88899836209899</v>
      </c>
      <c r="P92" s="68">
        <v>224.37653782981801</v>
      </c>
      <c r="Q92" s="68">
        <v>318.80920365195402</v>
      </c>
      <c r="R92" s="69">
        <v>361.63996199272901</v>
      </c>
      <c r="S92" s="67">
        <v>168.73768928447399</v>
      </c>
      <c r="T92" s="18">
        <v>213.12575810744499</v>
      </c>
      <c r="U92" s="18">
        <v>210.328080699438</v>
      </c>
      <c r="V92" s="70">
        <v>280.15192022813198</v>
      </c>
    </row>
    <row r="93" spans="14:22" x14ac:dyDescent="0.25">
      <c r="N93" s="15">
        <v>43100</v>
      </c>
      <c r="O93" s="83">
        <v>226.902715576247</v>
      </c>
      <c r="P93" s="68">
        <v>228.72423265412999</v>
      </c>
      <c r="Q93" s="68">
        <v>329.41478360688802</v>
      </c>
      <c r="R93" s="69">
        <v>371.40840551894502</v>
      </c>
      <c r="S93" s="67">
        <v>167.292770599368</v>
      </c>
      <c r="T93" s="18">
        <v>208.39631736549799</v>
      </c>
      <c r="U93" s="18">
        <v>208.666747986925</v>
      </c>
      <c r="V93" s="70">
        <v>278.33980225131</v>
      </c>
    </row>
    <row r="94" spans="14:22" x14ac:dyDescent="0.25">
      <c r="N94" s="15">
        <v>43190</v>
      </c>
      <c r="O94" s="83">
        <v>222.41581473510101</v>
      </c>
      <c r="P94" s="68">
        <v>239.93135727397299</v>
      </c>
      <c r="Q94" s="68">
        <v>344.184389147258</v>
      </c>
      <c r="R94" s="69">
        <v>377.759761767334</v>
      </c>
      <c r="S94" s="67">
        <v>172.29862680076499</v>
      </c>
      <c r="T94" s="18">
        <v>211.92073211363399</v>
      </c>
      <c r="U94" s="18">
        <v>208.27225757011399</v>
      </c>
      <c r="V94" s="70">
        <v>288.06705312552799</v>
      </c>
    </row>
    <row r="95" spans="14:22" x14ac:dyDescent="0.25">
      <c r="N95" s="15">
        <v>43281</v>
      </c>
      <c r="O95" s="83">
        <v>236.95745898968499</v>
      </c>
      <c r="P95" s="68">
        <v>234.48655454507201</v>
      </c>
      <c r="Q95" s="68">
        <v>335.58717147336802</v>
      </c>
      <c r="R95" s="69">
        <v>388.74781482322999</v>
      </c>
      <c r="S95" s="67">
        <v>178.87222883518501</v>
      </c>
      <c r="T95" s="18">
        <v>219.08790978896201</v>
      </c>
      <c r="U95" s="18">
        <v>209.186720712333</v>
      </c>
      <c r="V95" s="70">
        <v>304.70791288228202</v>
      </c>
    </row>
    <row r="96" spans="14:22" x14ac:dyDescent="0.25">
      <c r="N96" s="15">
        <v>43373</v>
      </c>
      <c r="O96" s="83">
        <v>240.23812460228899</v>
      </c>
      <c r="P96" s="68">
        <v>244.817352073726</v>
      </c>
      <c r="Q96" s="68">
        <v>331.881999990434</v>
      </c>
      <c r="R96" s="69">
        <v>382.38162672108001</v>
      </c>
      <c r="S96" s="67">
        <v>180.51861060856899</v>
      </c>
      <c r="T96" s="18">
        <v>224.39057280975899</v>
      </c>
      <c r="U96" s="18">
        <v>211.63590684217601</v>
      </c>
      <c r="V96" s="70">
        <v>309.05663475564597</v>
      </c>
    </row>
    <row r="97" spans="14:22" x14ac:dyDescent="0.25">
      <c r="N97" s="15">
        <v>43465</v>
      </c>
      <c r="O97" s="83">
        <v>228.583644133088</v>
      </c>
      <c r="P97" s="68">
        <v>247.102380388634</v>
      </c>
      <c r="Q97" s="68">
        <v>338.10854668120697</v>
      </c>
      <c r="R97" s="69">
        <v>391.71825967083902</v>
      </c>
      <c r="S97" s="67">
        <v>179.76459140397199</v>
      </c>
      <c r="T97" s="18">
        <v>228.206680963439</v>
      </c>
      <c r="U97" s="18">
        <v>213.43043146676499</v>
      </c>
      <c r="V97" s="70">
        <v>306.02789101871201</v>
      </c>
    </row>
    <row r="98" spans="14:22" x14ac:dyDescent="0.25">
      <c r="N98" s="15">
        <v>43555</v>
      </c>
      <c r="O98" s="83">
        <v>237.51050645080099</v>
      </c>
      <c r="P98" s="68">
        <v>267.78688911235901</v>
      </c>
      <c r="Q98" s="68">
        <v>346.79622768867603</v>
      </c>
      <c r="R98" s="69">
        <v>392.95092244330499</v>
      </c>
      <c r="S98" s="67">
        <v>181.23949533993601</v>
      </c>
      <c r="T98" s="18">
        <v>232.747229682404</v>
      </c>
      <c r="U98" s="18">
        <v>213.49365029775299</v>
      </c>
      <c r="V98" s="70">
        <v>311.74349365804301</v>
      </c>
    </row>
    <row r="99" spans="14:22" x14ac:dyDescent="0.25">
      <c r="N99" s="15">
        <v>43646</v>
      </c>
      <c r="O99" s="83">
        <v>242.907353709251</v>
      </c>
      <c r="P99" s="68">
        <v>247.90914280020499</v>
      </c>
      <c r="Q99" s="68">
        <v>353.44675443551802</v>
      </c>
      <c r="R99" s="69">
        <v>394.38817991514497</v>
      </c>
      <c r="S99" s="67">
        <v>184.509565344143</v>
      </c>
      <c r="T99" s="18">
        <v>236.09490543684601</v>
      </c>
      <c r="U99" s="18">
        <v>214.80370375871701</v>
      </c>
      <c r="V99" s="70">
        <v>324.59327940115901</v>
      </c>
    </row>
    <row r="100" spans="14:22" x14ac:dyDescent="0.25">
      <c r="N100" s="15">
        <v>43738</v>
      </c>
      <c r="O100" s="83">
        <v>259.23378159989898</v>
      </c>
      <c r="P100" s="68">
        <v>253.71881260295399</v>
      </c>
      <c r="Q100" s="68">
        <v>340.77004072913797</v>
      </c>
      <c r="R100" s="69">
        <v>413.97664583468799</v>
      </c>
      <c r="S100" s="67">
        <v>187.64902742233801</v>
      </c>
      <c r="T100" s="18">
        <v>238.90986748945701</v>
      </c>
      <c r="U100" s="18">
        <v>217.16650706609499</v>
      </c>
      <c r="V100" s="70">
        <v>336.55273688018201</v>
      </c>
    </row>
    <row r="101" spans="14:22" x14ac:dyDescent="0.25">
      <c r="N101" s="15">
        <v>43830</v>
      </c>
      <c r="O101" s="83">
        <v>239.40345516197701</v>
      </c>
      <c r="P101" s="68">
        <v>273.45111981604401</v>
      </c>
      <c r="Q101" s="68">
        <v>337.79373571547399</v>
      </c>
      <c r="R101" s="69">
        <v>416.97858208945502</v>
      </c>
      <c r="S101" s="67">
        <v>189.219605112137</v>
      </c>
      <c r="T101" s="18">
        <v>243.764096547918</v>
      </c>
      <c r="U101" s="18">
        <v>218.712629943531</v>
      </c>
      <c r="V101" s="70">
        <v>340.83784843779398</v>
      </c>
    </row>
    <row r="102" spans="14:22" x14ac:dyDescent="0.25">
      <c r="N102" s="15">
        <v>43921</v>
      </c>
      <c r="O102" s="83">
        <v>255.37133862605799</v>
      </c>
      <c r="P102" s="68">
        <v>256.82006518761398</v>
      </c>
      <c r="Q102" s="68">
        <v>342.25646572846199</v>
      </c>
      <c r="R102" s="69">
        <v>410.72666799007402</v>
      </c>
      <c r="S102" s="67">
        <v>190.14955287985401</v>
      </c>
      <c r="T102" s="18">
        <v>250.856061236057</v>
      </c>
      <c r="U102" s="18">
        <v>218.03806652994601</v>
      </c>
      <c r="V102" s="70">
        <v>340.88157139790502</v>
      </c>
    </row>
    <row r="103" spans="14:22" x14ac:dyDescent="0.25">
      <c r="N103" s="15">
        <v>44012</v>
      </c>
      <c r="O103" s="83">
        <v>240.83622500945299</v>
      </c>
      <c r="P103" s="68">
        <v>276.02969926778002</v>
      </c>
      <c r="Q103" s="68">
        <v>330.92813523551803</v>
      </c>
      <c r="R103" s="69">
        <v>372.18310343073898</v>
      </c>
      <c r="S103" s="67">
        <v>190.71983877039199</v>
      </c>
      <c r="T103" s="18">
        <v>257.21327809617998</v>
      </c>
      <c r="U103" s="18">
        <v>214.26460196322299</v>
      </c>
      <c r="V103" s="70">
        <v>343.45629194391</v>
      </c>
    </row>
    <row r="104" spans="14:22" x14ac:dyDescent="0.25">
      <c r="N104" s="15">
        <v>44104</v>
      </c>
      <c r="O104" s="83">
        <v>274.79673322564003</v>
      </c>
      <c r="P104" s="68">
        <v>280.774889828938</v>
      </c>
      <c r="Q104" s="68">
        <v>353.62519194277098</v>
      </c>
      <c r="R104" s="69">
        <v>410.52712619709501</v>
      </c>
      <c r="S104" s="67">
        <v>196.03046065639199</v>
      </c>
      <c r="T104" s="18">
        <v>263.42574867732799</v>
      </c>
      <c r="U104" s="18">
        <v>216.969228936511</v>
      </c>
      <c r="V104" s="70">
        <v>358.85263486590298</v>
      </c>
    </row>
    <row r="105" spans="14:22" x14ac:dyDescent="0.25">
      <c r="N105" s="15">
        <v>44196</v>
      </c>
      <c r="O105" s="83">
        <v>283.33460303390399</v>
      </c>
      <c r="P105" s="68">
        <v>298.34787015436802</v>
      </c>
      <c r="Q105" s="68">
        <v>352.37467525279999</v>
      </c>
      <c r="R105" s="69">
        <v>412.45919431008201</v>
      </c>
      <c r="S105" s="67">
        <v>201.64024487240101</v>
      </c>
      <c r="T105" s="18">
        <v>271.23231157564197</v>
      </c>
      <c r="U105" s="18">
        <v>226.17634440533001</v>
      </c>
      <c r="V105" s="70">
        <v>375.96386406237502</v>
      </c>
    </row>
    <row r="106" spans="14:22" x14ac:dyDescent="0.25">
      <c r="N106" s="15">
        <v>44286</v>
      </c>
      <c r="O106" s="83">
        <v>265.97031760440098</v>
      </c>
      <c r="P106" s="68">
        <v>303.02792704321399</v>
      </c>
      <c r="Q106" s="68">
        <v>379.43316969319301</v>
      </c>
      <c r="R106" s="69">
        <v>431.23961996158801</v>
      </c>
      <c r="S106" s="67">
        <v>202.24011893084401</v>
      </c>
      <c r="T106" s="18">
        <v>283.436946507203</v>
      </c>
      <c r="U106" s="18">
        <v>235.973624098122</v>
      </c>
      <c r="V106" s="70">
        <v>390.42500649524999</v>
      </c>
    </row>
    <row r="107" spans="14:22" x14ac:dyDescent="0.25">
      <c r="N107" s="15">
        <v>44377</v>
      </c>
      <c r="O107" s="83">
        <v>268.30967972635102</v>
      </c>
      <c r="P107" s="68">
        <v>316.467485274875</v>
      </c>
      <c r="Q107" s="68">
        <v>380.68566566881202</v>
      </c>
      <c r="R107" s="69">
        <v>431.96975038615</v>
      </c>
      <c r="S107" s="67">
        <v>207.12214487624701</v>
      </c>
      <c r="T107" s="18">
        <v>302.58080238496899</v>
      </c>
      <c r="U107" s="18">
        <v>249.23455186647101</v>
      </c>
      <c r="V107" s="70">
        <v>417.79253031908098</v>
      </c>
    </row>
    <row r="108" spans="14:22" x14ac:dyDescent="0.25">
      <c r="N108" s="15">
        <v>44469</v>
      </c>
      <c r="O108" s="83">
        <v>277.28411211810101</v>
      </c>
      <c r="P108" s="68">
        <v>338.87401538820501</v>
      </c>
      <c r="Q108" s="68">
        <v>374.72784918957302</v>
      </c>
      <c r="R108" s="69">
        <v>484.30703022200402</v>
      </c>
      <c r="S108" s="67">
        <v>218.71702807779999</v>
      </c>
      <c r="T108" s="18">
        <v>317.570856794549</v>
      </c>
      <c r="U108" s="18">
        <v>259.34694405390798</v>
      </c>
      <c r="V108" s="70">
        <v>443.15172620432298</v>
      </c>
    </row>
    <row r="109" spans="14:22" x14ac:dyDescent="0.25">
      <c r="N109" s="15">
        <v>44561</v>
      </c>
      <c r="O109" s="83">
        <v>288.47899037381302</v>
      </c>
      <c r="P109" s="68">
        <v>366.95812440888699</v>
      </c>
      <c r="Q109" s="68">
        <v>424.69909718742798</v>
      </c>
      <c r="R109" s="69">
        <v>468.47556885854402</v>
      </c>
      <c r="S109" s="67">
        <v>226.49889804057801</v>
      </c>
      <c r="T109" s="18">
        <v>325.83057288440699</v>
      </c>
      <c r="U109" s="18">
        <v>262.74478526273901</v>
      </c>
      <c r="V109" s="70">
        <v>453.54321873475999</v>
      </c>
    </row>
    <row r="110" spans="14:22" x14ac:dyDescent="0.25">
      <c r="N110" s="15">
        <v>44651</v>
      </c>
      <c r="O110" s="83">
        <v>286.10481906536302</v>
      </c>
      <c r="P110" s="68">
        <v>368.84730604044603</v>
      </c>
      <c r="Q110" s="68">
        <v>371.283809592382</v>
      </c>
      <c r="R110" s="69">
        <v>452.53485192769898</v>
      </c>
      <c r="S110" s="67">
        <v>231.36010352135199</v>
      </c>
      <c r="T110" s="18">
        <v>347.63017825005198</v>
      </c>
      <c r="U110" s="18">
        <v>267.70157198422697</v>
      </c>
      <c r="V110" s="70">
        <v>472.71710476393201</v>
      </c>
    </row>
    <row r="111" spans="14:22" x14ac:dyDescent="0.25">
      <c r="N111" s="15">
        <v>44742</v>
      </c>
      <c r="O111" s="83">
        <v>296.79435683047399</v>
      </c>
      <c r="P111" s="68">
        <v>399.70822832419202</v>
      </c>
      <c r="Q111" s="68">
        <v>400.75831066497398</v>
      </c>
      <c r="R111" s="69">
        <v>516.12316173720296</v>
      </c>
      <c r="S111" s="67">
        <v>239.41925586655901</v>
      </c>
      <c r="T111" s="18">
        <v>381.56582505144701</v>
      </c>
      <c r="U111" s="18">
        <v>275.65849146801003</v>
      </c>
      <c r="V111" s="70">
        <v>501.97490778579203</v>
      </c>
    </row>
    <row r="112" spans="14:22" x14ac:dyDescent="0.25">
      <c r="N112" s="15">
        <v>44834</v>
      </c>
      <c r="O112" s="83">
        <v>291.68269739742101</v>
      </c>
      <c r="P112" s="68">
        <v>409.06587208069902</v>
      </c>
      <c r="Q112" s="68">
        <v>438.41881101984097</v>
      </c>
      <c r="R112" s="69">
        <v>469.060076883384</v>
      </c>
      <c r="S112" s="67">
        <v>238.600518068116</v>
      </c>
      <c r="T112" s="18">
        <v>386.12908474049698</v>
      </c>
      <c r="U112" s="18">
        <v>277.02759323716703</v>
      </c>
      <c r="V112" s="70">
        <v>492.71066074144102</v>
      </c>
    </row>
    <row r="113" spans="14:22" x14ac:dyDescent="0.25">
      <c r="N113" s="15">
        <v>44926</v>
      </c>
      <c r="O113" s="83">
        <v>287.80240199903898</v>
      </c>
      <c r="P113" s="68">
        <v>399.85811749226002</v>
      </c>
      <c r="Q113" s="68">
        <v>429.43212682189198</v>
      </c>
      <c r="R113" s="69">
        <v>476.40349697772803</v>
      </c>
      <c r="S113" s="67">
        <v>234.40457705733499</v>
      </c>
      <c r="T113" s="18">
        <v>378.52871967052198</v>
      </c>
      <c r="U113" s="18">
        <v>275.42510076928698</v>
      </c>
      <c r="V113" s="70">
        <v>481.53900072452097</v>
      </c>
    </row>
    <row r="114" spans="14:22" x14ac:dyDescent="0.25">
      <c r="N114" s="15">
        <v>45016</v>
      </c>
      <c r="O114" s="83" t="s">
        <v>75</v>
      </c>
      <c r="P114" s="68" t="s">
        <v>75</v>
      </c>
      <c r="Q114" s="68" t="s">
        <v>75</v>
      </c>
      <c r="R114" s="69" t="s">
        <v>75</v>
      </c>
      <c r="S114" s="67" t="s">
        <v>75</v>
      </c>
      <c r="T114" s="18" t="s">
        <v>75</v>
      </c>
      <c r="U114" s="18" t="s">
        <v>75</v>
      </c>
      <c r="V114" s="70" t="s">
        <v>75</v>
      </c>
    </row>
    <row r="115" spans="14:22" ht="30" x14ac:dyDescent="0.25">
      <c r="N115" s="113"/>
      <c r="O115" s="126" t="s">
        <v>37</v>
      </c>
      <c r="P115" s="127" t="s">
        <v>38</v>
      </c>
      <c r="Q115" s="127" t="s">
        <v>39</v>
      </c>
      <c r="R115" s="128" t="s">
        <v>40</v>
      </c>
      <c r="S115" s="126" t="s">
        <v>9</v>
      </c>
      <c r="T115" s="127" t="s">
        <v>10</v>
      </c>
      <c r="U115" s="127" t="s">
        <v>11</v>
      </c>
      <c r="V115" s="128" t="s">
        <v>12</v>
      </c>
    </row>
    <row r="116" spans="14:22" x14ac:dyDescent="0.25">
      <c r="N116" s="113" t="s">
        <v>115</v>
      </c>
      <c r="O116" s="148">
        <f>O109/O108-1</f>
        <v>4.0373313026113467E-2</v>
      </c>
      <c r="P116" s="148">
        <f t="shared" ref="O116:V120" si="0">P109/P108-1</f>
        <v>8.2874778665190885E-2</v>
      </c>
      <c r="Q116" s="148">
        <f t="shared" si="0"/>
        <v>0.13335344065280497</v>
      </c>
      <c r="R116" s="148">
        <f t="shared" si="0"/>
        <v>-3.2688894390409562E-2</v>
      </c>
      <c r="S116" s="148">
        <f t="shared" si="0"/>
        <v>3.557962556079497E-2</v>
      </c>
      <c r="T116" s="148">
        <f t="shared" si="0"/>
        <v>2.6009049360601777E-2</v>
      </c>
      <c r="U116" s="148">
        <f t="shared" si="0"/>
        <v>1.3101527844202154E-2</v>
      </c>
      <c r="V116" s="149">
        <f t="shared" si="0"/>
        <v>2.3449062512837404E-2</v>
      </c>
    </row>
    <row r="117" spans="14:22" x14ac:dyDescent="0.25">
      <c r="N117" s="113" t="s">
        <v>115</v>
      </c>
      <c r="O117" s="148">
        <f t="shared" si="0"/>
        <v>-8.2299626235294854E-3</v>
      </c>
      <c r="P117" s="148">
        <f t="shared" si="0"/>
        <v>5.1482212980082931E-3</v>
      </c>
      <c r="Q117" s="148">
        <f t="shared" si="0"/>
        <v>-0.1257720770983245</v>
      </c>
      <c r="R117" s="148">
        <f t="shared" si="0"/>
        <v>-3.4026783871963895E-2</v>
      </c>
      <c r="S117" s="148">
        <f t="shared" si="0"/>
        <v>2.1462380271285442E-2</v>
      </c>
      <c r="T117" s="148">
        <f t="shared" si="0"/>
        <v>6.6904726504528167E-2</v>
      </c>
      <c r="U117" s="148">
        <f t="shared" si="0"/>
        <v>1.8865404755916693E-2</v>
      </c>
      <c r="V117" s="149">
        <f t="shared" si="0"/>
        <v>4.2275763890067708E-2</v>
      </c>
    </row>
    <row r="118" spans="14:22" x14ac:dyDescent="0.25">
      <c r="N118" s="113" t="s">
        <v>115</v>
      </c>
      <c r="O118" s="148">
        <f t="shared" si="0"/>
        <v>3.7362312875508952E-2</v>
      </c>
      <c r="P118" s="148">
        <f t="shared" si="0"/>
        <v>8.3668558176650754E-2</v>
      </c>
      <c r="Q118" s="148">
        <f t="shared" si="0"/>
        <v>7.938536588748879E-2</v>
      </c>
      <c r="R118" s="148">
        <f t="shared" si="0"/>
        <v>0.14051582886628911</v>
      </c>
      <c r="S118" s="148">
        <f t="shared" si="0"/>
        <v>3.4833803333180313E-2</v>
      </c>
      <c r="T118" s="148">
        <f t="shared" si="0"/>
        <v>9.761996778365134E-2</v>
      </c>
      <c r="U118" s="148">
        <f t="shared" si="0"/>
        <v>2.9723095851868608E-2</v>
      </c>
      <c r="V118" s="149">
        <f t="shared" si="0"/>
        <v>6.1892837654924593E-2</v>
      </c>
    </row>
    <row r="119" spans="14:22" x14ac:dyDescent="0.25">
      <c r="N119" s="113" t="s">
        <v>115</v>
      </c>
      <c r="O119" s="148">
        <f t="shared" si="0"/>
        <v>-1.7222899679230408E-2</v>
      </c>
      <c r="P119" s="148">
        <f t="shared" si="0"/>
        <v>2.341118619383864E-2</v>
      </c>
      <c r="Q119" s="148">
        <f t="shared" si="0"/>
        <v>9.3973098879415184E-2</v>
      </c>
      <c r="R119" s="148">
        <f t="shared" si="0"/>
        <v>-9.1185764063389074E-2</v>
      </c>
      <c r="S119" s="148">
        <f t="shared" si="0"/>
        <v>-3.4196823287235834E-3</v>
      </c>
      <c r="T119" s="148">
        <f t="shared" si="0"/>
        <v>1.1959298735505719E-2</v>
      </c>
      <c r="U119" s="148">
        <f t="shared" si="0"/>
        <v>4.9666591508423785E-3</v>
      </c>
      <c r="V119" s="149">
        <f t="shared" si="0"/>
        <v>-1.8455597880809527E-2</v>
      </c>
    </row>
    <row r="120" spans="14:22" x14ac:dyDescent="0.25">
      <c r="N120" s="113" t="str">
        <f>"QTR "&amp;YEAR(N113)&amp;"Q"&amp;(MONTH(N113)/3)</f>
        <v>QTR 2022Q4</v>
      </c>
      <c r="O120" s="148">
        <f>O113/O112-1</f>
        <v>-1.330313876347311E-2</v>
      </c>
      <c r="P120" s="148">
        <f t="shared" si="0"/>
        <v>-2.250922214948925E-2</v>
      </c>
      <c r="Q120" s="148">
        <f t="shared" si="0"/>
        <v>-2.0497943911312433E-2</v>
      </c>
      <c r="R120" s="148">
        <f t="shared" si="0"/>
        <v>1.5655606725553328E-2</v>
      </c>
      <c r="S120" s="148">
        <f t="shared" si="0"/>
        <v>-1.7585632440174082E-2</v>
      </c>
      <c r="T120" s="148">
        <f t="shared" si="0"/>
        <v>-1.9683482468260349E-2</v>
      </c>
      <c r="U120" s="148">
        <f t="shared" si="0"/>
        <v>-5.7845951342042623E-3</v>
      </c>
      <c r="V120" s="149">
        <f t="shared" si="0"/>
        <v>-2.267387517069086E-2</v>
      </c>
    </row>
    <row r="121" spans="14:22" x14ac:dyDescent="0.25">
      <c r="N121" s="113">
        <v>42825</v>
      </c>
      <c r="O121" s="152" t="s">
        <v>75</v>
      </c>
      <c r="P121" s="153" t="s">
        <v>75</v>
      </c>
      <c r="Q121" s="153" t="s">
        <v>75</v>
      </c>
      <c r="R121" s="154" t="s">
        <v>75</v>
      </c>
      <c r="S121" s="131" t="s">
        <v>75</v>
      </c>
      <c r="T121" s="116" t="s">
        <v>75</v>
      </c>
      <c r="U121" s="116" t="s">
        <v>75</v>
      </c>
      <c r="V121" s="146" t="s">
        <v>75</v>
      </c>
    </row>
    <row r="122" spans="14:22" x14ac:dyDescent="0.25">
      <c r="N122" s="113" t="s">
        <v>117</v>
      </c>
      <c r="O122" s="148">
        <f t="shared" ref="O122:V127" si="1">O108/O104-1</f>
        <v>9.0517047392211225E-3</v>
      </c>
      <c r="P122" s="148">
        <f t="shared" si="1"/>
        <v>0.20692422173031177</v>
      </c>
      <c r="Q122" s="148">
        <f t="shared" si="1"/>
        <v>5.9675209028142939E-2</v>
      </c>
      <c r="R122" s="148">
        <f t="shared" si="1"/>
        <v>0.17971992425535133</v>
      </c>
      <c r="S122" s="148">
        <f t="shared" si="1"/>
        <v>0.11572980722201986</v>
      </c>
      <c r="T122" s="148">
        <f t="shared" si="1"/>
        <v>0.20554220074949359</v>
      </c>
      <c r="U122" s="148">
        <f t="shared" si="1"/>
        <v>0.19531670608368823</v>
      </c>
      <c r="V122" s="149">
        <f t="shared" si="1"/>
        <v>0.23491283927710627</v>
      </c>
    </row>
    <row r="123" spans="14:22" x14ac:dyDescent="0.25">
      <c r="N123" s="113" t="s">
        <v>117</v>
      </c>
      <c r="O123" s="148">
        <f t="shared" si="1"/>
        <v>1.8156579834667896E-2</v>
      </c>
      <c r="P123" s="148">
        <f t="shared" si="1"/>
        <v>0.22996730031630319</v>
      </c>
      <c r="Q123" s="148">
        <f t="shared" si="1"/>
        <v>0.20524863735664645</v>
      </c>
      <c r="R123" s="148">
        <f t="shared" si="1"/>
        <v>0.13581070641948045</v>
      </c>
      <c r="S123" s="148">
        <f t="shared" si="1"/>
        <v>0.12328220085185704</v>
      </c>
      <c r="T123" s="148">
        <f t="shared" si="1"/>
        <v>0.20129703939620236</v>
      </c>
      <c r="U123" s="148">
        <f t="shared" si="1"/>
        <v>0.16168110309482575</v>
      </c>
      <c r="V123" s="149">
        <f t="shared" si="1"/>
        <v>0.20634790225348354</v>
      </c>
    </row>
    <row r="124" spans="14:22" x14ac:dyDescent="0.25">
      <c r="N124" s="113" t="s">
        <v>117</v>
      </c>
      <c r="O124" s="148">
        <f t="shared" si="1"/>
        <v>7.5702061953054844E-2</v>
      </c>
      <c r="P124" s="148">
        <f t="shared" si="1"/>
        <v>0.2172056537477014</v>
      </c>
      <c r="Q124" s="148">
        <f t="shared" si="1"/>
        <v>-2.1477721906602243E-2</v>
      </c>
      <c r="R124" s="148">
        <f t="shared" si="1"/>
        <v>4.938143663146688E-2</v>
      </c>
      <c r="S124" s="148">
        <f t="shared" si="1"/>
        <v>0.14398718090383222</v>
      </c>
      <c r="T124" s="148">
        <f t="shared" si="1"/>
        <v>0.22648152449390579</v>
      </c>
      <c r="U124" s="148">
        <f t="shared" si="1"/>
        <v>0.1344554841981489</v>
      </c>
      <c r="V124" s="149">
        <f t="shared" si="1"/>
        <v>0.2107756852139111</v>
      </c>
    </row>
    <row r="125" spans="14:22" x14ac:dyDescent="0.25">
      <c r="N125" s="113" t="s">
        <v>117</v>
      </c>
      <c r="O125" s="148">
        <f t="shared" si="1"/>
        <v>0.10616343448053933</v>
      </c>
      <c r="P125" s="148">
        <f t="shared" si="1"/>
        <v>0.26303094922063286</v>
      </c>
      <c r="Q125" s="148">
        <f t="shared" si="1"/>
        <v>5.2727609170408529E-2</v>
      </c>
      <c r="R125" s="148">
        <f t="shared" si="1"/>
        <v>0.19481320457237072</v>
      </c>
      <c r="S125" s="148">
        <f t="shared" si="1"/>
        <v>0.15593267928742782</v>
      </c>
      <c r="T125" s="148">
        <f t="shared" si="1"/>
        <v>0.26103778575478342</v>
      </c>
      <c r="U125" s="148">
        <f t="shared" si="1"/>
        <v>0.10602037078589244</v>
      </c>
      <c r="V125" s="149">
        <f t="shared" si="1"/>
        <v>0.20149325647928262</v>
      </c>
    </row>
    <row r="126" spans="14:22" x14ac:dyDescent="0.25">
      <c r="N126" s="113" t="s">
        <v>117</v>
      </c>
      <c r="O126" s="148">
        <f t="shared" si="1"/>
        <v>5.1927191822614516E-2</v>
      </c>
      <c r="P126" s="148">
        <f t="shared" si="1"/>
        <v>0.20713260239822184</v>
      </c>
      <c r="Q126" s="148">
        <f t="shared" si="1"/>
        <v>0.1699659151782098</v>
      </c>
      <c r="R126" s="148">
        <f t="shared" si="1"/>
        <v>-3.1481998788311816E-2</v>
      </c>
      <c r="S126" s="148">
        <f t="shared" si="1"/>
        <v>9.0909656943780615E-2</v>
      </c>
      <c r="T126" s="148">
        <f t="shared" si="1"/>
        <v>0.21588324771974077</v>
      </c>
      <c r="U126" s="148">
        <f t="shared" si="1"/>
        <v>6.8173732479315241E-2</v>
      </c>
      <c r="V126" s="149">
        <f t="shared" si="1"/>
        <v>0.1118328816218308</v>
      </c>
    </row>
    <row r="127" spans="14:22" x14ac:dyDescent="0.25">
      <c r="N127" s="113" t="str">
        <f>"Y/Y "&amp;RIGHT(N120,4)</f>
        <v>Y/Y 22Q4</v>
      </c>
      <c r="O127" s="148">
        <f>O113/O109-1</f>
        <v>-2.3453644714206412E-3</v>
      </c>
      <c r="P127" s="148">
        <f t="shared" si="1"/>
        <v>8.9655987686251271E-2</v>
      </c>
      <c r="Q127" s="148">
        <f t="shared" si="1"/>
        <v>1.1144430647035852E-2</v>
      </c>
      <c r="R127" s="148">
        <f t="shared" si="1"/>
        <v>1.6922820838876751E-2</v>
      </c>
      <c r="S127" s="148">
        <f t="shared" si="1"/>
        <v>3.4903829930954755E-2</v>
      </c>
      <c r="T127" s="148">
        <f t="shared" si="1"/>
        <v>0.16173481303367554</v>
      </c>
      <c r="U127" s="148">
        <f t="shared" si="1"/>
        <v>4.8260959751752708E-2</v>
      </c>
      <c r="V127" s="149">
        <f>V113/V109-1</f>
        <v>6.1726823008974252E-2</v>
      </c>
    </row>
    <row r="128" spans="14:22" x14ac:dyDescent="0.25">
      <c r="N128" s="113">
        <v>43465</v>
      </c>
      <c r="O128" s="152" t="s">
        <v>75</v>
      </c>
      <c r="P128" s="153" t="s">
        <v>75</v>
      </c>
      <c r="Q128" s="153" t="s">
        <v>75</v>
      </c>
      <c r="R128" s="154" t="s">
        <v>75</v>
      </c>
      <c r="S128" s="131" t="s">
        <v>75</v>
      </c>
      <c r="T128" s="116" t="s">
        <v>75</v>
      </c>
      <c r="U128" s="116" t="s">
        <v>75</v>
      </c>
      <c r="V128" s="146" t="s">
        <v>75</v>
      </c>
    </row>
    <row r="129" spans="14:22" x14ac:dyDescent="0.25">
      <c r="N129" s="113" t="s">
        <v>123</v>
      </c>
      <c r="O129" s="152" t="s">
        <v>75</v>
      </c>
      <c r="P129" s="153" t="s">
        <v>75</v>
      </c>
      <c r="Q129" s="153" t="s">
        <v>75</v>
      </c>
      <c r="R129" s="154" t="s">
        <v>75</v>
      </c>
      <c r="S129" s="131" t="s">
        <v>75</v>
      </c>
      <c r="T129" s="116" t="s">
        <v>75</v>
      </c>
      <c r="U129" s="116" t="s">
        <v>75</v>
      </c>
      <c r="V129" s="146" t="s">
        <v>75</v>
      </c>
    </row>
    <row r="130" spans="14:22" x14ac:dyDescent="0.25">
      <c r="N130" s="113" t="s">
        <v>96</v>
      </c>
      <c r="O130" s="152">
        <f>MIN($O$58:$O$73)</f>
        <v>126.349362826846</v>
      </c>
      <c r="P130" s="152">
        <f>MIN($P$58:$P$73)</f>
        <v>119.56357954038199</v>
      </c>
      <c r="Q130" s="152">
        <f>MIN($Q$58:$Q$73)</f>
        <v>157.93650199584599</v>
      </c>
      <c r="R130" s="152">
        <f>MIN($R$58:$R$73)</f>
        <v>160.85621649748899</v>
      </c>
      <c r="S130" s="152">
        <f>MIN($S$58:$S$73)</f>
        <v>106.974394774282</v>
      </c>
      <c r="T130" s="152">
        <f>MIN($T$58:$T$73)</f>
        <v>118.365706040747</v>
      </c>
      <c r="U130" s="152">
        <f>MIN($U$58:$U$73)</f>
        <v>130.13298904164901</v>
      </c>
      <c r="V130" s="155">
        <f>MIN($V$58:$V$73)</f>
        <v>125.55887897826899</v>
      </c>
    </row>
    <row r="131" spans="14:22" x14ac:dyDescent="0.25">
      <c r="N131" s="113" t="s">
        <v>97</v>
      </c>
      <c r="O131" s="148">
        <f t="shared" ref="O131:V131" si="2">O113/O130-1</f>
        <v>1.2778302601609033</v>
      </c>
      <c r="P131" s="148">
        <f t="shared" si="2"/>
        <v>2.3443137034652759</v>
      </c>
      <c r="Q131" s="148">
        <f t="shared" si="2"/>
        <v>1.7190175886837538</v>
      </c>
      <c r="R131" s="148">
        <f t="shared" si="2"/>
        <v>1.9616728986359369</v>
      </c>
      <c r="S131" s="148">
        <f t="shared" si="2"/>
        <v>1.1912213436863381</v>
      </c>
      <c r="T131" s="148">
        <f t="shared" si="2"/>
        <v>2.1979593780331501</v>
      </c>
      <c r="U131" s="148">
        <f t="shared" si="2"/>
        <v>1.1164894681788744</v>
      </c>
      <c r="V131" s="149">
        <f t="shared" si="2"/>
        <v>2.8351648616412302</v>
      </c>
    </row>
    <row r="132" spans="14:22" x14ac:dyDescent="0.25">
      <c r="N132" s="15">
        <v>46660</v>
      </c>
      <c r="O132" s="83" t="s">
        <v>75</v>
      </c>
      <c r="P132" s="68" t="s">
        <v>75</v>
      </c>
      <c r="Q132" s="68" t="s">
        <v>75</v>
      </c>
      <c r="R132" s="69" t="s">
        <v>75</v>
      </c>
      <c r="S132" s="67" t="s">
        <v>75</v>
      </c>
      <c r="T132" s="18" t="s">
        <v>75</v>
      </c>
      <c r="U132" s="18" t="s">
        <v>75</v>
      </c>
      <c r="V132" s="70" t="s">
        <v>75</v>
      </c>
    </row>
    <row r="133" spans="14:22" x14ac:dyDescent="0.25">
      <c r="N133" s="15">
        <v>46752</v>
      </c>
      <c r="O133" s="83" t="s">
        <v>75</v>
      </c>
      <c r="P133" s="68" t="s">
        <v>75</v>
      </c>
      <c r="Q133" s="68" t="s">
        <v>75</v>
      </c>
      <c r="R133" s="69" t="s">
        <v>75</v>
      </c>
      <c r="S133" s="67" t="s">
        <v>75</v>
      </c>
      <c r="T133" s="18" t="s">
        <v>75</v>
      </c>
      <c r="U133" s="18" t="s">
        <v>75</v>
      </c>
      <c r="V133" s="70" t="s">
        <v>75</v>
      </c>
    </row>
    <row r="134" spans="14:22" x14ac:dyDescent="0.25">
      <c r="N134" s="15">
        <v>46843</v>
      </c>
      <c r="O134" s="83" t="s">
        <v>75</v>
      </c>
      <c r="P134" s="68" t="s">
        <v>75</v>
      </c>
      <c r="Q134" s="68" t="s">
        <v>75</v>
      </c>
      <c r="R134" s="69" t="s">
        <v>75</v>
      </c>
      <c r="S134" s="67" t="s">
        <v>75</v>
      </c>
      <c r="T134" s="18" t="s">
        <v>75</v>
      </c>
      <c r="U134" s="18" t="s">
        <v>75</v>
      </c>
      <c r="V134" s="70" t="s">
        <v>75</v>
      </c>
    </row>
    <row r="135" spans="14:22" x14ac:dyDescent="0.25">
      <c r="N135" s="15">
        <v>46934</v>
      </c>
      <c r="O135" s="83" t="s">
        <v>75</v>
      </c>
      <c r="P135" s="68" t="s">
        <v>75</v>
      </c>
      <c r="Q135" s="68" t="s">
        <v>75</v>
      </c>
      <c r="R135" s="69" t="s">
        <v>75</v>
      </c>
      <c r="S135" s="67" t="s">
        <v>75</v>
      </c>
      <c r="T135" s="18" t="s">
        <v>75</v>
      </c>
      <c r="U135" s="18" t="s">
        <v>75</v>
      </c>
      <c r="V135" s="70" t="s">
        <v>75</v>
      </c>
    </row>
    <row r="136" spans="14:22" x14ac:dyDescent="0.25">
      <c r="N136" s="15">
        <v>47026</v>
      </c>
      <c r="O136" s="83" t="s">
        <v>75</v>
      </c>
      <c r="P136" s="68" t="s">
        <v>75</v>
      </c>
      <c r="Q136" s="68" t="s">
        <v>75</v>
      </c>
      <c r="R136" s="69" t="s">
        <v>75</v>
      </c>
      <c r="S136" s="67" t="s">
        <v>75</v>
      </c>
      <c r="T136" s="18" t="s">
        <v>75</v>
      </c>
      <c r="U136" s="18" t="s">
        <v>75</v>
      </c>
      <c r="V136" s="70" t="s">
        <v>75</v>
      </c>
    </row>
    <row r="137" spans="14:22" x14ac:dyDescent="0.25">
      <c r="N137" s="15">
        <v>47118</v>
      </c>
      <c r="O137" s="83" t="s">
        <v>75</v>
      </c>
      <c r="P137" s="68" t="s">
        <v>75</v>
      </c>
      <c r="Q137" s="68" t="s">
        <v>75</v>
      </c>
      <c r="R137" s="69" t="s">
        <v>75</v>
      </c>
      <c r="S137" s="67" t="s">
        <v>75</v>
      </c>
      <c r="T137" s="18" t="s">
        <v>75</v>
      </c>
      <c r="U137" s="18" t="s">
        <v>75</v>
      </c>
      <c r="V137" s="70" t="s">
        <v>75</v>
      </c>
    </row>
    <row r="138" spans="14:22" x14ac:dyDescent="0.25">
      <c r="N138" s="15">
        <v>47208</v>
      </c>
      <c r="O138" s="83" t="s">
        <v>75</v>
      </c>
      <c r="P138" s="68" t="s">
        <v>75</v>
      </c>
      <c r="Q138" s="68" t="s">
        <v>75</v>
      </c>
      <c r="R138" s="69" t="s">
        <v>75</v>
      </c>
      <c r="S138" s="67" t="s">
        <v>75</v>
      </c>
      <c r="T138" s="18" t="s">
        <v>75</v>
      </c>
      <c r="U138" s="18" t="s">
        <v>75</v>
      </c>
      <c r="V138" s="70" t="s">
        <v>75</v>
      </c>
    </row>
    <row r="139" spans="14:22" x14ac:dyDescent="0.25">
      <c r="N139" s="15">
        <v>47299</v>
      </c>
      <c r="O139" s="83" t="s">
        <v>75</v>
      </c>
      <c r="P139" s="68" t="s">
        <v>75</v>
      </c>
      <c r="Q139" s="68" t="s">
        <v>75</v>
      </c>
      <c r="R139" s="69" t="s">
        <v>75</v>
      </c>
      <c r="S139" s="67" t="s">
        <v>75</v>
      </c>
      <c r="T139" s="18" t="s">
        <v>75</v>
      </c>
      <c r="U139" s="18" t="s">
        <v>75</v>
      </c>
      <c r="V139" s="70" t="s">
        <v>75</v>
      </c>
    </row>
    <row r="140" spans="14:22" x14ac:dyDescent="0.25">
      <c r="N140" s="15">
        <v>47391</v>
      </c>
      <c r="O140" s="83" t="s">
        <v>75</v>
      </c>
      <c r="P140" s="68" t="s">
        <v>75</v>
      </c>
      <c r="Q140" s="68" t="s">
        <v>75</v>
      </c>
      <c r="R140" s="69" t="s">
        <v>75</v>
      </c>
      <c r="S140" s="67" t="s">
        <v>75</v>
      </c>
      <c r="T140" s="18" t="s">
        <v>75</v>
      </c>
      <c r="U140" s="18" t="s">
        <v>75</v>
      </c>
      <c r="V140" s="70" t="s">
        <v>75</v>
      </c>
    </row>
    <row r="141" spans="14:22" x14ac:dyDescent="0.25">
      <c r="N141" s="15">
        <v>47483</v>
      </c>
      <c r="O141" s="83" t="s">
        <v>75</v>
      </c>
      <c r="P141" s="68" t="s">
        <v>75</v>
      </c>
      <c r="Q141" s="68" t="s">
        <v>75</v>
      </c>
      <c r="R141" s="69" t="s">
        <v>75</v>
      </c>
      <c r="S141" s="67" t="s">
        <v>75</v>
      </c>
      <c r="T141" s="18" t="s">
        <v>75</v>
      </c>
      <c r="U141" s="18" t="s">
        <v>75</v>
      </c>
      <c r="V141" s="70" t="s">
        <v>75</v>
      </c>
    </row>
    <row r="142" spans="14:22" x14ac:dyDescent="0.25">
      <c r="N142" s="15">
        <v>47573</v>
      </c>
      <c r="O142" s="83" t="s">
        <v>75</v>
      </c>
      <c r="P142" s="68" t="s">
        <v>75</v>
      </c>
      <c r="Q142" s="68" t="s">
        <v>75</v>
      </c>
      <c r="R142" s="69" t="s">
        <v>75</v>
      </c>
      <c r="S142" s="67" t="s">
        <v>75</v>
      </c>
      <c r="T142" s="18" t="s">
        <v>75</v>
      </c>
      <c r="U142" s="18" t="s">
        <v>75</v>
      </c>
      <c r="V142" s="70" t="s">
        <v>75</v>
      </c>
    </row>
    <row r="143" spans="14:22" x14ac:dyDescent="0.25">
      <c r="N143" s="15">
        <v>47664</v>
      </c>
      <c r="O143" s="83" t="s">
        <v>75</v>
      </c>
      <c r="P143" s="68" t="s">
        <v>75</v>
      </c>
      <c r="Q143" s="68" t="s">
        <v>75</v>
      </c>
      <c r="R143" s="69" t="s">
        <v>75</v>
      </c>
      <c r="S143" s="67" t="s">
        <v>75</v>
      </c>
      <c r="T143" s="18" t="s">
        <v>75</v>
      </c>
      <c r="U143" s="18" t="s">
        <v>75</v>
      </c>
      <c r="V143" s="70" t="s">
        <v>75</v>
      </c>
    </row>
    <row r="144" spans="14:22" x14ac:dyDescent="0.25">
      <c r="N144" s="15">
        <v>47756</v>
      </c>
      <c r="O144" s="83" t="s">
        <v>75</v>
      </c>
      <c r="P144" s="68" t="s">
        <v>75</v>
      </c>
      <c r="Q144" s="68" t="s">
        <v>75</v>
      </c>
      <c r="R144" s="69" t="s">
        <v>75</v>
      </c>
      <c r="S144" s="67" t="s">
        <v>75</v>
      </c>
      <c r="T144" s="18" t="s">
        <v>75</v>
      </c>
      <c r="U144" s="18" t="s">
        <v>75</v>
      </c>
      <c r="V144" s="70" t="s">
        <v>75</v>
      </c>
    </row>
    <row r="145" spans="14:22" x14ac:dyDescent="0.25">
      <c r="N145" s="15">
        <v>47848</v>
      </c>
      <c r="O145" s="83" t="s">
        <v>75</v>
      </c>
      <c r="P145" s="68" t="s">
        <v>75</v>
      </c>
      <c r="Q145" s="68" t="s">
        <v>75</v>
      </c>
      <c r="R145" s="69" t="s">
        <v>75</v>
      </c>
      <c r="S145" s="67" t="s">
        <v>75</v>
      </c>
      <c r="T145" s="18" t="s">
        <v>75</v>
      </c>
      <c r="U145" s="18" t="s">
        <v>75</v>
      </c>
      <c r="V145" s="70" t="s">
        <v>75</v>
      </c>
    </row>
    <row r="146" spans="14:22" x14ac:dyDescent="0.25">
      <c r="N146" s="15">
        <v>47938</v>
      </c>
      <c r="O146" s="83" t="s">
        <v>75</v>
      </c>
      <c r="P146" s="68" t="s">
        <v>75</v>
      </c>
      <c r="Q146" s="68" t="s">
        <v>75</v>
      </c>
      <c r="R146" s="69" t="s">
        <v>75</v>
      </c>
      <c r="S146" s="67" t="s">
        <v>75</v>
      </c>
      <c r="T146" s="18" t="s">
        <v>75</v>
      </c>
      <c r="U146" s="18" t="s">
        <v>75</v>
      </c>
      <c r="V146" s="70" t="s">
        <v>75</v>
      </c>
    </row>
    <row r="147" spans="14:22" x14ac:dyDescent="0.25">
      <c r="N147" s="15">
        <v>48029</v>
      </c>
      <c r="O147" s="83" t="s">
        <v>75</v>
      </c>
      <c r="P147" s="68" t="s">
        <v>75</v>
      </c>
      <c r="Q147" s="68" t="s">
        <v>75</v>
      </c>
      <c r="R147" s="69" t="s">
        <v>75</v>
      </c>
      <c r="S147" s="67" t="s">
        <v>75</v>
      </c>
      <c r="T147" s="18" t="s">
        <v>75</v>
      </c>
      <c r="U147" s="18" t="s">
        <v>75</v>
      </c>
      <c r="V147" s="70" t="s">
        <v>75</v>
      </c>
    </row>
    <row r="148" spans="14:22" x14ac:dyDescent="0.25">
      <c r="N148" s="15">
        <v>48121</v>
      </c>
      <c r="O148" s="83" t="s">
        <v>75</v>
      </c>
      <c r="P148" s="68" t="s">
        <v>75</v>
      </c>
      <c r="Q148" s="68" t="s">
        <v>75</v>
      </c>
      <c r="R148" s="69" t="s">
        <v>75</v>
      </c>
      <c r="S148" s="67" t="s">
        <v>75</v>
      </c>
      <c r="T148" s="18" t="s">
        <v>75</v>
      </c>
      <c r="U148" s="18" t="s">
        <v>75</v>
      </c>
      <c r="V148" s="70" t="s">
        <v>75</v>
      </c>
    </row>
    <row r="149" spans="14:22" x14ac:dyDescent="0.25">
      <c r="N149" s="15">
        <v>48213</v>
      </c>
      <c r="O149" s="83" t="s">
        <v>75</v>
      </c>
      <c r="P149" s="68" t="s">
        <v>75</v>
      </c>
      <c r="Q149" s="68" t="s">
        <v>75</v>
      </c>
      <c r="R149" s="69" t="s">
        <v>75</v>
      </c>
      <c r="S149" s="67" t="s">
        <v>75</v>
      </c>
      <c r="T149" s="18" t="s">
        <v>75</v>
      </c>
      <c r="U149" s="18" t="s">
        <v>75</v>
      </c>
      <c r="V149" s="70" t="s">
        <v>75</v>
      </c>
    </row>
    <row r="150" spans="14:22" x14ac:dyDescent="0.25">
      <c r="N150" s="15">
        <v>48304</v>
      </c>
      <c r="O150" s="83" t="s">
        <v>75</v>
      </c>
      <c r="P150" s="68" t="s">
        <v>75</v>
      </c>
      <c r="Q150" s="68" t="s">
        <v>75</v>
      </c>
      <c r="R150" s="69" t="s">
        <v>75</v>
      </c>
      <c r="S150" s="67" t="s">
        <v>75</v>
      </c>
      <c r="T150" s="18" t="s">
        <v>75</v>
      </c>
      <c r="U150" s="18" t="s">
        <v>75</v>
      </c>
      <c r="V150" s="70" t="s">
        <v>75</v>
      </c>
    </row>
    <row r="151" spans="14:22" x14ac:dyDescent="0.25">
      <c r="N151" s="15">
        <v>48395</v>
      </c>
      <c r="O151" s="83" t="s">
        <v>75</v>
      </c>
      <c r="P151" s="68" t="s">
        <v>75</v>
      </c>
      <c r="Q151" s="68" t="s">
        <v>75</v>
      </c>
      <c r="R151" s="69" t="s">
        <v>75</v>
      </c>
      <c r="S151" s="67" t="s">
        <v>75</v>
      </c>
      <c r="T151" s="18" t="s">
        <v>75</v>
      </c>
      <c r="U151" s="18" t="s">
        <v>75</v>
      </c>
      <c r="V151" s="70" t="s">
        <v>75</v>
      </c>
    </row>
    <row r="152" spans="14:22" x14ac:dyDescent="0.25">
      <c r="N152" s="15">
        <v>48487</v>
      </c>
      <c r="O152" s="83" t="s">
        <v>75</v>
      </c>
      <c r="P152" s="68" t="s">
        <v>75</v>
      </c>
      <c r="Q152" s="68" t="s">
        <v>75</v>
      </c>
      <c r="R152" s="69" t="s">
        <v>75</v>
      </c>
      <c r="S152" s="67" t="s">
        <v>75</v>
      </c>
      <c r="T152" s="18" t="s">
        <v>75</v>
      </c>
      <c r="U152" s="18" t="s">
        <v>75</v>
      </c>
      <c r="V152" s="70" t="s">
        <v>75</v>
      </c>
    </row>
    <row r="153" spans="14:22" x14ac:dyDescent="0.25">
      <c r="N153" s="15">
        <v>48579</v>
      </c>
      <c r="O153" s="83" t="s">
        <v>75</v>
      </c>
      <c r="P153" s="68" t="s">
        <v>75</v>
      </c>
      <c r="Q153" s="68" t="s">
        <v>75</v>
      </c>
      <c r="R153" s="69" t="s">
        <v>75</v>
      </c>
      <c r="S153" s="67" t="s">
        <v>75</v>
      </c>
      <c r="T153" s="18" t="s">
        <v>75</v>
      </c>
      <c r="U153" s="18" t="s">
        <v>75</v>
      </c>
      <c r="V153" s="70" t="s">
        <v>75</v>
      </c>
    </row>
    <row r="154" spans="14:22" x14ac:dyDescent="0.25">
      <c r="N154" s="15">
        <v>48669</v>
      </c>
      <c r="O154" s="83" t="s">
        <v>75</v>
      </c>
      <c r="P154" s="68" t="s">
        <v>75</v>
      </c>
      <c r="Q154" s="68" t="s">
        <v>75</v>
      </c>
      <c r="R154" s="69" t="s">
        <v>75</v>
      </c>
      <c r="S154" s="67" t="s">
        <v>75</v>
      </c>
      <c r="T154" s="18" t="s">
        <v>75</v>
      </c>
      <c r="U154" s="18" t="s">
        <v>75</v>
      </c>
      <c r="V154" s="70" t="s">
        <v>75</v>
      </c>
    </row>
    <row r="155" spans="14:22" x14ac:dyDescent="0.25">
      <c r="N155" s="15">
        <v>48760</v>
      </c>
      <c r="O155" s="83" t="s">
        <v>75</v>
      </c>
      <c r="P155" s="68" t="s">
        <v>75</v>
      </c>
      <c r="Q155" s="68" t="s">
        <v>75</v>
      </c>
      <c r="R155" s="69" t="s">
        <v>75</v>
      </c>
      <c r="S155" s="67" t="s">
        <v>75</v>
      </c>
      <c r="T155" s="18" t="s">
        <v>75</v>
      </c>
      <c r="U155" s="18" t="s">
        <v>75</v>
      </c>
      <c r="V155" s="70" t="s">
        <v>75</v>
      </c>
    </row>
    <row r="156" spans="14:22" x14ac:dyDescent="0.25">
      <c r="N156" s="15">
        <v>48852</v>
      </c>
      <c r="O156" s="83" t="s">
        <v>75</v>
      </c>
      <c r="P156" s="68" t="s">
        <v>75</v>
      </c>
      <c r="Q156" s="68" t="s">
        <v>75</v>
      </c>
      <c r="R156" s="69" t="s">
        <v>75</v>
      </c>
      <c r="S156" s="67" t="s">
        <v>75</v>
      </c>
      <c r="T156" s="18" t="s">
        <v>75</v>
      </c>
      <c r="U156" s="18" t="s">
        <v>75</v>
      </c>
      <c r="V156" s="70" t="s">
        <v>75</v>
      </c>
    </row>
    <row r="157" spans="14:22" x14ac:dyDescent="0.25">
      <c r="N157" s="15">
        <v>48944</v>
      </c>
      <c r="O157" s="83" t="s">
        <v>75</v>
      </c>
      <c r="P157" s="68" t="s">
        <v>75</v>
      </c>
      <c r="Q157" s="68" t="s">
        <v>75</v>
      </c>
      <c r="R157" s="69" t="s">
        <v>75</v>
      </c>
      <c r="S157" s="67" t="s">
        <v>75</v>
      </c>
      <c r="T157" s="18" t="s">
        <v>75</v>
      </c>
      <c r="U157" s="18" t="s">
        <v>75</v>
      </c>
      <c r="V157" s="70" t="s">
        <v>75</v>
      </c>
    </row>
    <row r="158" spans="14:22" x14ac:dyDescent="0.25">
      <c r="O158" s="83" t="s">
        <v>75</v>
      </c>
      <c r="P158" s="68" t="s">
        <v>75</v>
      </c>
      <c r="Q158" s="68" t="s">
        <v>75</v>
      </c>
      <c r="R158" s="69" t="s">
        <v>75</v>
      </c>
      <c r="S158" s="67" t="s">
        <v>75</v>
      </c>
      <c r="T158" s="18" t="s">
        <v>75</v>
      </c>
      <c r="U158" s="18" t="s">
        <v>75</v>
      </c>
      <c r="V158" s="70" t="s">
        <v>75</v>
      </c>
    </row>
    <row r="159" spans="14:22" x14ac:dyDescent="0.25">
      <c r="O159" s="83" t="s">
        <v>75</v>
      </c>
      <c r="P159" s="68" t="s">
        <v>75</v>
      </c>
      <c r="Q159" s="68" t="s">
        <v>75</v>
      </c>
      <c r="R159" s="69" t="s">
        <v>75</v>
      </c>
      <c r="S159" s="67" t="s">
        <v>75</v>
      </c>
      <c r="T159" s="18" t="s">
        <v>75</v>
      </c>
      <c r="U159" s="18" t="s">
        <v>75</v>
      </c>
      <c r="V159" s="70" t="s">
        <v>75</v>
      </c>
    </row>
    <row r="160" spans="14:22" x14ac:dyDescent="0.25">
      <c r="O160" s="83" t="s">
        <v>75</v>
      </c>
      <c r="P160" s="68" t="s">
        <v>75</v>
      </c>
      <c r="Q160" s="68" t="s">
        <v>75</v>
      </c>
      <c r="R160" s="69" t="s">
        <v>75</v>
      </c>
      <c r="S160" s="67" t="s">
        <v>75</v>
      </c>
      <c r="T160" s="18" t="s">
        <v>75</v>
      </c>
      <c r="U160" s="18" t="s">
        <v>75</v>
      </c>
      <c r="V160" s="70" t="s">
        <v>75</v>
      </c>
    </row>
    <row r="161" spans="15:22" x14ac:dyDescent="0.25">
      <c r="O161" s="83" t="s">
        <v>75</v>
      </c>
      <c r="P161" s="68" t="s">
        <v>75</v>
      </c>
      <c r="Q161" s="68" t="s">
        <v>75</v>
      </c>
      <c r="R161" s="69" t="s">
        <v>75</v>
      </c>
      <c r="S161" s="67" t="s">
        <v>75</v>
      </c>
      <c r="T161" s="18" t="s">
        <v>75</v>
      </c>
      <c r="U161" s="18" t="s">
        <v>75</v>
      </c>
      <c r="V161" s="70" t="s">
        <v>75</v>
      </c>
    </row>
    <row r="162" spans="15:22" x14ac:dyDescent="0.25">
      <c r="O162" s="83" t="s">
        <v>75</v>
      </c>
      <c r="P162" s="68" t="s">
        <v>75</v>
      </c>
      <c r="Q162" s="68" t="s">
        <v>75</v>
      </c>
      <c r="R162" s="69" t="s">
        <v>75</v>
      </c>
      <c r="S162" s="67" t="s">
        <v>75</v>
      </c>
      <c r="T162" s="18" t="s">
        <v>75</v>
      </c>
      <c r="U162" s="18" t="s">
        <v>75</v>
      </c>
      <c r="V162" s="70" t="s">
        <v>75</v>
      </c>
    </row>
    <row r="163" spans="15:22" x14ac:dyDescent="0.25">
      <c r="O163" s="83" t="s">
        <v>75</v>
      </c>
      <c r="P163" s="68" t="s">
        <v>75</v>
      </c>
      <c r="Q163" s="68" t="s">
        <v>75</v>
      </c>
      <c r="R163" s="69" t="s">
        <v>75</v>
      </c>
      <c r="S163" s="67" t="s">
        <v>75</v>
      </c>
      <c r="T163" s="18" t="s">
        <v>75</v>
      </c>
      <c r="U163" s="18" t="s">
        <v>75</v>
      </c>
      <c r="V163" s="70" t="s">
        <v>75</v>
      </c>
    </row>
    <row r="164" spans="15:22" x14ac:dyDescent="0.25">
      <c r="O164" s="83" t="s">
        <v>75</v>
      </c>
      <c r="P164" s="68" t="s">
        <v>75</v>
      </c>
      <c r="Q164" s="68" t="s">
        <v>75</v>
      </c>
      <c r="R164" s="69" t="s">
        <v>75</v>
      </c>
      <c r="S164" s="67" t="s">
        <v>75</v>
      </c>
      <c r="T164" s="18" t="s">
        <v>75</v>
      </c>
      <c r="U164" s="18" t="s">
        <v>75</v>
      </c>
      <c r="V164" s="70" t="s">
        <v>75</v>
      </c>
    </row>
    <row r="165" spans="15:22" x14ac:dyDescent="0.25">
      <c r="O165" s="83" t="s">
        <v>75</v>
      </c>
      <c r="P165" s="68" t="s">
        <v>75</v>
      </c>
      <c r="Q165" s="68" t="s">
        <v>75</v>
      </c>
      <c r="R165" s="69" t="s">
        <v>75</v>
      </c>
      <c r="S165" s="67" t="s">
        <v>75</v>
      </c>
      <c r="T165" s="18" t="s">
        <v>75</v>
      </c>
      <c r="U165" s="18" t="s">
        <v>75</v>
      </c>
      <c r="V165" s="70" t="s">
        <v>75</v>
      </c>
    </row>
    <row r="166" spans="15:22" x14ac:dyDescent="0.25">
      <c r="O166" s="83" t="s">
        <v>75</v>
      </c>
      <c r="P166" s="68" t="s">
        <v>75</v>
      </c>
      <c r="Q166" s="68" t="s">
        <v>75</v>
      </c>
      <c r="R166" s="69" t="s">
        <v>75</v>
      </c>
      <c r="S166" s="67" t="s">
        <v>75</v>
      </c>
      <c r="T166" s="18" t="s">
        <v>75</v>
      </c>
      <c r="U166" s="18" t="s">
        <v>75</v>
      </c>
      <c r="V166" s="70" t="s">
        <v>75</v>
      </c>
    </row>
    <row r="167" spans="15:22" x14ac:dyDescent="0.25">
      <c r="O167" s="83" t="s">
        <v>75</v>
      </c>
      <c r="P167" s="68" t="s">
        <v>75</v>
      </c>
      <c r="Q167" s="68" t="s">
        <v>75</v>
      </c>
      <c r="R167" s="69" t="s">
        <v>75</v>
      </c>
      <c r="S167" s="67" t="s">
        <v>75</v>
      </c>
      <c r="T167" s="18" t="s">
        <v>75</v>
      </c>
      <c r="U167" s="18" t="s">
        <v>75</v>
      </c>
      <c r="V167" s="70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14 N132:N157">
    <cfRule type="expression" dxfId="21" priority="6">
      <formula>$O6=""</formula>
    </cfRule>
  </conditionalFormatting>
  <conditionalFormatting sqref="N128:N131">
    <cfRule type="expression" dxfId="8" priority="5">
      <formula>$O128=""</formula>
    </cfRule>
  </conditionalFormatting>
  <conditionalFormatting sqref="N115">
    <cfRule type="expression" dxfId="7" priority="4">
      <formula>$O115=""</formula>
    </cfRule>
  </conditionalFormatting>
  <conditionalFormatting sqref="N116:N119 N121:N126">
    <cfRule type="expression" dxfId="6" priority="3">
      <formula>$O116=""</formula>
    </cfRule>
  </conditionalFormatting>
  <conditionalFormatting sqref="N127">
    <cfRule type="expression" dxfId="5" priority="2">
      <formula>$O127=""</formula>
    </cfRule>
  </conditionalFormatting>
  <conditionalFormatting sqref="N120">
    <cfRule type="expression" dxfId="4" priority="1">
      <formula>$O120=""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7A04-F987-4BDE-8140-96E383562E15}">
  <sheetPr codeName="Sheet11"/>
  <dimension ref="A1:X633"/>
  <sheetViews>
    <sheetView topLeftCell="H255" workbookViewId="0">
      <selection activeCell="M282" sqref="M282"/>
    </sheetView>
  </sheetViews>
  <sheetFormatPr defaultColWidth="9.140625" defaultRowHeight="15" x14ac:dyDescent="0.25"/>
  <cols>
    <col min="1" max="1" width="13.7109375" style="90" customWidth="1"/>
    <col min="2" max="13" width="13.7109375" style="30" customWidth="1"/>
    <col min="14" max="14" width="11.85546875" style="30" bestFit="1" customWidth="1"/>
    <col min="15" max="22" width="22.28515625" style="30" customWidth="1"/>
    <col min="23" max="23" width="16.85546875" style="30" customWidth="1"/>
    <col min="24" max="24" width="20.28515625" style="30" customWidth="1"/>
    <col min="25" max="16384" width="9.140625" style="30"/>
  </cols>
  <sheetData>
    <row r="1" spans="1:24" s="86" customFormat="1" ht="63.95" customHeight="1" x14ac:dyDescent="0.25">
      <c r="A1" s="85"/>
      <c r="N1" s="87" t="s">
        <v>42</v>
      </c>
      <c r="O1" s="88" t="s">
        <v>43</v>
      </c>
      <c r="P1" s="88" t="s">
        <v>44</v>
      </c>
      <c r="Q1" s="88" t="s">
        <v>45</v>
      </c>
      <c r="R1" s="89" t="s">
        <v>46</v>
      </c>
      <c r="S1" s="89" t="s">
        <v>47</v>
      </c>
      <c r="T1" s="89" t="s">
        <v>48</v>
      </c>
      <c r="U1" s="88" t="s">
        <v>49</v>
      </c>
      <c r="V1" s="88" t="s">
        <v>50</v>
      </c>
      <c r="W1" s="88" t="s">
        <v>51</v>
      </c>
      <c r="X1" s="88" t="s">
        <v>52</v>
      </c>
    </row>
    <row r="2" spans="1:24" ht="15.75" x14ac:dyDescent="0.25">
      <c r="N2" s="91">
        <v>36556</v>
      </c>
      <c r="O2" s="92">
        <v>193</v>
      </c>
      <c r="P2" s="92">
        <v>21</v>
      </c>
      <c r="Q2" s="92">
        <v>172</v>
      </c>
      <c r="R2" s="93">
        <v>488101943</v>
      </c>
      <c r="S2" s="93">
        <v>250484456</v>
      </c>
      <c r="T2" s="93">
        <v>237617487</v>
      </c>
      <c r="U2" s="94" t="s">
        <v>15</v>
      </c>
      <c r="V2" s="94" t="s">
        <v>15</v>
      </c>
      <c r="W2" s="94" t="s">
        <v>15</v>
      </c>
      <c r="X2" s="94" t="s">
        <v>15</v>
      </c>
    </row>
    <row r="3" spans="1:24" ht="15.75" x14ac:dyDescent="0.25">
      <c r="N3" s="91">
        <v>36585</v>
      </c>
      <c r="O3" s="92">
        <v>153</v>
      </c>
      <c r="P3" s="92">
        <v>24</v>
      </c>
      <c r="Q3" s="92">
        <v>129</v>
      </c>
      <c r="R3" s="93">
        <v>563296598</v>
      </c>
      <c r="S3" s="93">
        <v>382350256</v>
      </c>
      <c r="T3" s="93">
        <v>180946342</v>
      </c>
      <c r="U3" s="94" t="s">
        <v>15</v>
      </c>
      <c r="V3" s="94" t="s">
        <v>15</v>
      </c>
      <c r="W3" s="94" t="s">
        <v>15</v>
      </c>
      <c r="X3" s="94" t="s">
        <v>15</v>
      </c>
    </row>
    <row r="4" spans="1:24" ht="15.75" x14ac:dyDescent="0.25">
      <c r="N4" s="91">
        <v>36616</v>
      </c>
      <c r="O4" s="92">
        <v>229</v>
      </c>
      <c r="P4" s="92">
        <v>35</v>
      </c>
      <c r="Q4" s="92">
        <v>194</v>
      </c>
      <c r="R4" s="93">
        <v>660592934</v>
      </c>
      <c r="S4" s="93">
        <v>394437934</v>
      </c>
      <c r="T4" s="93">
        <v>266155000</v>
      </c>
      <c r="U4" s="94" t="s">
        <v>15</v>
      </c>
      <c r="V4" s="94" t="s">
        <v>15</v>
      </c>
      <c r="W4" s="94" t="s">
        <v>15</v>
      </c>
      <c r="X4" s="94" t="s">
        <v>15</v>
      </c>
    </row>
    <row r="5" spans="1:24" ht="15.75" x14ac:dyDescent="0.25">
      <c r="N5" s="91">
        <v>36646</v>
      </c>
      <c r="O5" s="92">
        <v>183</v>
      </c>
      <c r="P5" s="92">
        <v>29</v>
      </c>
      <c r="Q5" s="92">
        <v>154</v>
      </c>
      <c r="R5" s="93">
        <v>492001242</v>
      </c>
      <c r="S5" s="93">
        <v>262563500</v>
      </c>
      <c r="T5" s="93">
        <v>229437742</v>
      </c>
      <c r="U5" s="94" t="s">
        <v>15</v>
      </c>
      <c r="V5" s="94" t="s">
        <v>15</v>
      </c>
      <c r="W5" s="94" t="s">
        <v>15</v>
      </c>
      <c r="X5" s="94" t="s">
        <v>15</v>
      </c>
    </row>
    <row r="6" spans="1:24" ht="15.75" x14ac:dyDescent="0.25">
      <c r="N6" s="91">
        <v>36677</v>
      </c>
      <c r="O6" s="92">
        <v>213</v>
      </c>
      <c r="P6" s="92">
        <v>34</v>
      </c>
      <c r="Q6" s="92">
        <v>179</v>
      </c>
      <c r="R6" s="93">
        <v>1056764629</v>
      </c>
      <c r="S6" s="93">
        <v>789220240</v>
      </c>
      <c r="T6" s="93">
        <v>267544389</v>
      </c>
      <c r="U6" s="94" t="s">
        <v>15</v>
      </c>
      <c r="V6" s="94" t="s">
        <v>15</v>
      </c>
      <c r="W6" s="94" t="s">
        <v>15</v>
      </c>
      <c r="X6" s="94" t="s">
        <v>15</v>
      </c>
    </row>
    <row r="7" spans="1:24" ht="15.75" x14ac:dyDescent="0.25">
      <c r="A7" s="145" t="s">
        <v>91</v>
      </c>
      <c r="B7" s="145"/>
      <c r="C7" s="145"/>
      <c r="D7" s="145"/>
      <c r="E7" s="145"/>
      <c r="F7" s="145"/>
      <c r="G7" s="82"/>
      <c r="H7" s="145" t="s">
        <v>92</v>
      </c>
      <c r="I7" s="145"/>
      <c r="J7" s="145"/>
      <c r="K7" s="145"/>
      <c r="L7" s="145"/>
      <c r="M7" s="145"/>
      <c r="N7" s="91">
        <v>36707</v>
      </c>
      <c r="O7" s="92">
        <v>243</v>
      </c>
      <c r="P7" s="92">
        <v>43</v>
      </c>
      <c r="Q7" s="92">
        <v>200</v>
      </c>
      <c r="R7" s="93">
        <v>812109941</v>
      </c>
      <c r="S7" s="93">
        <v>495188017</v>
      </c>
      <c r="T7" s="93">
        <v>316921924</v>
      </c>
      <c r="U7" s="94" t="s">
        <v>15</v>
      </c>
      <c r="V7" s="94" t="s">
        <v>15</v>
      </c>
      <c r="W7" s="94" t="s">
        <v>15</v>
      </c>
      <c r="X7" s="94" t="s">
        <v>15</v>
      </c>
    </row>
    <row r="8" spans="1:24" ht="15.75" x14ac:dyDescent="0.25">
      <c r="N8" s="91">
        <v>36738</v>
      </c>
      <c r="O8" s="92">
        <v>205</v>
      </c>
      <c r="P8" s="92">
        <v>27</v>
      </c>
      <c r="Q8" s="92">
        <v>178</v>
      </c>
      <c r="R8" s="93">
        <v>730713959</v>
      </c>
      <c r="S8" s="93">
        <v>459627450</v>
      </c>
      <c r="T8" s="93">
        <v>271086509</v>
      </c>
      <c r="U8" s="94" t="s">
        <v>15</v>
      </c>
      <c r="V8" s="94" t="s">
        <v>15</v>
      </c>
      <c r="W8" s="94" t="s">
        <v>15</v>
      </c>
      <c r="X8" s="94" t="s">
        <v>15</v>
      </c>
    </row>
    <row r="9" spans="1:24" ht="15.75" x14ac:dyDescent="0.25">
      <c r="N9" s="91">
        <v>36769</v>
      </c>
      <c r="O9" s="92">
        <v>238</v>
      </c>
      <c r="P9" s="92">
        <v>41</v>
      </c>
      <c r="Q9" s="92">
        <v>197</v>
      </c>
      <c r="R9" s="93">
        <v>1044422538</v>
      </c>
      <c r="S9" s="93">
        <v>724463506</v>
      </c>
      <c r="T9" s="93">
        <v>319959032</v>
      </c>
      <c r="U9" s="94" t="s">
        <v>15</v>
      </c>
      <c r="V9" s="94" t="s">
        <v>15</v>
      </c>
      <c r="W9" s="94" t="s">
        <v>15</v>
      </c>
      <c r="X9" s="94" t="s">
        <v>15</v>
      </c>
    </row>
    <row r="10" spans="1:24" ht="15.75" x14ac:dyDescent="0.25">
      <c r="N10" s="91">
        <v>36799</v>
      </c>
      <c r="O10" s="92">
        <v>229</v>
      </c>
      <c r="P10" s="92">
        <v>46</v>
      </c>
      <c r="Q10" s="92">
        <v>183</v>
      </c>
      <c r="R10" s="93">
        <v>1249876097</v>
      </c>
      <c r="S10" s="93">
        <v>978812614</v>
      </c>
      <c r="T10" s="93">
        <v>271063483</v>
      </c>
      <c r="U10" s="94" t="s">
        <v>15</v>
      </c>
      <c r="V10" s="94" t="s">
        <v>15</v>
      </c>
      <c r="W10" s="94" t="s">
        <v>15</v>
      </c>
      <c r="X10" s="94" t="s">
        <v>15</v>
      </c>
    </row>
    <row r="11" spans="1:24" ht="15.75" x14ac:dyDescent="0.25">
      <c r="N11" s="91">
        <v>36830</v>
      </c>
      <c r="O11" s="92">
        <v>214</v>
      </c>
      <c r="P11" s="92">
        <v>43</v>
      </c>
      <c r="Q11" s="92">
        <v>171</v>
      </c>
      <c r="R11" s="93">
        <v>762313651</v>
      </c>
      <c r="S11" s="93">
        <v>516113420</v>
      </c>
      <c r="T11" s="93">
        <v>246200231</v>
      </c>
      <c r="U11" s="94" t="s">
        <v>15</v>
      </c>
      <c r="V11" s="94" t="s">
        <v>15</v>
      </c>
      <c r="W11" s="94" t="s">
        <v>15</v>
      </c>
      <c r="X11" s="94" t="s">
        <v>15</v>
      </c>
    </row>
    <row r="12" spans="1:24" ht="15.75" x14ac:dyDescent="0.25">
      <c r="N12" s="91">
        <v>36860</v>
      </c>
      <c r="O12" s="92">
        <v>204</v>
      </c>
      <c r="P12" s="92">
        <v>49</v>
      </c>
      <c r="Q12" s="92">
        <v>155</v>
      </c>
      <c r="R12" s="93">
        <v>1503670583</v>
      </c>
      <c r="S12" s="93">
        <v>1277653612</v>
      </c>
      <c r="T12" s="93">
        <v>226016971</v>
      </c>
      <c r="U12" s="94" t="s">
        <v>15</v>
      </c>
      <c r="V12" s="94" t="s">
        <v>15</v>
      </c>
      <c r="W12" s="94" t="s">
        <v>15</v>
      </c>
      <c r="X12" s="94" t="s">
        <v>15</v>
      </c>
    </row>
    <row r="13" spans="1:24" ht="15.75" x14ac:dyDescent="0.25">
      <c r="N13" s="91">
        <v>36891</v>
      </c>
      <c r="O13" s="92">
        <v>333</v>
      </c>
      <c r="P13" s="92">
        <v>95</v>
      </c>
      <c r="Q13" s="92">
        <v>238</v>
      </c>
      <c r="R13" s="93">
        <v>2075426798</v>
      </c>
      <c r="S13" s="93">
        <v>1706892856</v>
      </c>
      <c r="T13" s="93">
        <v>368533942</v>
      </c>
      <c r="U13" s="94" t="s">
        <v>15</v>
      </c>
      <c r="V13" s="94" t="s">
        <v>15</v>
      </c>
      <c r="W13" s="94" t="s">
        <v>15</v>
      </c>
      <c r="X13" s="94" t="s">
        <v>15</v>
      </c>
    </row>
    <row r="14" spans="1:24" ht="15.75" x14ac:dyDescent="0.25">
      <c r="N14" s="91">
        <v>36922</v>
      </c>
      <c r="O14" s="92">
        <v>249</v>
      </c>
      <c r="P14" s="92">
        <v>42</v>
      </c>
      <c r="Q14" s="92">
        <v>207</v>
      </c>
      <c r="R14" s="93">
        <v>1216480455</v>
      </c>
      <c r="S14" s="93">
        <v>834729465</v>
      </c>
      <c r="T14" s="93">
        <v>381750990</v>
      </c>
      <c r="U14" s="94" t="s">
        <v>15</v>
      </c>
      <c r="V14" s="94" t="s">
        <v>15</v>
      </c>
      <c r="W14" s="94" t="s">
        <v>15</v>
      </c>
      <c r="X14" s="94" t="s">
        <v>15</v>
      </c>
    </row>
    <row r="15" spans="1:24" ht="15.75" x14ac:dyDescent="0.25">
      <c r="N15" s="91">
        <v>36950</v>
      </c>
      <c r="O15" s="92">
        <v>222</v>
      </c>
      <c r="P15" s="92">
        <v>32</v>
      </c>
      <c r="Q15" s="92">
        <v>190</v>
      </c>
      <c r="R15" s="93">
        <v>782498056</v>
      </c>
      <c r="S15" s="93">
        <v>500252265</v>
      </c>
      <c r="T15" s="93">
        <v>282245791</v>
      </c>
      <c r="U15" s="94" t="s">
        <v>15</v>
      </c>
      <c r="V15" s="94" t="s">
        <v>15</v>
      </c>
      <c r="W15" s="94" t="s">
        <v>15</v>
      </c>
      <c r="X15" s="94" t="s">
        <v>15</v>
      </c>
    </row>
    <row r="16" spans="1:24" ht="15.75" x14ac:dyDescent="0.25">
      <c r="N16" s="91">
        <v>36981</v>
      </c>
      <c r="O16" s="92">
        <v>279</v>
      </c>
      <c r="P16" s="92">
        <v>44</v>
      </c>
      <c r="Q16" s="92">
        <v>235</v>
      </c>
      <c r="R16" s="93">
        <v>902597463</v>
      </c>
      <c r="S16" s="93">
        <v>512219040</v>
      </c>
      <c r="T16" s="93">
        <v>390378423</v>
      </c>
      <c r="U16" s="94" t="s">
        <v>15</v>
      </c>
      <c r="V16" s="94" t="s">
        <v>15</v>
      </c>
      <c r="W16" s="94" t="s">
        <v>15</v>
      </c>
      <c r="X16" s="94" t="s">
        <v>15</v>
      </c>
    </row>
    <row r="17" spans="1:24" ht="15.75" x14ac:dyDescent="0.25">
      <c r="N17" s="91">
        <v>37011</v>
      </c>
      <c r="O17" s="92">
        <v>252</v>
      </c>
      <c r="P17" s="92">
        <v>40</v>
      </c>
      <c r="Q17" s="92">
        <v>212</v>
      </c>
      <c r="R17" s="93">
        <v>1131387861</v>
      </c>
      <c r="S17" s="93">
        <v>824049604</v>
      </c>
      <c r="T17" s="93">
        <v>307338257</v>
      </c>
      <c r="U17" s="94" t="s">
        <v>15</v>
      </c>
      <c r="V17" s="94" t="s">
        <v>15</v>
      </c>
      <c r="W17" s="94" t="s">
        <v>15</v>
      </c>
      <c r="X17" s="94" t="s">
        <v>15</v>
      </c>
    </row>
    <row r="18" spans="1:24" ht="15.75" x14ac:dyDescent="0.25">
      <c r="N18" s="91">
        <v>37042</v>
      </c>
      <c r="O18" s="92">
        <v>323</v>
      </c>
      <c r="P18" s="92">
        <v>61</v>
      </c>
      <c r="Q18" s="92">
        <v>262</v>
      </c>
      <c r="R18" s="93">
        <v>1113156728</v>
      </c>
      <c r="S18" s="93">
        <v>665081265</v>
      </c>
      <c r="T18" s="93">
        <v>448075463</v>
      </c>
      <c r="U18" s="94" t="s">
        <v>15</v>
      </c>
      <c r="V18" s="94" t="s">
        <v>15</v>
      </c>
      <c r="W18" s="94" t="s">
        <v>15</v>
      </c>
      <c r="X18" s="94" t="s">
        <v>15</v>
      </c>
    </row>
    <row r="19" spans="1:24" ht="15.75" x14ac:dyDescent="0.25">
      <c r="N19" s="91">
        <v>37072</v>
      </c>
      <c r="O19" s="92">
        <v>366</v>
      </c>
      <c r="P19" s="92">
        <v>57</v>
      </c>
      <c r="Q19" s="92">
        <v>309</v>
      </c>
      <c r="R19" s="93">
        <v>1219578967</v>
      </c>
      <c r="S19" s="93">
        <v>758339395</v>
      </c>
      <c r="T19" s="93">
        <v>461239572</v>
      </c>
      <c r="U19" s="94" t="s">
        <v>15</v>
      </c>
      <c r="V19" s="94" t="s">
        <v>15</v>
      </c>
      <c r="W19" s="94" t="s">
        <v>15</v>
      </c>
      <c r="X19" s="94" t="s">
        <v>15</v>
      </c>
    </row>
    <row r="20" spans="1:24" ht="15.75" x14ac:dyDescent="0.25">
      <c r="N20" s="91">
        <v>37103</v>
      </c>
      <c r="O20" s="92">
        <v>303</v>
      </c>
      <c r="P20" s="92">
        <v>42</v>
      </c>
      <c r="Q20" s="92">
        <v>261</v>
      </c>
      <c r="R20" s="93">
        <v>907066445</v>
      </c>
      <c r="S20" s="93">
        <v>513297992</v>
      </c>
      <c r="T20" s="93">
        <v>393768453</v>
      </c>
      <c r="U20" s="94" t="s">
        <v>15</v>
      </c>
      <c r="V20" s="94" t="s">
        <v>15</v>
      </c>
      <c r="W20" s="94" t="s">
        <v>15</v>
      </c>
      <c r="X20" s="94" t="s">
        <v>15</v>
      </c>
    </row>
    <row r="21" spans="1:24" ht="15.75" x14ac:dyDescent="0.25">
      <c r="N21" s="91">
        <v>37134</v>
      </c>
      <c r="O21" s="92">
        <v>390</v>
      </c>
      <c r="P21" s="92">
        <v>48</v>
      </c>
      <c r="Q21" s="92">
        <v>342</v>
      </c>
      <c r="R21" s="93">
        <v>1123865832</v>
      </c>
      <c r="S21" s="93">
        <v>610152241</v>
      </c>
      <c r="T21" s="93">
        <v>513713591</v>
      </c>
      <c r="U21" s="94" t="s">
        <v>15</v>
      </c>
      <c r="V21" s="94" t="s">
        <v>15</v>
      </c>
      <c r="W21" s="94" t="s">
        <v>15</v>
      </c>
      <c r="X21" s="94" t="s">
        <v>15</v>
      </c>
    </row>
    <row r="22" spans="1:24" ht="15.75" x14ac:dyDescent="0.25">
      <c r="N22" s="91">
        <v>37164</v>
      </c>
      <c r="O22" s="92">
        <v>292</v>
      </c>
      <c r="P22" s="92">
        <v>42</v>
      </c>
      <c r="Q22" s="92">
        <v>250</v>
      </c>
      <c r="R22" s="93">
        <v>910930459</v>
      </c>
      <c r="S22" s="93">
        <v>506747617</v>
      </c>
      <c r="T22" s="93">
        <v>404182842</v>
      </c>
      <c r="U22" s="94" t="s">
        <v>15</v>
      </c>
      <c r="V22" s="94" t="s">
        <v>15</v>
      </c>
      <c r="W22" s="94" t="s">
        <v>15</v>
      </c>
      <c r="X22" s="94" t="s">
        <v>15</v>
      </c>
    </row>
    <row r="23" spans="1:24" ht="15.75" x14ac:dyDescent="0.25">
      <c r="N23" s="91">
        <v>37195</v>
      </c>
      <c r="O23" s="92">
        <v>324</v>
      </c>
      <c r="P23" s="92">
        <v>41</v>
      </c>
      <c r="Q23" s="92">
        <v>283</v>
      </c>
      <c r="R23" s="93">
        <v>826365643</v>
      </c>
      <c r="S23" s="93">
        <v>396057500</v>
      </c>
      <c r="T23" s="93">
        <v>430308143</v>
      </c>
      <c r="U23" s="94" t="s">
        <v>15</v>
      </c>
      <c r="V23" s="94" t="s">
        <v>15</v>
      </c>
      <c r="W23" s="94" t="s">
        <v>15</v>
      </c>
      <c r="X23" s="94" t="s">
        <v>15</v>
      </c>
    </row>
    <row r="24" spans="1:24" ht="15.75" x14ac:dyDescent="0.25">
      <c r="N24" s="91">
        <v>37225</v>
      </c>
      <c r="O24" s="92">
        <v>310</v>
      </c>
      <c r="P24" s="92">
        <v>42</v>
      </c>
      <c r="Q24" s="92">
        <v>268</v>
      </c>
      <c r="R24" s="93">
        <v>880092477</v>
      </c>
      <c r="S24" s="93">
        <v>473838930</v>
      </c>
      <c r="T24" s="93">
        <v>406253547</v>
      </c>
      <c r="U24" s="94" t="s">
        <v>15</v>
      </c>
      <c r="V24" s="94" t="s">
        <v>15</v>
      </c>
      <c r="W24" s="94" t="s">
        <v>15</v>
      </c>
      <c r="X24" s="94" t="s">
        <v>15</v>
      </c>
    </row>
    <row r="25" spans="1:24" ht="15.75" x14ac:dyDescent="0.25">
      <c r="N25" s="91">
        <v>37256</v>
      </c>
      <c r="O25" s="92">
        <v>374</v>
      </c>
      <c r="P25" s="92">
        <v>59</v>
      </c>
      <c r="Q25" s="92">
        <v>315</v>
      </c>
      <c r="R25" s="93">
        <v>1577967980</v>
      </c>
      <c r="S25" s="93">
        <v>1114527874</v>
      </c>
      <c r="T25" s="93">
        <v>463440106</v>
      </c>
      <c r="U25" s="94" t="s">
        <v>15</v>
      </c>
      <c r="V25" s="94" t="s">
        <v>15</v>
      </c>
      <c r="W25" s="94" t="s">
        <v>15</v>
      </c>
      <c r="X25" s="94" t="s">
        <v>15</v>
      </c>
    </row>
    <row r="26" spans="1:24" ht="15.75" x14ac:dyDescent="0.25">
      <c r="N26" s="91">
        <v>37287</v>
      </c>
      <c r="O26" s="92">
        <v>330</v>
      </c>
      <c r="P26" s="92">
        <v>40</v>
      </c>
      <c r="Q26" s="92">
        <v>290</v>
      </c>
      <c r="R26" s="93">
        <v>837552000</v>
      </c>
      <c r="S26" s="93">
        <v>450921099</v>
      </c>
      <c r="T26" s="93">
        <v>386630901</v>
      </c>
      <c r="U26" s="94" t="s">
        <v>15</v>
      </c>
      <c r="V26" s="94" t="s">
        <v>15</v>
      </c>
      <c r="W26" s="94" t="s">
        <v>15</v>
      </c>
      <c r="X26" s="94" t="s">
        <v>15</v>
      </c>
    </row>
    <row r="27" spans="1:24" ht="15.75" x14ac:dyDescent="0.25">
      <c r="A27" s="145" t="s">
        <v>93</v>
      </c>
      <c r="B27" s="145"/>
      <c r="C27" s="145"/>
      <c r="D27" s="145"/>
      <c r="E27" s="145"/>
      <c r="F27" s="145"/>
      <c r="N27" s="91">
        <v>37315</v>
      </c>
      <c r="O27" s="92">
        <v>282</v>
      </c>
      <c r="P27" s="92">
        <v>26</v>
      </c>
      <c r="Q27" s="92">
        <v>256</v>
      </c>
      <c r="R27" s="93">
        <v>727704559</v>
      </c>
      <c r="S27" s="93">
        <v>344407020</v>
      </c>
      <c r="T27" s="93">
        <v>383297539</v>
      </c>
      <c r="U27" s="94" t="s">
        <v>15</v>
      </c>
      <c r="V27" s="94" t="s">
        <v>15</v>
      </c>
      <c r="W27" s="94" t="s">
        <v>15</v>
      </c>
      <c r="X27" s="94" t="s">
        <v>15</v>
      </c>
    </row>
    <row r="28" spans="1:24" ht="15.75" x14ac:dyDescent="0.25">
      <c r="N28" s="91">
        <v>37346</v>
      </c>
      <c r="O28" s="92">
        <v>365</v>
      </c>
      <c r="P28" s="92">
        <v>59</v>
      </c>
      <c r="Q28" s="92">
        <v>306</v>
      </c>
      <c r="R28" s="93">
        <v>1149129740</v>
      </c>
      <c r="S28" s="93">
        <v>667792256</v>
      </c>
      <c r="T28" s="93">
        <v>481337484</v>
      </c>
      <c r="U28" s="94" t="s">
        <v>15</v>
      </c>
      <c r="V28" s="94" t="s">
        <v>15</v>
      </c>
      <c r="W28" s="94" t="s">
        <v>15</v>
      </c>
      <c r="X28" s="94" t="s">
        <v>15</v>
      </c>
    </row>
    <row r="29" spans="1:24" ht="15.75" x14ac:dyDescent="0.25">
      <c r="N29" s="91">
        <v>37376</v>
      </c>
      <c r="O29" s="92">
        <v>366</v>
      </c>
      <c r="P29" s="92">
        <v>36</v>
      </c>
      <c r="Q29" s="92">
        <v>330</v>
      </c>
      <c r="R29" s="93">
        <v>886700792</v>
      </c>
      <c r="S29" s="93">
        <v>347824125</v>
      </c>
      <c r="T29" s="93">
        <v>538876667</v>
      </c>
      <c r="U29" s="94" t="s">
        <v>15</v>
      </c>
      <c r="V29" s="94" t="s">
        <v>15</v>
      </c>
      <c r="W29" s="94" t="s">
        <v>15</v>
      </c>
      <c r="X29" s="94" t="s">
        <v>15</v>
      </c>
    </row>
    <row r="30" spans="1:24" ht="15.75" x14ac:dyDescent="0.25">
      <c r="N30" s="91">
        <v>37407</v>
      </c>
      <c r="O30" s="92">
        <v>471</v>
      </c>
      <c r="P30" s="92">
        <v>60</v>
      </c>
      <c r="Q30" s="92">
        <v>411</v>
      </c>
      <c r="R30" s="93">
        <v>1427554346</v>
      </c>
      <c r="S30" s="93">
        <v>832738933</v>
      </c>
      <c r="T30" s="93">
        <v>594815413</v>
      </c>
      <c r="U30" s="94" t="s">
        <v>15</v>
      </c>
      <c r="V30" s="94" t="s">
        <v>15</v>
      </c>
      <c r="W30" s="94" t="s">
        <v>15</v>
      </c>
      <c r="X30" s="94" t="s">
        <v>15</v>
      </c>
    </row>
    <row r="31" spans="1:24" ht="15.75" x14ac:dyDescent="0.25">
      <c r="N31" s="91">
        <v>37437</v>
      </c>
      <c r="O31" s="92">
        <v>429</v>
      </c>
      <c r="P31" s="92">
        <v>69</v>
      </c>
      <c r="Q31" s="92">
        <v>360</v>
      </c>
      <c r="R31" s="93">
        <v>1669779612</v>
      </c>
      <c r="S31" s="93">
        <v>1056756117</v>
      </c>
      <c r="T31" s="93">
        <v>613023495</v>
      </c>
      <c r="U31" s="94" t="s">
        <v>15</v>
      </c>
      <c r="V31" s="94" t="s">
        <v>15</v>
      </c>
      <c r="W31" s="94" t="s">
        <v>15</v>
      </c>
      <c r="X31" s="94" t="s">
        <v>15</v>
      </c>
    </row>
    <row r="32" spans="1:24" ht="15.75" x14ac:dyDescent="0.25">
      <c r="N32" s="91">
        <v>37468</v>
      </c>
      <c r="O32" s="92">
        <v>434</v>
      </c>
      <c r="P32" s="92">
        <v>49</v>
      </c>
      <c r="Q32" s="92">
        <v>385</v>
      </c>
      <c r="R32" s="93">
        <v>1203452572</v>
      </c>
      <c r="S32" s="93">
        <v>586986455</v>
      </c>
      <c r="T32" s="93">
        <v>616466117</v>
      </c>
      <c r="U32" s="94" t="s">
        <v>15</v>
      </c>
      <c r="V32" s="94" t="s">
        <v>15</v>
      </c>
      <c r="W32" s="94" t="s">
        <v>15</v>
      </c>
      <c r="X32" s="94" t="s">
        <v>15</v>
      </c>
    </row>
    <row r="33" spans="14:24" ht="15.75" x14ac:dyDescent="0.25">
      <c r="N33" s="91">
        <v>37499</v>
      </c>
      <c r="O33" s="92">
        <v>493</v>
      </c>
      <c r="P33" s="92">
        <v>65</v>
      </c>
      <c r="Q33" s="92">
        <v>428</v>
      </c>
      <c r="R33" s="93">
        <v>1619900153</v>
      </c>
      <c r="S33" s="93">
        <v>937160993</v>
      </c>
      <c r="T33" s="93">
        <v>682739160</v>
      </c>
      <c r="U33" s="94" t="s">
        <v>15</v>
      </c>
      <c r="V33" s="94" t="s">
        <v>15</v>
      </c>
      <c r="W33" s="94" t="s">
        <v>15</v>
      </c>
      <c r="X33" s="94" t="s">
        <v>15</v>
      </c>
    </row>
    <row r="34" spans="14:24" ht="15.75" x14ac:dyDescent="0.25">
      <c r="N34" s="91">
        <v>37529</v>
      </c>
      <c r="O34" s="92">
        <v>434</v>
      </c>
      <c r="P34" s="92">
        <v>68</v>
      </c>
      <c r="Q34" s="92">
        <v>366</v>
      </c>
      <c r="R34" s="93">
        <v>1603406444</v>
      </c>
      <c r="S34" s="93">
        <v>1016624907</v>
      </c>
      <c r="T34" s="93">
        <v>586781537</v>
      </c>
      <c r="U34" s="94" t="s">
        <v>15</v>
      </c>
      <c r="V34" s="94" t="s">
        <v>15</v>
      </c>
      <c r="W34" s="94" t="s">
        <v>15</v>
      </c>
      <c r="X34" s="94" t="s">
        <v>15</v>
      </c>
    </row>
    <row r="35" spans="14:24" ht="15.75" x14ac:dyDescent="0.25">
      <c r="N35" s="91">
        <v>37560</v>
      </c>
      <c r="O35" s="92">
        <v>459</v>
      </c>
      <c r="P35" s="92">
        <v>67</v>
      </c>
      <c r="Q35" s="92">
        <v>392</v>
      </c>
      <c r="R35" s="93">
        <v>1465709991</v>
      </c>
      <c r="S35" s="93">
        <v>891490033</v>
      </c>
      <c r="T35" s="93">
        <v>574219958</v>
      </c>
      <c r="U35" s="94" t="s">
        <v>15</v>
      </c>
      <c r="V35" s="94" t="s">
        <v>15</v>
      </c>
      <c r="W35" s="94" t="s">
        <v>15</v>
      </c>
      <c r="X35" s="94" t="s">
        <v>15</v>
      </c>
    </row>
    <row r="36" spans="14:24" ht="15.75" x14ac:dyDescent="0.25">
      <c r="N36" s="91">
        <v>37590</v>
      </c>
      <c r="O36" s="92">
        <v>398</v>
      </c>
      <c r="P36" s="92">
        <v>68</v>
      </c>
      <c r="Q36" s="92">
        <v>330</v>
      </c>
      <c r="R36" s="93">
        <v>1428669151</v>
      </c>
      <c r="S36" s="93">
        <v>885371948</v>
      </c>
      <c r="T36" s="93">
        <v>543297203</v>
      </c>
      <c r="U36" s="94" t="s">
        <v>15</v>
      </c>
      <c r="V36" s="94" t="s">
        <v>15</v>
      </c>
      <c r="W36" s="94" t="s">
        <v>15</v>
      </c>
      <c r="X36" s="94" t="s">
        <v>15</v>
      </c>
    </row>
    <row r="37" spans="14:24" ht="15.75" x14ac:dyDescent="0.25">
      <c r="N37" s="91">
        <v>37621</v>
      </c>
      <c r="O37" s="92">
        <v>587</v>
      </c>
      <c r="P37" s="92">
        <v>110</v>
      </c>
      <c r="Q37" s="92">
        <v>477</v>
      </c>
      <c r="R37" s="93">
        <v>2621666238</v>
      </c>
      <c r="S37" s="93">
        <v>1811131076</v>
      </c>
      <c r="T37" s="93">
        <v>810535162</v>
      </c>
      <c r="U37" s="94" t="s">
        <v>15</v>
      </c>
      <c r="V37" s="94" t="s">
        <v>15</v>
      </c>
      <c r="W37" s="94" t="s">
        <v>15</v>
      </c>
      <c r="X37" s="94" t="s">
        <v>15</v>
      </c>
    </row>
    <row r="38" spans="14:24" ht="15.75" x14ac:dyDescent="0.25">
      <c r="N38" s="91">
        <v>37652</v>
      </c>
      <c r="O38" s="92">
        <v>448</v>
      </c>
      <c r="P38" s="92">
        <v>65</v>
      </c>
      <c r="Q38" s="92">
        <v>383</v>
      </c>
      <c r="R38" s="93">
        <v>1529685700</v>
      </c>
      <c r="S38" s="93">
        <v>829428626</v>
      </c>
      <c r="T38" s="93">
        <v>700257074</v>
      </c>
      <c r="U38" s="94" t="s">
        <v>15</v>
      </c>
      <c r="V38" s="94" t="s">
        <v>15</v>
      </c>
      <c r="W38" s="94" t="s">
        <v>15</v>
      </c>
      <c r="X38" s="94" t="s">
        <v>15</v>
      </c>
    </row>
    <row r="39" spans="14:24" ht="15.75" x14ac:dyDescent="0.25">
      <c r="N39" s="91">
        <v>37680</v>
      </c>
      <c r="O39" s="92">
        <v>427</v>
      </c>
      <c r="P39" s="92">
        <v>69</v>
      </c>
      <c r="Q39" s="92">
        <v>358</v>
      </c>
      <c r="R39" s="93">
        <v>1931870516</v>
      </c>
      <c r="S39" s="93">
        <v>1329357500</v>
      </c>
      <c r="T39" s="93">
        <v>602513016</v>
      </c>
      <c r="U39" s="94" t="s">
        <v>15</v>
      </c>
      <c r="V39" s="94" t="s">
        <v>15</v>
      </c>
      <c r="W39" s="94" t="s">
        <v>15</v>
      </c>
      <c r="X39" s="94" t="s">
        <v>15</v>
      </c>
    </row>
    <row r="40" spans="14:24" ht="15.75" x14ac:dyDescent="0.25">
      <c r="N40" s="91">
        <v>37711</v>
      </c>
      <c r="O40" s="92">
        <v>474</v>
      </c>
      <c r="P40" s="92">
        <v>75</v>
      </c>
      <c r="Q40" s="92">
        <v>399</v>
      </c>
      <c r="R40" s="93">
        <v>1636800050</v>
      </c>
      <c r="S40" s="93">
        <v>984676277</v>
      </c>
      <c r="T40" s="93">
        <v>652123773</v>
      </c>
      <c r="U40" s="94" t="s">
        <v>15</v>
      </c>
      <c r="V40" s="94" t="s">
        <v>15</v>
      </c>
      <c r="W40" s="94" t="s">
        <v>15</v>
      </c>
      <c r="X40" s="94" t="s">
        <v>15</v>
      </c>
    </row>
    <row r="41" spans="14:24" ht="15.75" x14ac:dyDescent="0.25">
      <c r="N41" s="91">
        <v>37741</v>
      </c>
      <c r="O41" s="92">
        <v>542</v>
      </c>
      <c r="P41" s="92">
        <v>79</v>
      </c>
      <c r="Q41" s="92">
        <v>463</v>
      </c>
      <c r="R41" s="93">
        <v>2014901835</v>
      </c>
      <c r="S41" s="93">
        <v>1237123374</v>
      </c>
      <c r="T41" s="93">
        <v>777778461</v>
      </c>
      <c r="U41" s="94" t="s">
        <v>15</v>
      </c>
      <c r="V41" s="94" t="s">
        <v>15</v>
      </c>
      <c r="W41" s="94" t="s">
        <v>15</v>
      </c>
      <c r="X41" s="94" t="s">
        <v>15</v>
      </c>
    </row>
    <row r="42" spans="14:24" ht="15.75" x14ac:dyDescent="0.25">
      <c r="N42" s="91">
        <v>37772</v>
      </c>
      <c r="O42" s="92">
        <v>538</v>
      </c>
      <c r="P42" s="92">
        <v>82</v>
      </c>
      <c r="Q42" s="92">
        <v>456</v>
      </c>
      <c r="R42" s="93">
        <v>2227423762</v>
      </c>
      <c r="S42" s="93">
        <v>1497143933</v>
      </c>
      <c r="T42" s="93">
        <v>730279829</v>
      </c>
      <c r="U42" s="94" t="s">
        <v>15</v>
      </c>
      <c r="V42" s="94" t="s">
        <v>15</v>
      </c>
      <c r="W42" s="94" t="s">
        <v>15</v>
      </c>
      <c r="X42" s="94" t="s">
        <v>15</v>
      </c>
    </row>
    <row r="43" spans="14:24" ht="15.75" x14ac:dyDescent="0.25">
      <c r="N43" s="91">
        <v>37802</v>
      </c>
      <c r="O43" s="92">
        <v>557</v>
      </c>
      <c r="P43" s="92">
        <v>75</v>
      </c>
      <c r="Q43" s="92">
        <v>482</v>
      </c>
      <c r="R43" s="93">
        <v>2090415308</v>
      </c>
      <c r="S43" s="93">
        <v>1230108520</v>
      </c>
      <c r="T43" s="93">
        <v>860306788</v>
      </c>
      <c r="U43" s="94" t="s">
        <v>15</v>
      </c>
      <c r="V43" s="94" t="s">
        <v>15</v>
      </c>
      <c r="W43" s="94" t="s">
        <v>15</v>
      </c>
      <c r="X43" s="94" t="s">
        <v>15</v>
      </c>
    </row>
    <row r="44" spans="14:24" ht="15.75" x14ac:dyDescent="0.25">
      <c r="N44" s="91">
        <v>37833</v>
      </c>
      <c r="O44" s="92">
        <v>586</v>
      </c>
      <c r="P44" s="92">
        <v>102</v>
      </c>
      <c r="Q44" s="92">
        <v>484</v>
      </c>
      <c r="R44" s="93">
        <v>2419885900</v>
      </c>
      <c r="S44" s="93">
        <v>1559355380</v>
      </c>
      <c r="T44" s="93">
        <v>860530520</v>
      </c>
      <c r="U44" s="94" t="s">
        <v>15</v>
      </c>
      <c r="V44" s="94" t="s">
        <v>15</v>
      </c>
      <c r="W44" s="94" t="s">
        <v>15</v>
      </c>
      <c r="X44" s="94" t="s">
        <v>15</v>
      </c>
    </row>
    <row r="45" spans="14:24" ht="15.75" x14ac:dyDescent="0.25">
      <c r="N45" s="91">
        <v>37864</v>
      </c>
      <c r="O45" s="92">
        <v>600</v>
      </c>
      <c r="P45" s="92">
        <v>89</v>
      </c>
      <c r="Q45" s="92">
        <v>511</v>
      </c>
      <c r="R45" s="93">
        <v>2481105005</v>
      </c>
      <c r="S45" s="93">
        <v>1623582643</v>
      </c>
      <c r="T45" s="93">
        <v>857522362</v>
      </c>
      <c r="U45" s="94" t="s">
        <v>15</v>
      </c>
      <c r="V45" s="94" t="s">
        <v>15</v>
      </c>
      <c r="W45" s="94" t="s">
        <v>15</v>
      </c>
      <c r="X45" s="94" t="s">
        <v>15</v>
      </c>
    </row>
    <row r="46" spans="14:24" ht="15.75" x14ac:dyDescent="0.25">
      <c r="N46" s="91">
        <v>37894</v>
      </c>
      <c r="O46" s="92">
        <v>587</v>
      </c>
      <c r="P46" s="92">
        <v>104</v>
      </c>
      <c r="Q46" s="92">
        <v>483</v>
      </c>
      <c r="R46" s="93">
        <v>2359895655</v>
      </c>
      <c r="S46" s="93">
        <v>1527110028</v>
      </c>
      <c r="T46" s="93">
        <v>832785627</v>
      </c>
      <c r="U46" s="94" t="s">
        <v>15</v>
      </c>
      <c r="V46" s="94" t="s">
        <v>15</v>
      </c>
      <c r="W46" s="94" t="s">
        <v>15</v>
      </c>
      <c r="X46" s="94" t="s">
        <v>15</v>
      </c>
    </row>
    <row r="47" spans="14:24" ht="15.75" x14ac:dyDescent="0.25">
      <c r="N47" s="91">
        <v>37925</v>
      </c>
      <c r="O47" s="92">
        <v>657</v>
      </c>
      <c r="P47" s="92">
        <v>107</v>
      </c>
      <c r="Q47" s="92">
        <v>550</v>
      </c>
      <c r="R47" s="93">
        <v>2413534282</v>
      </c>
      <c r="S47" s="93">
        <v>1487856941</v>
      </c>
      <c r="T47" s="93">
        <v>925677341</v>
      </c>
      <c r="U47" s="94" t="s">
        <v>15</v>
      </c>
      <c r="V47" s="94" t="s">
        <v>15</v>
      </c>
      <c r="W47" s="94" t="s">
        <v>15</v>
      </c>
      <c r="X47" s="94" t="s">
        <v>15</v>
      </c>
    </row>
    <row r="48" spans="14:24" ht="15.75" x14ac:dyDescent="0.25">
      <c r="N48" s="91">
        <v>37955</v>
      </c>
      <c r="O48" s="92">
        <v>517</v>
      </c>
      <c r="P48" s="92">
        <v>74</v>
      </c>
      <c r="Q48" s="92">
        <v>443</v>
      </c>
      <c r="R48" s="93">
        <v>1790130651</v>
      </c>
      <c r="S48" s="93">
        <v>1003206043</v>
      </c>
      <c r="T48" s="93">
        <v>786924608</v>
      </c>
      <c r="U48" s="94" t="s">
        <v>15</v>
      </c>
      <c r="V48" s="94" t="s">
        <v>15</v>
      </c>
      <c r="W48" s="94" t="s">
        <v>15</v>
      </c>
      <c r="X48" s="94" t="s">
        <v>15</v>
      </c>
    </row>
    <row r="49" spans="14:24" ht="15.75" x14ac:dyDescent="0.25">
      <c r="N49" s="91">
        <v>37986</v>
      </c>
      <c r="O49" s="92">
        <v>805</v>
      </c>
      <c r="P49" s="92">
        <v>169</v>
      </c>
      <c r="Q49" s="92">
        <v>636</v>
      </c>
      <c r="R49" s="93">
        <v>5233168547</v>
      </c>
      <c r="S49" s="93">
        <v>4131462097</v>
      </c>
      <c r="T49" s="93">
        <v>1101706450</v>
      </c>
      <c r="U49" s="94" t="s">
        <v>15</v>
      </c>
      <c r="V49" s="94" t="s">
        <v>15</v>
      </c>
      <c r="W49" s="94" t="s">
        <v>15</v>
      </c>
      <c r="X49" s="94" t="s">
        <v>15</v>
      </c>
    </row>
    <row r="50" spans="14:24" ht="15.75" x14ac:dyDescent="0.25">
      <c r="N50" s="91">
        <v>38017</v>
      </c>
      <c r="O50" s="92">
        <v>628</v>
      </c>
      <c r="P50" s="92">
        <v>101</v>
      </c>
      <c r="Q50" s="92">
        <v>527</v>
      </c>
      <c r="R50" s="93">
        <v>2287524345</v>
      </c>
      <c r="S50" s="93">
        <v>1223694658</v>
      </c>
      <c r="T50" s="93">
        <v>1063829687</v>
      </c>
      <c r="U50" s="94" t="s">
        <v>15</v>
      </c>
      <c r="V50" s="94" t="s">
        <v>15</v>
      </c>
      <c r="W50" s="94" t="s">
        <v>15</v>
      </c>
      <c r="X50" s="94" t="s">
        <v>15</v>
      </c>
    </row>
    <row r="51" spans="14:24" ht="15.75" x14ac:dyDescent="0.25">
      <c r="N51" s="91">
        <v>38046</v>
      </c>
      <c r="O51" s="92">
        <v>522</v>
      </c>
      <c r="P51" s="92">
        <v>84</v>
      </c>
      <c r="Q51" s="92">
        <v>438</v>
      </c>
      <c r="R51" s="93">
        <v>2438372868</v>
      </c>
      <c r="S51" s="93">
        <v>1600887596</v>
      </c>
      <c r="T51" s="93">
        <v>837485272</v>
      </c>
      <c r="U51" s="94" t="s">
        <v>15</v>
      </c>
      <c r="V51" s="94" t="s">
        <v>15</v>
      </c>
      <c r="W51" s="94" t="s">
        <v>15</v>
      </c>
      <c r="X51" s="94" t="s">
        <v>15</v>
      </c>
    </row>
    <row r="52" spans="14:24" ht="15.75" x14ac:dyDescent="0.25">
      <c r="N52" s="91">
        <v>38077</v>
      </c>
      <c r="O52" s="92">
        <v>768</v>
      </c>
      <c r="P52" s="92">
        <v>135</v>
      </c>
      <c r="Q52" s="92">
        <v>633</v>
      </c>
      <c r="R52" s="93">
        <v>2976185739</v>
      </c>
      <c r="S52" s="93">
        <v>1764430414</v>
      </c>
      <c r="T52" s="93">
        <v>1211755325</v>
      </c>
      <c r="U52" s="94" t="s">
        <v>15</v>
      </c>
      <c r="V52" s="94" t="s">
        <v>15</v>
      </c>
      <c r="W52" s="94" t="s">
        <v>15</v>
      </c>
      <c r="X52" s="94" t="s">
        <v>15</v>
      </c>
    </row>
    <row r="53" spans="14:24" ht="15.75" x14ac:dyDescent="0.25">
      <c r="N53" s="91">
        <v>38107</v>
      </c>
      <c r="O53" s="92">
        <v>704</v>
      </c>
      <c r="P53" s="92">
        <v>102</v>
      </c>
      <c r="Q53" s="92">
        <v>602</v>
      </c>
      <c r="R53" s="93">
        <v>3823444341</v>
      </c>
      <c r="S53" s="93">
        <v>2752848185</v>
      </c>
      <c r="T53" s="93">
        <v>1070596156</v>
      </c>
      <c r="U53" s="94" t="s">
        <v>15</v>
      </c>
      <c r="V53" s="94" t="s">
        <v>15</v>
      </c>
      <c r="W53" s="94" t="s">
        <v>15</v>
      </c>
      <c r="X53" s="94" t="s">
        <v>15</v>
      </c>
    </row>
    <row r="54" spans="14:24" ht="15.75" x14ac:dyDescent="0.25">
      <c r="N54" s="91">
        <v>38138</v>
      </c>
      <c r="O54" s="92">
        <v>689</v>
      </c>
      <c r="P54" s="92">
        <v>116</v>
      </c>
      <c r="Q54" s="92">
        <v>573</v>
      </c>
      <c r="R54" s="93">
        <v>2704357536</v>
      </c>
      <c r="S54" s="93">
        <v>1661114977</v>
      </c>
      <c r="T54" s="93">
        <v>1043242559</v>
      </c>
      <c r="U54" s="94" t="s">
        <v>15</v>
      </c>
      <c r="V54" s="94" t="s">
        <v>15</v>
      </c>
      <c r="W54" s="94" t="s">
        <v>15</v>
      </c>
      <c r="X54" s="94" t="s">
        <v>15</v>
      </c>
    </row>
    <row r="55" spans="14:24" ht="15.75" x14ac:dyDescent="0.25">
      <c r="N55" s="91">
        <v>38168</v>
      </c>
      <c r="O55" s="92">
        <v>808</v>
      </c>
      <c r="P55" s="92">
        <v>133</v>
      </c>
      <c r="Q55" s="92">
        <v>675</v>
      </c>
      <c r="R55" s="93">
        <v>3585269423</v>
      </c>
      <c r="S55" s="93">
        <v>2276877197</v>
      </c>
      <c r="T55" s="93">
        <v>1308392226</v>
      </c>
      <c r="U55" s="94" t="s">
        <v>15</v>
      </c>
      <c r="V55" s="94" t="s">
        <v>15</v>
      </c>
      <c r="W55" s="94" t="s">
        <v>15</v>
      </c>
      <c r="X55" s="94" t="s">
        <v>15</v>
      </c>
    </row>
    <row r="56" spans="14:24" ht="15.75" x14ac:dyDescent="0.25">
      <c r="N56" s="91">
        <v>38199</v>
      </c>
      <c r="O56" s="92">
        <v>823</v>
      </c>
      <c r="P56" s="92">
        <v>142</v>
      </c>
      <c r="Q56" s="92">
        <v>681</v>
      </c>
      <c r="R56" s="93">
        <v>3698407804</v>
      </c>
      <c r="S56" s="93">
        <v>2335595392</v>
      </c>
      <c r="T56" s="93">
        <v>1362812412</v>
      </c>
      <c r="U56" s="94" t="s">
        <v>15</v>
      </c>
      <c r="V56" s="94" t="s">
        <v>15</v>
      </c>
      <c r="W56" s="94" t="s">
        <v>15</v>
      </c>
      <c r="X56" s="94" t="s">
        <v>15</v>
      </c>
    </row>
    <row r="57" spans="14:24" ht="15.75" x14ac:dyDescent="0.25">
      <c r="N57" s="91">
        <v>38230</v>
      </c>
      <c r="O57" s="92">
        <v>754</v>
      </c>
      <c r="P57" s="92">
        <v>121</v>
      </c>
      <c r="Q57" s="92">
        <v>633</v>
      </c>
      <c r="R57" s="93">
        <v>4687654405</v>
      </c>
      <c r="S57" s="93">
        <v>3368235540</v>
      </c>
      <c r="T57" s="93">
        <v>1319418865</v>
      </c>
      <c r="U57" s="94" t="s">
        <v>15</v>
      </c>
      <c r="V57" s="94" t="s">
        <v>15</v>
      </c>
      <c r="W57" s="94" t="s">
        <v>15</v>
      </c>
      <c r="X57" s="94" t="s">
        <v>15</v>
      </c>
    </row>
    <row r="58" spans="14:24" ht="15.75" x14ac:dyDescent="0.25">
      <c r="N58" s="91">
        <v>38260</v>
      </c>
      <c r="O58" s="92">
        <v>735</v>
      </c>
      <c r="P58" s="92">
        <v>129</v>
      </c>
      <c r="Q58" s="92">
        <v>606</v>
      </c>
      <c r="R58" s="93">
        <v>4134843004</v>
      </c>
      <c r="S58" s="93">
        <v>3004938248</v>
      </c>
      <c r="T58" s="93">
        <v>1129904756</v>
      </c>
      <c r="U58" s="94" t="s">
        <v>15</v>
      </c>
      <c r="V58" s="94" t="s">
        <v>15</v>
      </c>
      <c r="W58" s="94" t="s">
        <v>15</v>
      </c>
      <c r="X58" s="94" t="s">
        <v>15</v>
      </c>
    </row>
    <row r="59" spans="14:24" ht="15.75" x14ac:dyDescent="0.25">
      <c r="N59" s="91">
        <v>38291</v>
      </c>
      <c r="O59" s="92">
        <v>746</v>
      </c>
      <c r="P59" s="92">
        <v>156</v>
      </c>
      <c r="Q59" s="92">
        <v>590</v>
      </c>
      <c r="R59" s="93">
        <v>3885825599</v>
      </c>
      <c r="S59" s="93">
        <v>2706615178</v>
      </c>
      <c r="T59" s="93">
        <v>1179210421</v>
      </c>
      <c r="U59" s="94" t="s">
        <v>15</v>
      </c>
      <c r="V59" s="94" t="s">
        <v>15</v>
      </c>
      <c r="W59" s="94" t="s">
        <v>15</v>
      </c>
      <c r="X59" s="94" t="s">
        <v>15</v>
      </c>
    </row>
    <row r="60" spans="14:24" ht="15.75" x14ac:dyDescent="0.25">
      <c r="N60" s="91">
        <v>38321</v>
      </c>
      <c r="O60" s="92">
        <v>764</v>
      </c>
      <c r="P60" s="92">
        <v>145</v>
      </c>
      <c r="Q60" s="92">
        <v>619</v>
      </c>
      <c r="R60" s="93">
        <v>3956774842</v>
      </c>
      <c r="S60" s="93">
        <v>2595158020</v>
      </c>
      <c r="T60" s="93">
        <v>1361616822</v>
      </c>
      <c r="U60" s="94" t="s">
        <v>15</v>
      </c>
      <c r="V60" s="94" t="s">
        <v>15</v>
      </c>
      <c r="W60" s="94" t="s">
        <v>15</v>
      </c>
      <c r="X60" s="94" t="s">
        <v>15</v>
      </c>
    </row>
    <row r="61" spans="14:24" ht="15.75" x14ac:dyDescent="0.25">
      <c r="N61" s="91">
        <v>38352</v>
      </c>
      <c r="O61" s="92">
        <v>922</v>
      </c>
      <c r="P61" s="92">
        <v>211</v>
      </c>
      <c r="Q61" s="92">
        <v>711</v>
      </c>
      <c r="R61" s="93">
        <v>6006909888</v>
      </c>
      <c r="S61" s="93">
        <v>4671296767</v>
      </c>
      <c r="T61" s="93">
        <v>1335613121</v>
      </c>
      <c r="U61" s="94" t="s">
        <v>15</v>
      </c>
      <c r="V61" s="94" t="s">
        <v>15</v>
      </c>
      <c r="W61" s="94" t="s">
        <v>15</v>
      </c>
      <c r="X61" s="94" t="s">
        <v>15</v>
      </c>
    </row>
    <row r="62" spans="14:24" ht="15.75" x14ac:dyDescent="0.25">
      <c r="N62" s="91">
        <v>38383</v>
      </c>
      <c r="O62" s="92">
        <v>742</v>
      </c>
      <c r="P62" s="92">
        <v>122</v>
      </c>
      <c r="Q62" s="92">
        <v>620</v>
      </c>
      <c r="R62" s="93">
        <v>3800146518</v>
      </c>
      <c r="S62" s="93">
        <v>2428955902</v>
      </c>
      <c r="T62" s="93">
        <v>1371190616</v>
      </c>
      <c r="U62" s="94" t="s">
        <v>15</v>
      </c>
      <c r="V62" s="94" t="s">
        <v>15</v>
      </c>
      <c r="W62" s="94" t="s">
        <v>15</v>
      </c>
      <c r="X62" s="94" t="s">
        <v>15</v>
      </c>
    </row>
    <row r="63" spans="14:24" ht="15.75" x14ac:dyDescent="0.25">
      <c r="N63" s="91">
        <v>38411</v>
      </c>
      <c r="O63" s="92">
        <v>653</v>
      </c>
      <c r="P63" s="92">
        <v>126</v>
      </c>
      <c r="Q63" s="92">
        <v>527</v>
      </c>
      <c r="R63" s="93">
        <v>3339563538</v>
      </c>
      <c r="S63" s="93">
        <v>2144504853</v>
      </c>
      <c r="T63" s="93">
        <v>1195058685</v>
      </c>
      <c r="U63" s="94" t="s">
        <v>15</v>
      </c>
      <c r="V63" s="94" t="s">
        <v>15</v>
      </c>
      <c r="W63" s="94" t="s">
        <v>15</v>
      </c>
      <c r="X63" s="94" t="s">
        <v>15</v>
      </c>
    </row>
    <row r="64" spans="14:24" ht="15.75" x14ac:dyDescent="0.25">
      <c r="N64" s="91">
        <v>38442</v>
      </c>
      <c r="O64" s="92">
        <v>831</v>
      </c>
      <c r="P64" s="92">
        <v>142</v>
      </c>
      <c r="Q64" s="92">
        <v>689</v>
      </c>
      <c r="R64" s="93">
        <v>4683078312</v>
      </c>
      <c r="S64" s="93">
        <v>3003588046</v>
      </c>
      <c r="T64" s="93">
        <v>1679490266</v>
      </c>
      <c r="U64" s="94" t="s">
        <v>15</v>
      </c>
      <c r="V64" s="94" t="s">
        <v>15</v>
      </c>
      <c r="W64" s="94" t="s">
        <v>15</v>
      </c>
      <c r="X64" s="94" t="s">
        <v>15</v>
      </c>
    </row>
    <row r="65" spans="14:24" ht="15.75" x14ac:dyDescent="0.25">
      <c r="N65" s="91">
        <v>38472</v>
      </c>
      <c r="O65" s="92">
        <v>765</v>
      </c>
      <c r="P65" s="92">
        <v>155</v>
      </c>
      <c r="Q65" s="92">
        <v>610</v>
      </c>
      <c r="R65" s="93">
        <v>4938457863</v>
      </c>
      <c r="S65" s="93">
        <v>3561654423</v>
      </c>
      <c r="T65" s="93">
        <v>1376803440</v>
      </c>
      <c r="U65" s="94" t="s">
        <v>15</v>
      </c>
      <c r="V65" s="94" t="s">
        <v>15</v>
      </c>
      <c r="W65" s="94" t="s">
        <v>15</v>
      </c>
      <c r="X65" s="94" t="s">
        <v>15</v>
      </c>
    </row>
    <row r="66" spans="14:24" ht="15.75" x14ac:dyDescent="0.25">
      <c r="N66" s="91">
        <v>38503</v>
      </c>
      <c r="O66" s="92">
        <v>776</v>
      </c>
      <c r="P66" s="92">
        <v>173</v>
      </c>
      <c r="Q66" s="92">
        <v>603</v>
      </c>
      <c r="R66" s="93">
        <v>5228437392</v>
      </c>
      <c r="S66" s="93">
        <v>3813632545</v>
      </c>
      <c r="T66" s="93">
        <v>1414804847</v>
      </c>
      <c r="U66" s="94" t="s">
        <v>15</v>
      </c>
      <c r="V66" s="94" t="s">
        <v>15</v>
      </c>
      <c r="W66" s="94" t="s">
        <v>15</v>
      </c>
      <c r="X66" s="94" t="s">
        <v>15</v>
      </c>
    </row>
    <row r="67" spans="14:24" ht="15.75" x14ac:dyDescent="0.25">
      <c r="N67" s="91">
        <v>38533</v>
      </c>
      <c r="O67" s="92">
        <v>1020</v>
      </c>
      <c r="P67" s="92">
        <v>203</v>
      </c>
      <c r="Q67" s="92">
        <v>817</v>
      </c>
      <c r="R67" s="93">
        <v>5848117255</v>
      </c>
      <c r="S67" s="93">
        <v>3749478598</v>
      </c>
      <c r="T67" s="93">
        <v>2098638657</v>
      </c>
      <c r="U67" s="94" t="s">
        <v>15</v>
      </c>
      <c r="V67" s="94" t="s">
        <v>15</v>
      </c>
      <c r="W67" s="94" t="s">
        <v>15</v>
      </c>
      <c r="X67" s="94" t="s">
        <v>15</v>
      </c>
    </row>
    <row r="68" spans="14:24" ht="15.75" x14ac:dyDescent="0.25">
      <c r="N68" s="91">
        <v>38564</v>
      </c>
      <c r="O68" s="92">
        <v>760</v>
      </c>
      <c r="P68" s="92">
        <v>187</v>
      </c>
      <c r="Q68" s="92">
        <v>573</v>
      </c>
      <c r="R68" s="93">
        <v>5785078914</v>
      </c>
      <c r="S68" s="93">
        <v>4307450335</v>
      </c>
      <c r="T68" s="93">
        <v>1477628579</v>
      </c>
      <c r="U68" s="94" t="s">
        <v>15</v>
      </c>
      <c r="V68" s="94" t="s">
        <v>15</v>
      </c>
      <c r="W68" s="94" t="s">
        <v>15</v>
      </c>
      <c r="X68" s="94" t="s">
        <v>15</v>
      </c>
    </row>
    <row r="69" spans="14:24" ht="15.75" x14ac:dyDescent="0.25">
      <c r="N69" s="91">
        <v>38595</v>
      </c>
      <c r="O69" s="92">
        <v>819</v>
      </c>
      <c r="P69" s="92">
        <v>203</v>
      </c>
      <c r="Q69" s="92">
        <v>616</v>
      </c>
      <c r="R69" s="93">
        <v>5673540170</v>
      </c>
      <c r="S69" s="93">
        <v>4136001191</v>
      </c>
      <c r="T69" s="93">
        <v>1537538979</v>
      </c>
      <c r="U69" s="94" t="s">
        <v>15</v>
      </c>
      <c r="V69" s="94" t="s">
        <v>15</v>
      </c>
      <c r="W69" s="94" t="s">
        <v>15</v>
      </c>
      <c r="X69" s="94" t="s">
        <v>15</v>
      </c>
    </row>
    <row r="70" spans="14:24" ht="15.75" x14ac:dyDescent="0.25">
      <c r="N70" s="91">
        <v>38625</v>
      </c>
      <c r="O70" s="92">
        <v>955</v>
      </c>
      <c r="P70" s="92">
        <v>240</v>
      </c>
      <c r="Q70" s="92">
        <v>715</v>
      </c>
      <c r="R70" s="93">
        <v>8181383912</v>
      </c>
      <c r="S70" s="93">
        <v>6388399594</v>
      </c>
      <c r="T70" s="93">
        <v>1792984318</v>
      </c>
      <c r="U70" s="94" t="s">
        <v>15</v>
      </c>
      <c r="V70" s="94" t="s">
        <v>15</v>
      </c>
      <c r="W70" s="94" t="s">
        <v>15</v>
      </c>
      <c r="X70" s="94" t="s">
        <v>15</v>
      </c>
    </row>
    <row r="71" spans="14:24" ht="15.75" x14ac:dyDescent="0.25">
      <c r="N71" s="91">
        <v>38656</v>
      </c>
      <c r="O71" s="92">
        <v>759</v>
      </c>
      <c r="P71" s="92">
        <v>166</v>
      </c>
      <c r="Q71" s="92">
        <v>593</v>
      </c>
      <c r="R71" s="93">
        <v>5351767950</v>
      </c>
      <c r="S71" s="93">
        <v>3887937451</v>
      </c>
      <c r="T71" s="93">
        <v>1463830499</v>
      </c>
      <c r="U71" s="94" t="s">
        <v>15</v>
      </c>
      <c r="V71" s="94" t="s">
        <v>15</v>
      </c>
      <c r="W71" s="94" t="s">
        <v>15</v>
      </c>
      <c r="X71" s="94" t="s">
        <v>15</v>
      </c>
    </row>
    <row r="72" spans="14:24" ht="15.75" x14ac:dyDescent="0.25">
      <c r="N72" s="91">
        <v>38686</v>
      </c>
      <c r="O72" s="92">
        <v>779</v>
      </c>
      <c r="P72" s="92">
        <v>182</v>
      </c>
      <c r="Q72" s="92">
        <v>597</v>
      </c>
      <c r="R72" s="93">
        <v>7228172951</v>
      </c>
      <c r="S72" s="93">
        <v>5439124716</v>
      </c>
      <c r="T72" s="93">
        <v>1789048235</v>
      </c>
      <c r="U72" s="94" t="s">
        <v>15</v>
      </c>
      <c r="V72" s="94" t="s">
        <v>15</v>
      </c>
      <c r="W72" s="94" t="s">
        <v>15</v>
      </c>
      <c r="X72" s="94" t="s">
        <v>15</v>
      </c>
    </row>
    <row r="73" spans="14:24" ht="15.75" x14ac:dyDescent="0.25">
      <c r="N73" s="91">
        <v>38717</v>
      </c>
      <c r="O73" s="92">
        <v>886</v>
      </c>
      <c r="P73" s="92">
        <v>240</v>
      </c>
      <c r="Q73" s="92">
        <v>646</v>
      </c>
      <c r="R73" s="93">
        <v>7647840303</v>
      </c>
      <c r="S73" s="93">
        <v>5992142007</v>
      </c>
      <c r="T73" s="93">
        <v>1655698296</v>
      </c>
      <c r="U73" s="94" t="s">
        <v>15</v>
      </c>
      <c r="V73" s="94" t="s">
        <v>15</v>
      </c>
      <c r="W73" s="94" t="s">
        <v>15</v>
      </c>
      <c r="X73" s="94" t="s">
        <v>15</v>
      </c>
    </row>
    <row r="74" spans="14:24" ht="15.75" x14ac:dyDescent="0.25">
      <c r="N74" s="91">
        <v>38748</v>
      </c>
      <c r="O74" s="92">
        <v>779</v>
      </c>
      <c r="P74" s="92">
        <v>173</v>
      </c>
      <c r="Q74" s="92">
        <v>606</v>
      </c>
      <c r="R74" s="93">
        <v>5533058607</v>
      </c>
      <c r="S74" s="93">
        <v>3778111726</v>
      </c>
      <c r="T74" s="93">
        <v>1754946881</v>
      </c>
      <c r="U74" s="94" t="s">
        <v>15</v>
      </c>
      <c r="V74" s="94" t="s">
        <v>15</v>
      </c>
      <c r="W74" s="94" t="s">
        <v>15</v>
      </c>
      <c r="X74" s="94" t="s">
        <v>15</v>
      </c>
    </row>
    <row r="75" spans="14:24" ht="15.75" x14ac:dyDescent="0.25">
      <c r="N75" s="91">
        <v>38776</v>
      </c>
      <c r="O75" s="92">
        <v>657</v>
      </c>
      <c r="P75" s="92">
        <v>130</v>
      </c>
      <c r="Q75" s="92">
        <v>527</v>
      </c>
      <c r="R75" s="93">
        <v>4777109234</v>
      </c>
      <c r="S75" s="93">
        <v>3430620078</v>
      </c>
      <c r="T75" s="93">
        <v>1346489156</v>
      </c>
      <c r="U75" s="94" t="s">
        <v>15</v>
      </c>
      <c r="V75" s="94" t="s">
        <v>15</v>
      </c>
      <c r="W75" s="94" t="s">
        <v>15</v>
      </c>
      <c r="X75" s="94" t="s">
        <v>15</v>
      </c>
    </row>
    <row r="76" spans="14:24" ht="15.75" x14ac:dyDescent="0.25">
      <c r="N76" s="91">
        <v>38807</v>
      </c>
      <c r="O76" s="92">
        <v>876</v>
      </c>
      <c r="P76" s="92">
        <v>196</v>
      </c>
      <c r="Q76" s="92">
        <v>680</v>
      </c>
      <c r="R76" s="93">
        <v>6405472787</v>
      </c>
      <c r="S76" s="93">
        <v>4464305328</v>
      </c>
      <c r="T76" s="93">
        <v>1941167459</v>
      </c>
      <c r="U76" s="94" t="s">
        <v>15</v>
      </c>
      <c r="V76" s="94" t="s">
        <v>15</v>
      </c>
      <c r="W76" s="94" t="s">
        <v>15</v>
      </c>
      <c r="X76" s="94" t="s">
        <v>15</v>
      </c>
    </row>
    <row r="77" spans="14:24" ht="15.75" x14ac:dyDescent="0.25">
      <c r="N77" s="91">
        <v>38837</v>
      </c>
      <c r="O77" s="92">
        <v>707</v>
      </c>
      <c r="P77" s="92">
        <v>148</v>
      </c>
      <c r="Q77" s="92">
        <v>559</v>
      </c>
      <c r="R77" s="93">
        <v>6069971208</v>
      </c>
      <c r="S77" s="93">
        <v>4649917824</v>
      </c>
      <c r="T77" s="93">
        <v>1420053384</v>
      </c>
      <c r="U77" s="94" t="s">
        <v>15</v>
      </c>
      <c r="V77" s="94" t="s">
        <v>15</v>
      </c>
      <c r="W77" s="94" t="s">
        <v>15</v>
      </c>
      <c r="X77" s="94" t="s">
        <v>15</v>
      </c>
    </row>
    <row r="78" spans="14:24" ht="15.75" x14ac:dyDescent="0.25">
      <c r="N78" s="91">
        <v>38868</v>
      </c>
      <c r="O78" s="92">
        <v>832</v>
      </c>
      <c r="P78" s="92">
        <v>156</v>
      </c>
      <c r="Q78" s="92">
        <v>676</v>
      </c>
      <c r="R78" s="93">
        <v>5578652437</v>
      </c>
      <c r="S78" s="93">
        <v>3559357567</v>
      </c>
      <c r="T78" s="93">
        <v>2019294870</v>
      </c>
      <c r="U78" s="94" t="s">
        <v>15</v>
      </c>
      <c r="V78" s="94" t="s">
        <v>15</v>
      </c>
      <c r="W78" s="94" t="s">
        <v>15</v>
      </c>
      <c r="X78" s="94" t="s">
        <v>15</v>
      </c>
    </row>
    <row r="79" spans="14:24" ht="15.75" x14ac:dyDescent="0.25">
      <c r="N79" s="91">
        <v>38898</v>
      </c>
      <c r="O79" s="92">
        <v>942</v>
      </c>
      <c r="P79" s="92">
        <v>194</v>
      </c>
      <c r="Q79" s="92">
        <v>748</v>
      </c>
      <c r="R79" s="93">
        <v>7150149938</v>
      </c>
      <c r="S79" s="93">
        <v>5278643525</v>
      </c>
      <c r="T79" s="93">
        <v>1871506413</v>
      </c>
      <c r="U79" s="94" t="s">
        <v>15</v>
      </c>
      <c r="V79" s="94" t="s">
        <v>15</v>
      </c>
      <c r="W79" s="94" t="s">
        <v>15</v>
      </c>
      <c r="X79" s="94" t="s">
        <v>15</v>
      </c>
    </row>
    <row r="80" spans="14:24" ht="15.75" x14ac:dyDescent="0.25">
      <c r="N80" s="91">
        <v>38929</v>
      </c>
      <c r="O80" s="92">
        <v>771</v>
      </c>
      <c r="P80" s="92">
        <v>168</v>
      </c>
      <c r="Q80" s="92">
        <v>603</v>
      </c>
      <c r="R80" s="93">
        <v>5204773350</v>
      </c>
      <c r="S80" s="93">
        <v>3695173578</v>
      </c>
      <c r="T80" s="93">
        <v>1509599772</v>
      </c>
      <c r="U80" s="94" t="s">
        <v>15</v>
      </c>
      <c r="V80" s="94" t="s">
        <v>15</v>
      </c>
      <c r="W80" s="94" t="s">
        <v>15</v>
      </c>
      <c r="X80" s="94" t="s">
        <v>15</v>
      </c>
    </row>
    <row r="81" spans="14:24" ht="15.75" x14ac:dyDescent="0.25">
      <c r="N81" s="91">
        <v>38960</v>
      </c>
      <c r="O81" s="92">
        <v>777</v>
      </c>
      <c r="P81" s="92">
        <v>176</v>
      </c>
      <c r="Q81" s="92">
        <v>601</v>
      </c>
      <c r="R81" s="93">
        <v>6950673499</v>
      </c>
      <c r="S81" s="93">
        <v>5292313114</v>
      </c>
      <c r="T81" s="93">
        <v>1658360385</v>
      </c>
      <c r="U81" s="94" t="s">
        <v>15</v>
      </c>
      <c r="V81" s="94" t="s">
        <v>15</v>
      </c>
      <c r="W81" s="94" t="s">
        <v>15</v>
      </c>
      <c r="X81" s="94" t="s">
        <v>15</v>
      </c>
    </row>
    <row r="82" spans="14:24" ht="15.75" x14ac:dyDescent="0.25">
      <c r="N82" s="91">
        <v>38990</v>
      </c>
      <c r="O82" s="92">
        <v>747</v>
      </c>
      <c r="P82" s="92">
        <v>170</v>
      </c>
      <c r="Q82" s="92">
        <v>577</v>
      </c>
      <c r="R82" s="93">
        <v>7495857518</v>
      </c>
      <c r="S82" s="93">
        <v>6110151079</v>
      </c>
      <c r="T82" s="93">
        <v>1385706439</v>
      </c>
      <c r="U82" s="94" t="s">
        <v>15</v>
      </c>
      <c r="V82" s="94" t="s">
        <v>15</v>
      </c>
      <c r="W82" s="94" t="s">
        <v>15</v>
      </c>
      <c r="X82" s="94" t="s">
        <v>15</v>
      </c>
    </row>
    <row r="83" spans="14:24" ht="15.75" x14ac:dyDescent="0.25">
      <c r="N83" s="91">
        <v>39021</v>
      </c>
      <c r="O83" s="92">
        <v>754</v>
      </c>
      <c r="P83" s="92">
        <v>147</v>
      </c>
      <c r="Q83" s="92">
        <v>607</v>
      </c>
      <c r="R83" s="93">
        <v>4751901635</v>
      </c>
      <c r="S83" s="93">
        <v>3084326999</v>
      </c>
      <c r="T83" s="93">
        <v>1667574636</v>
      </c>
      <c r="U83" s="94" t="s">
        <v>15</v>
      </c>
      <c r="V83" s="94" t="s">
        <v>15</v>
      </c>
      <c r="W83" s="94" t="s">
        <v>15</v>
      </c>
      <c r="X83" s="94" t="s">
        <v>15</v>
      </c>
    </row>
    <row r="84" spans="14:24" ht="15.75" x14ac:dyDescent="0.25">
      <c r="N84" s="91">
        <v>39051</v>
      </c>
      <c r="O84" s="92">
        <v>742</v>
      </c>
      <c r="P84" s="92">
        <v>154</v>
      </c>
      <c r="Q84" s="92">
        <v>588</v>
      </c>
      <c r="R84" s="93">
        <v>5160779262</v>
      </c>
      <c r="S84" s="93">
        <v>3699220959</v>
      </c>
      <c r="T84" s="93">
        <v>1461558303</v>
      </c>
      <c r="U84" s="94" t="s">
        <v>15</v>
      </c>
      <c r="V84" s="94" t="s">
        <v>15</v>
      </c>
      <c r="W84" s="94" t="s">
        <v>15</v>
      </c>
      <c r="X84" s="94" t="s">
        <v>15</v>
      </c>
    </row>
    <row r="85" spans="14:24" ht="15.75" x14ac:dyDescent="0.25">
      <c r="N85" s="91">
        <v>39082</v>
      </c>
      <c r="O85" s="92">
        <v>960</v>
      </c>
      <c r="P85" s="92">
        <v>225</v>
      </c>
      <c r="Q85" s="92">
        <v>735</v>
      </c>
      <c r="R85" s="93">
        <v>9016274673</v>
      </c>
      <c r="S85" s="93">
        <v>7169316733</v>
      </c>
      <c r="T85" s="93">
        <v>1846957940</v>
      </c>
      <c r="U85" s="94" t="s">
        <v>15</v>
      </c>
      <c r="V85" s="94" t="s">
        <v>15</v>
      </c>
      <c r="W85" s="94" t="s">
        <v>15</v>
      </c>
      <c r="X85" s="94" t="s">
        <v>15</v>
      </c>
    </row>
    <row r="86" spans="14:24" ht="15.75" x14ac:dyDescent="0.25">
      <c r="N86" s="91">
        <v>39113</v>
      </c>
      <c r="O86" s="92">
        <v>824</v>
      </c>
      <c r="P86" s="92">
        <v>163</v>
      </c>
      <c r="Q86" s="92">
        <v>661</v>
      </c>
      <c r="R86" s="93">
        <v>7734413615</v>
      </c>
      <c r="S86" s="93">
        <v>6112897271</v>
      </c>
      <c r="T86" s="93">
        <v>1621516344</v>
      </c>
      <c r="U86" s="94" t="s">
        <v>15</v>
      </c>
      <c r="V86" s="94" t="s">
        <v>15</v>
      </c>
      <c r="W86" s="94" t="s">
        <v>15</v>
      </c>
      <c r="X86" s="94" t="s">
        <v>15</v>
      </c>
    </row>
    <row r="87" spans="14:24" ht="15.75" x14ac:dyDescent="0.25">
      <c r="N87" s="91">
        <v>39141</v>
      </c>
      <c r="O87" s="92">
        <v>730</v>
      </c>
      <c r="P87" s="92">
        <v>143</v>
      </c>
      <c r="Q87" s="92">
        <v>587</v>
      </c>
      <c r="R87" s="93">
        <v>5163619822</v>
      </c>
      <c r="S87" s="93">
        <v>3500477717</v>
      </c>
      <c r="T87" s="93">
        <v>1663142105</v>
      </c>
      <c r="U87" s="94" t="s">
        <v>15</v>
      </c>
      <c r="V87" s="94" t="s">
        <v>15</v>
      </c>
      <c r="W87" s="94" t="s">
        <v>15</v>
      </c>
      <c r="X87" s="94" t="s">
        <v>15</v>
      </c>
    </row>
    <row r="88" spans="14:24" ht="15.75" x14ac:dyDescent="0.25">
      <c r="N88" s="91">
        <v>39172</v>
      </c>
      <c r="O88" s="92">
        <v>909</v>
      </c>
      <c r="P88" s="92">
        <v>174</v>
      </c>
      <c r="Q88" s="92">
        <v>735</v>
      </c>
      <c r="R88" s="93">
        <v>6846220364</v>
      </c>
      <c r="S88" s="93">
        <v>5024684754</v>
      </c>
      <c r="T88" s="93">
        <v>1821535610</v>
      </c>
      <c r="U88" s="94" t="s">
        <v>15</v>
      </c>
      <c r="V88" s="94" t="s">
        <v>15</v>
      </c>
      <c r="W88" s="94" t="s">
        <v>15</v>
      </c>
      <c r="X88" s="94" t="s">
        <v>15</v>
      </c>
    </row>
    <row r="89" spans="14:24" ht="15.75" x14ac:dyDescent="0.25">
      <c r="N89" s="91">
        <v>39202</v>
      </c>
      <c r="O89" s="92">
        <v>878</v>
      </c>
      <c r="P89" s="92">
        <v>169</v>
      </c>
      <c r="Q89" s="92">
        <v>709</v>
      </c>
      <c r="R89" s="93">
        <v>6268860352</v>
      </c>
      <c r="S89" s="93">
        <v>4467255065</v>
      </c>
      <c r="T89" s="93">
        <v>1801605287</v>
      </c>
      <c r="U89" s="94" t="s">
        <v>15</v>
      </c>
      <c r="V89" s="94" t="s">
        <v>15</v>
      </c>
      <c r="W89" s="94" t="s">
        <v>15</v>
      </c>
      <c r="X89" s="94" t="s">
        <v>15</v>
      </c>
    </row>
    <row r="90" spans="14:24" ht="15.75" x14ac:dyDescent="0.25">
      <c r="N90" s="91">
        <v>39233</v>
      </c>
      <c r="O90" s="92">
        <v>1003</v>
      </c>
      <c r="P90" s="92">
        <v>192</v>
      </c>
      <c r="Q90" s="92">
        <v>811</v>
      </c>
      <c r="R90" s="93">
        <v>7663188836</v>
      </c>
      <c r="S90" s="93">
        <v>5371506967</v>
      </c>
      <c r="T90" s="93">
        <v>2291681869</v>
      </c>
      <c r="U90" s="94" t="s">
        <v>15</v>
      </c>
      <c r="V90" s="94" t="s">
        <v>15</v>
      </c>
      <c r="W90" s="94" t="s">
        <v>15</v>
      </c>
      <c r="X90" s="94" t="s">
        <v>15</v>
      </c>
    </row>
    <row r="91" spans="14:24" ht="15.75" x14ac:dyDescent="0.25">
      <c r="N91" s="91">
        <v>39263</v>
      </c>
      <c r="O91" s="92">
        <v>982</v>
      </c>
      <c r="P91" s="92">
        <v>208</v>
      </c>
      <c r="Q91" s="92">
        <v>774</v>
      </c>
      <c r="R91" s="93">
        <v>8224816994</v>
      </c>
      <c r="S91" s="93">
        <v>6224358752</v>
      </c>
      <c r="T91" s="93">
        <v>2000458242</v>
      </c>
      <c r="U91" s="94" t="s">
        <v>15</v>
      </c>
      <c r="V91" s="94" t="s">
        <v>15</v>
      </c>
      <c r="W91" s="94" t="s">
        <v>15</v>
      </c>
      <c r="X91" s="94" t="s">
        <v>15</v>
      </c>
    </row>
    <row r="92" spans="14:24" ht="15.75" x14ac:dyDescent="0.25">
      <c r="N92" s="91">
        <v>39294</v>
      </c>
      <c r="O92" s="92">
        <v>916</v>
      </c>
      <c r="P92" s="92">
        <v>183</v>
      </c>
      <c r="Q92" s="92">
        <v>733</v>
      </c>
      <c r="R92" s="93">
        <v>7537553885</v>
      </c>
      <c r="S92" s="93">
        <v>5610334341</v>
      </c>
      <c r="T92" s="93">
        <v>1927219544</v>
      </c>
      <c r="U92" s="94" t="s">
        <v>15</v>
      </c>
      <c r="V92" s="94" t="s">
        <v>15</v>
      </c>
      <c r="W92" s="94" t="s">
        <v>15</v>
      </c>
      <c r="X92" s="94" t="s">
        <v>15</v>
      </c>
    </row>
    <row r="93" spans="14:24" ht="15.75" x14ac:dyDescent="0.25">
      <c r="N93" s="91">
        <v>39325</v>
      </c>
      <c r="O93" s="92">
        <v>991</v>
      </c>
      <c r="P93" s="92">
        <v>197</v>
      </c>
      <c r="Q93" s="92">
        <v>794</v>
      </c>
      <c r="R93" s="93">
        <v>7269636282</v>
      </c>
      <c r="S93" s="93">
        <v>5163647880</v>
      </c>
      <c r="T93" s="93">
        <v>2105988402</v>
      </c>
      <c r="U93" s="94" t="s">
        <v>15</v>
      </c>
      <c r="V93" s="94" t="s">
        <v>15</v>
      </c>
      <c r="W93" s="94" t="s">
        <v>15</v>
      </c>
      <c r="X93" s="94" t="s">
        <v>15</v>
      </c>
    </row>
    <row r="94" spans="14:24" ht="15.75" x14ac:dyDescent="0.25">
      <c r="N94" s="91">
        <v>39355</v>
      </c>
      <c r="O94" s="92">
        <v>791</v>
      </c>
      <c r="P94" s="92">
        <v>151</v>
      </c>
      <c r="Q94" s="92">
        <v>640</v>
      </c>
      <c r="R94" s="93">
        <v>5376382819</v>
      </c>
      <c r="S94" s="93">
        <v>3837305947</v>
      </c>
      <c r="T94" s="93">
        <v>1539076872</v>
      </c>
      <c r="U94" s="94" t="s">
        <v>15</v>
      </c>
      <c r="V94" s="94" t="s">
        <v>15</v>
      </c>
      <c r="W94" s="94" t="s">
        <v>15</v>
      </c>
      <c r="X94" s="94" t="s">
        <v>15</v>
      </c>
    </row>
    <row r="95" spans="14:24" ht="15.75" x14ac:dyDescent="0.25">
      <c r="N95" s="91">
        <v>39386</v>
      </c>
      <c r="O95" s="92">
        <v>793</v>
      </c>
      <c r="P95" s="92">
        <v>127</v>
      </c>
      <c r="Q95" s="92">
        <v>666</v>
      </c>
      <c r="R95" s="93">
        <v>4915895944</v>
      </c>
      <c r="S95" s="93">
        <v>3233370775</v>
      </c>
      <c r="T95" s="93">
        <v>1682525169</v>
      </c>
      <c r="U95" s="94" t="s">
        <v>15</v>
      </c>
      <c r="V95" s="94" t="s">
        <v>15</v>
      </c>
      <c r="W95" s="94" t="s">
        <v>15</v>
      </c>
      <c r="X95" s="94" t="s">
        <v>15</v>
      </c>
    </row>
    <row r="96" spans="14:24" ht="15.75" x14ac:dyDescent="0.25">
      <c r="N96" s="91">
        <v>39416</v>
      </c>
      <c r="O96" s="92">
        <v>747</v>
      </c>
      <c r="P96" s="92">
        <v>129</v>
      </c>
      <c r="Q96" s="92">
        <v>618</v>
      </c>
      <c r="R96" s="93">
        <v>4725192017</v>
      </c>
      <c r="S96" s="93">
        <v>3131930980</v>
      </c>
      <c r="T96" s="93">
        <v>1593261037</v>
      </c>
      <c r="U96" s="94" t="s">
        <v>15</v>
      </c>
      <c r="V96" s="94" t="s">
        <v>15</v>
      </c>
      <c r="W96" s="94" t="s">
        <v>15</v>
      </c>
      <c r="X96" s="94" t="s">
        <v>15</v>
      </c>
    </row>
    <row r="97" spans="14:24" ht="15.75" x14ac:dyDescent="0.25">
      <c r="N97" s="91">
        <v>39447</v>
      </c>
      <c r="O97" s="92">
        <v>844</v>
      </c>
      <c r="P97" s="92">
        <v>153</v>
      </c>
      <c r="Q97" s="92">
        <v>691</v>
      </c>
      <c r="R97" s="93">
        <v>7242439924</v>
      </c>
      <c r="S97" s="93">
        <v>5664490061</v>
      </c>
      <c r="T97" s="93">
        <v>1577949863</v>
      </c>
      <c r="U97" s="94" t="s">
        <v>15</v>
      </c>
      <c r="V97" s="94" t="s">
        <v>15</v>
      </c>
      <c r="W97" s="94" t="s">
        <v>15</v>
      </c>
      <c r="X97" s="94" t="s">
        <v>15</v>
      </c>
    </row>
    <row r="98" spans="14:24" ht="15.75" x14ac:dyDescent="0.25">
      <c r="N98" s="91">
        <v>39478</v>
      </c>
      <c r="O98" s="92">
        <v>714</v>
      </c>
      <c r="P98" s="92">
        <v>110</v>
      </c>
      <c r="Q98" s="92">
        <v>604</v>
      </c>
      <c r="R98" s="93">
        <v>3624942994</v>
      </c>
      <c r="S98" s="93">
        <v>2033348538</v>
      </c>
      <c r="T98" s="93">
        <v>1591594456</v>
      </c>
      <c r="U98" s="94">
        <v>11</v>
      </c>
      <c r="V98" s="94">
        <v>2</v>
      </c>
      <c r="W98" s="95">
        <v>1.5406162464985995E-2</v>
      </c>
      <c r="X98" s="95">
        <v>2.8011204481792717E-3</v>
      </c>
    </row>
    <row r="99" spans="14:24" ht="15.75" x14ac:dyDescent="0.25">
      <c r="N99" s="91">
        <v>39507</v>
      </c>
      <c r="O99" s="92">
        <v>625</v>
      </c>
      <c r="P99" s="92">
        <v>88</v>
      </c>
      <c r="Q99" s="92">
        <v>537</v>
      </c>
      <c r="R99" s="93">
        <v>3422267885</v>
      </c>
      <c r="S99" s="93">
        <v>2082990923</v>
      </c>
      <c r="T99" s="93">
        <v>1339276962</v>
      </c>
      <c r="U99" s="94">
        <v>16</v>
      </c>
      <c r="V99" s="94">
        <v>3</v>
      </c>
      <c r="W99" s="95">
        <v>2.5600000000000001E-2</v>
      </c>
      <c r="X99" s="95">
        <v>4.7999999999999996E-3</v>
      </c>
    </row>
    <row r="100" spans="14:24" ht="15.75" x14ac:dyDescent="0.25">
      <c r="N100" s="91">
        <v>39538</v>
      </c>
      <c r="O100" s="92">
        <v>662</v>
      </c>
      <c r="P100" s="92">
        <v>79</v>
      </c>
      <c r="Q100" s="92">
        <v>583</v>
      </c>
      <c r="R100" s="93">
        <v>3180499993</v>
      </c>
      <c r="S100" s="93">
        <v>1835111821</v>
      </c>
      <c r="T100" s="93">
        <v>1345388172</v>
      </c>
      <c r="U100" s="94">
        <v>20</v>
      </c>
      <c r="V100" s="94">
        <v>3</v>
      </c>
      <c r="W100" s="95">
        <v>3.0211480362537766E-2</v>
      </c>
      <c r="X100" s="95">
        <v>4.5317220543806651E-3</v>
      </c>
    </row>
    <row r="101" spans="14:24" ht="15.75" x14ac:dyDescent="0.25">
      <c r="N101" s="91">
        <v>39568</v>
      </c>
      <c r="O101" s="92">
        <v>634</v>
      </c>
      <c r="P101" s="92">
        <v>98</v>
      </c>
      <c r="Q101" s="92">
        <v>536</v>
      </c>
      <c r="R101" s="93">
        <v>3319233907</v>
      </c>
      <c r="S101" s="93">
        <v>2023496448</v>
      </c>
      <c r="T101" s="93">
        <v>1295737459</v>
      </c>
      <c r="U101" s="94">
        <v>14</v>
      </c>
      <c r="V101" s="94">
        <v>4</v>
      </c>
      <c r="W101" s="95">
        <v>2.2082018927444796E-2</v>
      </c>
      <c r="X101" s="95">
        <v>6.3091482649842269E-3</v>
      </c>
    </row>
    <row r="102" spans="14:24" ht="15.75" x14ac:dyDescent="0.25">
      <c r="N102" s="91">
        <v>39599</v>
      </c>
      <c r="O102" s="92">
        <v>694</v>
      </c>
      <c r="P102" s="92">
        <v>91</v>
      </c>
      <c r="Q102" s="92">
        <v>603</v>
      </c>
      <c r="R102" s="93">
        <v>3222618659</v>
      </c>
      <c r="S102" s="93">
        <v>1916375187</v>
      </c>
      <c r="T102" s="93">
        <v>1306243472</v>
      </c>
      <c r="U102" s="94">
        <v>13</v>
      </c>
      <c r="V102" s="94">
        <v>6</v>
      </c>
      <c r="W102" s="95">
        <v>1.8731988472622477E-2</v>
      </c>
      <c r="X102" s="95">
        <v>8.6455331412103754E-3</v>
      </c>
    </row>
    <row r="103" spans="14:24" ht="15.75" x14ac:dyDescent="0.25">
      <c r="N103" s="91">
        <v>39629</v>
      </c>
      <c r="O103" s="92">
        <v>751</v>
      </c>
      <c r="P103" s="92">
        <v>96</v>
      </c>
      <c r="Q103" s="92">
        <v>655</v>
      </c>
      <c r="R103" s="93">
        <v>6619817506</v>
      </c>
      <c r="S103" s="93">
        <v>5201213315</v>
      </c>
      <c r="T103" s="93">
        <v>1418604191</v>
      </c>
      <c r="U103" s="94">
        <v>24</v>
      </c>
      <c r="V103" s="94">
        <v>2</v>
      </c>
      <c r="W103" s="95">
        <v>3.1957390146471372E-2</v>
      </c>
      <c r="X103" s="95">
        <v>2.6631158455392811E-3</v>
      </c>
    </row>
    <row r="104" spans="14:24" ht="15.75" x14ac:dyDescent="0.25">
      <c r="N104" s="91">
        <v>39660</v>
      </c>
      <c r="O104" s="92">
        <v>697</v>
      </c>
      <c r="P104" s="92">
        <v>100</v>
      </c>
      <c r="Q104" s="92">
        <v>597</v>
      </c>
      <c r="R104" s="93">
        <v>3049430624</v>
      </c>
      <c r="S104" s="93">
        <v>1794409667</v>
      </c>
      <c r="T104" s="93">
        <v>1255020957</v>
      </c>
      <c r="U104" s="94">
        <v>17</v>
      </c>
      <c r="V104" s="94">
        <v>4</v>
      </c>
      <c r="W104" s="95">
        <v>2.4390243902439025E-2</v>
      </c>
      <c r="X104" s="95">
        <v>5.7388809182209472E-3</v>
      </c>
    </row>
    <row r="105" spans="14:24" ht="15.75" x14ac:dyDescent="0.25">
      <c r="N105" s="91">
        <v>39691</v>
      </c>
      <c r="O105" s="92">
        <v>632</v>
      </c>
      <c r="P105" s="92">
        <v>80</v>
      </c>
      <c r="Q105" s="92">
        <v>552</v>
      </c>
      <c r="R105" s="93">
        <v>2901671606</v>
      </c>
      <c r="S105" s="93">
        <v>1747468915</v>
      </c>
      <c r="T105" s="93">
        <v>1154202691</v>
      </c>
      <c r="U105" s="94">
        <v>29</v>
      </c>
      <c r="V105" s="94">
        <v>6</v>
      </c>
      <c r="W105" s="95">
        <v>4.588607594936709E-2</v>
      </c>
      <c r="X105" s="95">
        <v>9.4936708860759497E-3</v>
      </c>
    </row>
    <row r="106" spans="14:24" ht="15.75" x14ac:dyDescent="0.25">
      <c r="N106" s="91">
        <v>39721</v>
      </c>
      <c r="O106" s="92">
        <v>607</v>
      </c>
      <c r="P106" s="92">
        <v>85</v>
      </c>
      <c r="Q106" s="92">
        <v>522</v>
      </c>
      <c r="R106" s="93">
        <v>3373615993</v>
      </c>
      <c r="S106" s="93">
        <v>2098270797</v>
      </c>
      <c r="T106" s="93">
        <v>1275345196</v>
      </c>
      <c r="U106" s="94">
        <v>38</v>
      </c>
      <c r="V106" s="94">
        <v>6</v>
      </c>
      <c r="W106" s="95">
        <v>6.260296540362438E-2</v>
      </c>
      <c r="X106" s="95">
        <v>9.8846787479406912E-3</v>
      </c>
    </row>
    <row r="107" spans="14:24" ht="15.75" x14ac:dyDescent="0.25">
      <c r="N107" s="91">
        <v>39752</v>
      </c>
      <c r="O107" s="92">
        <v>568</v>
      </c>
      <c r="P107" s="92">
        <v>69</v>
      </c>
      <c r="Q107" s="92">
        <v>499</v>
      </c>
      <c r="R107" s="93">
        <v>2707771722</v>
      </c>
      <c r="S107" s="93">
        <v>1639156283</v>
      </c>
      <c r="T107" s="93">
        <v>1068615439</v>
      </c>
      <c r="U107" s="94">
        <v>39</v>
      </c>
      <c r="V107" s="94">
        <v>6</v>
      </c>
      <c r="W107" s="95">
        <v>6.8661971830985921E-2</v>
      </c>
      <c r="X107" s="95">
        <v>1.0563380281690141E-2</v>
      </c>
    </row>
    <row r="108" spans="14:24" ht="15.75" x14ac:dyDescent="0.25">
      <c r="N108" s="91">
        <v>39782</v>
      </c>
      <c r="O108" s="92">
        <v>423</v>
      </c>
      <c r="P108" s="92">
        <v>42</v>
      </c>
      <c r="Q108" s="92">
        <v>381</v>
      </c>
      <c r="R108" s="93">
        <v>1270708629</v>
      </c>
      <c r="S108" s="93">
        <v>454799996</v>
      </c>
      <c r="T108" s="93">
        <v>815908633</v>
      </c>
      <c r="U108" s="94">
        <v>27</v>
      </c>
      <c r="V108" s="94">
        <v>7</v>
      </c>
      <c r="W108" s="95">
        <v>6.3829787234042548E-2</v>
      </c>
      <c r="X108" s="95">
        <v>1.6548463356973995E-2</v>
      </c>
    </row>
    <row r="109" spans="14:24" ht="15.75" x14ac:dyDescent="0.25">
      <c r="N109" s="91">
        <v>39813</v>
      </c>
      <c r="O109" s="92">
        <v>662</v>
      </c>
      <c r="P109" s="92">
        <v>88</v>
      </c>
      <c r="Q109" s="92">
        <v>574</v>
      </c>
      <c r="R109" s="93">
        <v>2649931689</v>
      </c>
      <c r="S109" s="93">
        <v>1465712243</v>
      </c>
      <c r="T109" s="93">
        <v>1184219446</v>
      </c>
      <c r="U109" s="94">
        <v>44</v>
      </c>
      <c r="V109" s="94">
        <v>11</v>
      </c>
      <c r="W109" s="95">
        <v>6.6465256797583083E-2</v>
      </c>
      <c r="X109" s="95">
        <v>1.6616314199395771E-2</v>
      </c>
    </row>
    <row r="110" spans="14:24" ht="15.75" x14ac:dyDescent="0.25">
      <c r="N110" s="91">
        <v>39844</v>
      </c>
      <c r="O110" s="92">
        <v>364</v>
      </c>
      <c r="P110" s="92">
        <v>46</v>
      </c>
      <c r="Q110" s="92">
        <v>318</v>
      </c>
      <c r="R110" s="93">
        <v>1198406105</v>
      </c>
      <c r="S110" s="93">
        <v>646230110</v>
      </c>
      <c r="T110" s="93">
        <v>552175995</v>
      </c>
      <c r="U110" s="94">
        <v>49</v>
      </c>
      <c r="V110" s="94">
        <v>9</v>
      </c>
      <c r="W110" s="95">
        <v>0.13461538461538461</v>
      </c>
      <c r="X110" s="95">
        <v>2.4725274725274724E-2</v>
      </c>
    </row>
    <row r="111" spans="14:24" ht="15.75" x14ac:dyDescent="0.25">
      <c r="N111" s="91">
        <v>39872</v>
      </c>
      <c r="O111" s="92">
        <v>364</v>
      </c>
      <c r="P111" s="92">
        <v>32</v>
      </c>
      <c r="Q111" s="92">
        <v>332</v>
      </c>
      <c r="R111" s="93">
        <v>1283693519</v>
      </c>
      <c r="S111" s="93">
        <v>674692371</v>
      </c>
      <c r="T111" s="93">
        <v>609001148</v>
      </c>
      <c r="U111" s="94">
        <v>45</v>
      </c>
      <c r="V111" s="94">
        <v>4</v>
      </c>
      <c r="W111" s="95">
        <v>0.12362637362637363</v>
      </c>
      <c r="X111" s="95">
        <v>1.098901098901099E-2</v>
      </c>
    </row>
    <row r="112" spans="14:24" ht="15.75" x14ac:dyDescent="0.25">
      <c r="N112" s="91">
        <v>39903</v>
      </c>
      <c r="O112" s="92">
        <v>422</v>
      </c>
      <c r="P112" s="92">
        <v>47</v>
      </c>
      <c r="Q112" s="92">
        <v>375</v>
      </c>
      <c r="R112" s="93">
        <v>1826147385</v>
      </c>
      <c r="S112" s="93">
        <v>780808045</v>
      </c>
      <c r="T112" s="93">
        <v>1045339340</v>
      </c>
      <c r="U112" s="94">
        <v>87</v>
      </c>
      <c r="V112" s="94">
        <v>17</v>
      </c>
      <c r="W112" s="95">
        <v>0.20616113744075829</v>
      </c>
      <c r="X112" s="95">
        <v>4.0284360189573459E-2</v>
      </c>
    </row>
    <row r="113" spans="14:24" ht="15.75" x14ac:dyDescent="0.25">
      <c r="N113" s="91">
        <v>39933</v>
      </c>
      <c r="O113" s="92">
        <v>419</v>
      </c>
      <c r="P113" s="92">
        <v>48</v>
      </c>
      <c r="Q113" s="92">
        <v>371</v>
      </c>
      <c r="R113" s="93">
        <v>1237463187</v>
      </c>
      <c r="S113" s="93">
        <v>684963291</v>
      </c>
      <c r="T113" s="93">
        <v>552499896</v>
      </c>
      <c r="U113" s="94">
        <v>87</v>
      </c>
      <c r="V113" s="94">
        <v>10</v>
      </c>
      <c r="W113" s="95">
        <v>0.20763723150357996</v>
      </c>
      <c r="X113" s="95">
        <v>2.386634844868735E-2</v>
      </c>
    </row>
    <row r="114" spans="14:24" ht="15.75" x14ac:dyDescent="0.25">
      <c r="N114" s="91">
        <v>39964</v>
      </c>
      <c r="O114" s="92">
        <v>440</v>
      </c>
      <c r="P114" s="92">
        <v>33</v>
      </c>
      <c r="Q114" s="92">
        <v>407</v>
      </c>
      <c r="R114" s="93">
        <v>1062199889</v>
      </c>
      <c r="S114" s="93">
        <v>429691042</v>
      </c>
      <c r="T114" s="93">
        <v>632508847</v>
      </c>
      <c r="U114" s="94">
        <v>77</v>
      </c>
      <c r="V114" s="94">
        <v>11</v>
      </c>
      <c r="W114" s="95">
        <v>0.17499999999999999</v>
      </c>
      <c r="X114" s="95">
        <v>2.5000000000000001E-2</v>
      </c>
    </row>
    <row r="115" spans="14:24" ht="15.75" x14ac:dyDescent="0.25">
      <c r="N115" s="91">
        <v>39994</v>
      </c>
      <c r="O115" s="92">
        <v>552</v>
      </c>
      <c r="P115" s="92">
        <v>63</v>
      </c>
      <c r="Q115" s="92">
        <v>489</v>
      </c>
      <c r="R115" s="93">
        <v>1911381579</v>
      </c>
      <c r="S115" s="93">
        <v>1130649577</v>
      </c>
      <c r="T115" s="93">
        <v>780732002</v>
      </c>
      <c r="U115" s="94">
        <v>95</v>
      </c>
      <c r="V115" s="94">
        <v>16</v>
      </c>
      <c r="W115" s="95">
        <v>0.17210144927536231</v>
      </c>
      <c r="X115" s="95">
        <v>2.8985507246376812E-2</v>
      </c>
    </row>
    <row r="116" spans="14:24" ht="15.75" x14ac:dyDescent="0.25">
      <c r="N116" s="91">
        <v>40025</v>
      </c>
      <c r="O116" s="92">
        <v>497</v>
      </c>
      <c r="P116" s="92">
        <v>49</v>
      </c>
      <c r="Q116" s="92">
        <v>448</v>
      </c>
      <c r="R116" s="93">
        <v>1894664737</v>
      </c>
      <c r="S116" s="93">
        <v>1127062868</v>
      </c>
      <c r="T116" s="93">
        <v>767601869</v>
      </c>
      <c r="U116" s="94">
        <v>94</v>
      </c>
      <c r="V116" s="94">
        <v>14</v>
      </c>
      <c r="W116" s="95">
        <v>0.1891348088531187</v>
      </c>
      <c r="X116" s="95">
        <v>2.8169014084507043E-2</v>
      </c>
    </row>
    <row r="117" spans="14:24" ht="15.75" x14ac:dyDescent="0.25">
      <c r="N117" s="91">
        <v>40056</v>
      </c>
      <c r="O117" s="92">
        <v>460</v>
      </c>
      <c r="P117" s="92">
        <v>54</v>
      </c>
      <c r="Q117" s="92">
        <v>406</v>
      </c>
      <c r="R117" s="93">
        <v>1200187291</v>
      </c>
      <c r="S117" s="93">
        <v>443195776</v>
      </c>
      <c r="T117" s="93">
        <v>756991515</v>
      </c>
      <c r="U117" s="94">
        <v>103</v>
      </c>
      <c r="V117" s="94">
        <v>17</v>
      </c>
      <c r="W117" s="95">
        <v>0.22391304347826088</v>
      </c>
      <c r="X117" s="95">
        <v>3.6956521739130437E-2</v>
      </c>
    </row>
    <row r="118" spans="14:24" ht="15.75" x14ac:dyDescent="0.25">
      <c r="N118" s="91">
        <v>40086</v>
      </c>
      <c r="O118" s="92">
        <v>521</v>
      </c>
      <c r="P118" s="92">
        <v>70</v>
      </c>
      <c r="Q118" s="92">
        <v>451</v>
      </c>
      <c r="R118" s="93">
        <v>1547262437</v>
      </c>
      <c r="S118" s="93">
        <v>791768849</v>
      </c>
      <c r="T118" s="93">
        <v>755493588</v>
      </c>
      <c r="U118" s="94">
        <v>109</v>
      </c>
      <c r="V118" s="94">
        <v>31</v>
      </c>
      <c r="W118" s="95">
        <v>0.20921305182341651</v>
      </c>
      <c r="X118" s="95">
        <v>5.9500959692898273E-2</v>
      </c>
    </row>
    <row r="119" spans="14:24" ht="15.75" x14ac:dyDescent="0.25">
      <c r="N119" s="91">
        <v>40117</v>
      </c>
      <c r="O119" s="92">
        <v>502</v>
      </c>
      <c r="P119" s="92">
        <v>77</v>
      </c>
      <c r="Q119" s="92">
        <v>425</v>
      </c>
      <c r="R119" s="93">
        <v>1690184482</v>
      </c>
      <c r="S119" s="93">
        <v>999477217</v>
      </c>
      <c r="T119" s="93">
        <v>690707265</v>
      </c>
      <c r="U119" s="94">
        <v>106</v>
      </c>
      <c r="V119" s="94">
        <v>35</v>
      </c>
      <c r="W119" s="95">
        <v>0.21115537848605578</v>
      </c>
      <c r="X119" s="95">
        <v>6.9721115537848599E-2</v>
      </c>
    </row>
    <row r="120" spans="14:24" ht="15.75" x14ac:dyDescent="0.25">
      <c r="N120" s="91">
        <v>40147</v>
      </c>
      <c r="O120" s="92">
        <v>467</v>
      </c>
      <c r="P120" s="92">
        <v>70</v>
      </c>
      <c r="Q120" s="92">
        <v>397</v>
      </c>
      <c r="R120" s="93">
        <v>1450417689</v>
      </c>
      <c r="S120" s="93">
        <v>775883677</v>
      </c>
      <c r="T120" s="93">
        <v>674534012</v>
      </c>
      <c r="U120" s="94">
        <v>107</v>
      </c>
      <c r="V120" s="94">
        <v>29</v>
      </c>
      <c r="W120" s="95">
        <v>0.22912205567451821</v>
      </c>
      <c r="X120" s="95">
        <v>6.2098501070663809E-2</v>
      </c>
    </row>
    <row r="121" spans="14:24" ht="15.75" x14ac:dyDescent="0.25">
      <c r="N121" s="91">
        <v>40178</v>
      </c>
      <c r="O121" s="92">
        <v>813</v>
      </c>
      <c r="P121" s="92">
        <v>137</v>
      </c>
      <c r="Q121" s="92">
        <v>676</v>
      </c>
      <c r="R121" s="93">
        <v>3275769239</v>
      </c>
      <c r="S121" s="93">
        <v>1879477810</v>
      </c>
      <c r="T121" s="93">
        <v>1396291429</v>
      </c>
      <c r="U121" s="94">
        <v>168</v>
      </c>
      <c r="V121" s="94">
        <v>46</v>
      </c>
      <c r="W121" s="95">
        <v>0.20664206642066421</v>
      </c>
      <c r="X121" s="95">
        <v>5.6580565805658053E-2</v>
      </c>
    </row>
    <row r="122" spans="14:24" ht="15.75" x14ac:dyDescent="0.25">
      <c r="N122" s="91">
        <v>40209</v>
      </c>
      <c r="O122" s="92">
        <v>490</v>
      </c>
      <c r="P122" s="92">
        <v>55</v>
      </c>
      <c r="Q122" s="92">
        <v>435</v>
      </c>
      <c r="R122" s="93">
        <v>1626184784</v>
      </c>
      <c r="S122" s="93">
        <v>884642254</v>
      </c>
      <c r="T122" s="93">
        <v>741542530</v>
      </c>
      <c r="U122" s="94">
        <v>123</v>
      </c>
      <c r="V122" s="94">
        <v>18</v>
      </c>
      <c r="W122" s="95">
        <v>0.25102040816326532</v>
      </c>
      <c r="X122" s="95">
        <v>3.6734693877551024E-2</v>
      </c>
    </row>
    <row r="123" spans="14:24" ht="15.75" x14ac:dyDescent="0.25">
      <c r="N123" s="91">
        <v>40237</v>
      </c>
      <c r="O123" s="92">
        <v>484</v>
      </c>
      <c r="P123" s="92">
        <v>50</v>
      </c>
      <c r="Q123" s="92">
        <v>434</v>
      </c>
      <c r="R123" s="93">
        <v>1969689183</v>
      </c>
      <c r="S123" s="93">
        <v>1188907649</v>
      </c>
      <c r="T123" s="93">
        <v>780781534</v>
      </c>
      <c r="U123" s="94">
        <v>117</v>
      </c>
      <c r="V123" s="94">
        <v>19</v>
      </c>
      <c r="W123" s="95">
        <v>0.24173553719008264</v>
      </c>
      <c r="X123" s="95">
        <v>3.9256198347107439E-2</v>
      </c>
    </row>
    <row r="124" spans="14:24" ht="15.75" x14ac:dyDescent="0.25">
      <c r="N124" s="91">
        <v>40268</v>
      </c>
      <c r="O124" s="92">
        <v>662</v>
      </c>
      <c r="P124" s="92">
        <v>73</v>
      </c>
      <c r="Q124" s="92">
        <v>589</v>
      </c>
      <c r="R124" s="93">
        <v>2268100443</v>
      </c>
      <c r="S124" s="93">
        <v>1277318764</v>
      </c>
      <c r="T124" s="93">
        <v>990781679</v>
      </c>
      <c r="U124" s="94">
        <v>187</v>
      </c>
      <c r="V124" s="94">
        <v>34</v>
      </c>
      <c r="W124" s="95">
        <v>0.28247734138972808</v>
      </c>
      <c r="X124" s="95">
        <v>5.1359516616314202E-2</v>
      </c>
    </row>
    <row r="125" spans="14:24" ht="15.75" x14ac:dyDescent="0.25">
      <c r="N125" s="91">
        <v>40298</v>
      </c>
      <c r="O125" s="92">
        <v>670</v>
      </c>
      <c r="P125" s="92">
        <v>80</v>
      </c>
      <c r="Q125" s="92">
        <v>590</v>
      </c>
      <c r="R125" s="93">
        <v>1813040806</v>
      </c>
      <c r="S125" s="93">
        <v>855466503</v>
      </c>
      <c r="T125" s="93">
        <v>957574303</v>
      </c>
      <c r="U125" s="94">
        <v>193</v>
      </c>
      <c r="V125" s="94">
        <v>33</v>
      </c>
      <c r="W125" s="95">
        <v>0.28805970149253729</v>
      </c>
      <c r="X125" s="95">
        <v>4.9253731343283584E-2</v>
      </c>
    </row>
    <row r="126" spans="14:24" ht="15.75" x14ac:dyDescent="0.25">
      <c r="N126" s="91">
        <v>40329</v>
      </c>
      <c r="O126" s="92">
        <v>580</v>
      </c>
      <c r="P126" s="92">
        <v>94</v>
      </c>
      <c r="Q126" s="92">
        <v>486</v>
      </c>
      <c r="R126" s="93">
        <v>2283211011</v>
      </c>
      <c r="S126" s="93">
        <v>1606010833</v>
      </c>
      <c r="T126" s="93">
        <v>677200178</v>
      </c>
      <c r="U126" s="94">
        <v>149</v>
      </c>
      <c r="V126" s="94">
        <v>30</v>
      </c>
      <c r="W126" s="95">
        <v>0.25689655172413794</v>
      </c>
      <c r="X126" s="95">
        <v>5.1724137931034482E-2</v>
      </c>
    </row>
    <row r="127" spans="14:24" ht="15.75" x14ac:dyDescent="0.25">
      <c r="N127" s="91">
        <v>40359</v>
      </c>
      <c r="O127" s="92">
        <v>778</v>
      </c>
      <c r="P127" s="92">
        <v>123</v>
      </c>
      <c r="Q127" s="92">
        <v>655</v>
      </c>
      <c r="R127" s="93">
        <v>3351726884</v>
      </c>
      <c r="S127" s="93">
        <v>2321098003</v>
      </c>
      <c r="T127" s="93">
        <v>1030628881</v>
      </c>
      <c r="U127" s="94">
        <v>204</v>
      </c>
      <c r="V127" s="94">
        <v>39</v>
      </c>
      <c r="W127" s="95">
        <v>0.26221079691516708</v>
      </c>
      <c r="X127" s="95">
        <v>5.0128534704370183E-2</v>
      </c>
    </row>
    <row r="128" spans="14:24" ht="15.75" x14ac:dyDescent="0.25">
      <c r="N128" s="91">
        <v>40390</v>
      </c>
      <c r="O128" s="92">
        <v>676</v>
      </c>
      <c r="P128" s="92">
        <v>102</v>
      </c>
      <c r="Q128" s="92">
        <v>574</v>
      </c>
      <c r="R128" s="93">
        <v>2429240928</v>
      </c>
      <c r="S128" s="93">
        <v>1440337137</v>
      </c>
      <c r="T128" s="93">
        <v>988903791</v>
      </c>
      <c r="U128" s="94">
        <v>172</v>
      </c>
      <c r="V128" s="94">
        <v>40</v>
      </c>
      <c r="W128" s="95">
        <v>0.25443786982248523</v>
      </c>
      <c r="X128" s="95">
        <v>5.9171597633136092E-2</v>
      </c>
    </row>
    <row r="129" spans="14:24" ht="15.75" x14ac:dyDescent="0.25">
      <c r="N129" s="91">
        <v>40421</v>
      </c>
      <c r="O129" s="92">
        <v>691</v>
      </c>
      <c r="P129" s="92">
        <v>98</v>
      </c>
      <c r="Q129" s="92">
        <v>593</v>
      </c>
      <c r="R129" s="93">
        <v>2787333437</v>
      </c>
      <c r="S129" s="93">
        <v>1837479651</v>
      </c>
      <c r="T129" s="93">
        <v>949853786</v>
      </c>
      <c r="U129" s="94">
        <v>195</v>
      </c>
      <c r="V129" s="94">
        <v>33</v>
      </c>
      <c r="W129" s="95">
        <v>0.28219971056439941</v>
      </c>
      <c r="X129" s="95">
        <v>4.7756874095513747E-2</v>
      </c>
    </row>
    <row r="130" spans="14:24" ht="15.75" x14ac:dyDescent="0.25">
      <c r="N130" s="91">
        <v>40451</v>
      </c>
      <c r="O130" s="92">
        <v>755</v>
      </c>
      <c r="P130" s="92">
        <v>136</v>
      </c>
      <c r="Q130" s="92">
        <v>619</v>
      </c>
      <c r="R130" s="93">
        <v>4180023805</v>
      </c>
      <c r="S130" s="93">
        <v>3199063535</v>
      </c>
      <c r="T130" s="93">
        <v>980960270</v>
      </c>
      <c r="U130" s="94">
        <v>207</v>
      </c>
      <c r="V130" s="94">
        <v>37</v>
      </c>
      <c r="W130" s="95">
        <v>0.27417218543046357</v>
      </c>
      <c r="X130" s="95">
        <v>4.900662251655629E-2</v>
      </c>
    </row>
    <row r="131" spans="14:24" ht="15.75" x14ac:dyDescent="0.25">
      <c r="N131" s="91">
        <v>40482</v>
      </c>
      <c r="O131" s="92">
        <v>661</v>
      </c>
      <c r="P131" s="92">
        <v>102</v>
      </c>
      <c r="Q131" s="92">
        <v>559</v>
      </c>
      <c r="R131" s="93">
        <v>3323765492</v>
      </c>
      <c r="S131" s="93">
        <v>2372639275</v>
      </c>
      <c r="T131" s="93">
        <v>951126217</v>
      </c>
      <c r="U131" s="94">
        <v>187</v>
      </c>
      <c r="V131" s="94">
        <v>43</v>
      </c>
      <c r="W131" s="95">
        <v>0.28290468986384265</v>
      </c>
      <c r="X131" s="95">
        <v>6.5052950075642962E-2</v>
      </c>
    </row>
    <row r="132" spans="14:24" ht="15.75" x14ac:dyDescent="0.25">
      <c r="N132" s="91">
        <v>40512</v>
      </c>
      <c r="O132" s="92">
        <v>727</v>
      </c>
      <c r="P132" s="92">
        <v>134</v>
      </c>
      <c r="Q132" s="92">
        <v>593</v>
      </c>
      <c r="R132" s="93">
        <v>3733801037</v>
      </c>
      <c r="S132" s="93">
        <v>2454719267</v>
      </c>
      <c r="T132" s="93">
        <v>1279081770</v>
      </c>
      <c r="U132" s="94">
        <v>188</v>
      </c>
      <c r="V132" s="94">
        <v>51</v>
      </c>
      <c r="W132" s="95">
        <v>0.25859697386519948</v>
      </c>
      <c r="X132" s="95">
        <v>7.0151306740027508E-2</v>
      </c>
    </row>
    <row r="133" spans="14:24" ht="15.75" x14ac:dyDescent="0.25">
      <c r="N133" s="91">
        <v>40543</v>
      </c>
      <c r="O133" s="92">
        <v>1212</v>
      </c>
      <c r="P133" s="92">
        <v>223</v>
      </c>
      <c r="Q133" s="92">
        <v>989</v>
      </c>
      <c r="R133" s="93">
        <v>6086379783</v>
      </c>
      <c r="S133" s="93">
        <v>4143414151</v>
      </c>
      <c r="T133" s="93">
        <v>1942965632</v>
      </c>
      <c r="U133" s="94">
        <v>288</v>
      </c>
      <c r="V133" s="94">
        <v>66</v>
      </c>
      <c r="W133" s="95">
        <v>0.23762376237623761</v>
      </c>
      <c r="X133" s="95">
        <v>5.4455445544554455E-2</v>
      </c>
    </row>
    <row r="134" spans="14:24" ht="15.75" x14ac:dyDescent="0.25">
      <c r="N134" s="91">
        <v>40574</v>
      </c>
      <c r="O134" s="92">
        <v>635</v>
      </c>
      <c r="P134" s="92">
        <v>109</v>
      </c>
      <c r="Q134" s="92">
        <v>526</v>
      </c>
      <c r="R134" s="93">
        <v>2574982173</v>
      </c>
      <c r="S134" s="93">
        <v>1720393837</v>
      </c>
      <c r="T134" s="93">
        <v>854588336</v>
      </c>
      <c r="U134" s="94">
        <v>157</v>
      </c>
      <c r="V134" s="94">
        <v>38</v>
      </c>
      <c r="W134" s="95">
        <v>0.24724409448818899</v>
      </c>
      <c r="X134" s="95">
        <v>5.9842519685039369E-2</v>
      </c>
    </row>
    <row r="135" spans="14:24" ht="15.75" x14ac:dyDescent="0.25">
      <c r="N135" s="91">
        <v>40602</v>
      </c>
      <c r="O135" s="92">
        <v>618</v>
      </c>
      <c r="P135" s="92">
        <v>103</v>
      </c>
      <c r="Q135" s="92">
        <v>515</v>
      </c>
      <c r="R135" s="93">
        <v>3535929683</v>
      </c>
      <c r="S135" s="93">
        <v>2792474079</v>
      </c>
      <c r="T135" s="93">
        <v>743455604</v>
      </c>
      <c r="U135" s="94">
        <v>156</v>
      </c>
      <c r="V135" s="94">
        <v>39</v>
      </c>
      <c r="W135" s="95">
        <v>0.25242718446601942</v>
      </c>
      <c r="X135" s="95">
        <v>6.3106796116504854E-2</v>
      </c>
    </row>
    <row r="136" spans="14:24" ht="15.75" x14ac:dyDescent="0.25">
      <c r="N136" s="91">
        <v>40633</v>
      </c>
      <c r="O136" s="92">
        <v>935</v>
      </c>
      <c r="P136" s="92">
        <v>130</v>
      </c>
      <c r="Q136" s="92">
        <v>805</v>
      </c>
      <c r="R136" s="93">
        <v>3307151366</v>
      </c>
      <c r="S136" s="93">
        <v>2027146715</v>
      </c>
      <c r="T136" s="93">
        <v>1280004651</v>
      </c>
      <c r="U136" s="94">
        <v>274</v>
      </c>
      <c r="V136" s="94">
        <v>70</v>
      </c>
      <c r="W136" s="95">
        <v>0.29304812834224597</v>
      </c>
      <c r="X136" s="95">
        <v>7.4866310160427801E-2</v>
      </c>
    </row>
    <row r="137" spans="14:24" ht="15.75" x14ac:dyDescent="0.25">
      <c r="N137" s="91">
        <v>40663</v>
      </c>
      <c r="O137" s="92">
        <v>884</v>
      </c>
      <c r="P137" s="92">
        <v>141</v>
      </c>
      <c r="Q137" s="92">
        <v>743</v>
      </c>
      <c r="R137" s="93">
        <v>3566802471</v>
      </c>
      <c r="S137" s="93">
        <v>2374645585</v>
      </c>
      <c r="T137" s="93">
        <v>1192156886</v>
      </c>
      <c r="U137" s="94">
        <v>225</v>
      </c>
      <c r="V137" s="94">
        <v>62</v>
      </c>
      <c r="W137" s="95">
        <v>0.25452488687782804</v>
      </c>
      <c r="X137" s="95">
        <v>7.0135746606334842E-2</v>
      </c>
    </row>
    <row r="138" spans="14:24" ht="15.75" x14ac:dyDescent="0.25">
      <c r="N138" s="91">
        <v>40694</v>
      </c>
      <c r="O138" s="92">
        <v>952</v>
      </c>
      <c r="P138" s="92">
        <v>161</v>
      </c>
      <c r="Q138" s="92">
        <v>791</v>
      </c>
      <c r="R138" s="93">
        <v>5205052180</v>
      </c>
      <c r="S138" s="93">
        <v>3953430868</v>
      </c>
      <c r="T138" s="93">
        <v>1251621312</v>
      </c>
      <c r="U138" s="94">
        <v>231</v>
      </c>
      <c r="V138" s="94">
        <v>60</v>
      </c>
      <c r="W138" s="95">
        <v>0.24264705882352941</v>
      </c>
      <c r="X138" s="95">
        <v>6.3025210084033612E-2</v>
      </c>
    </row>
    <row r="139" spans="14:24" ht="15.75" x14ac:dyDescent="0.25">
      <c r="N139" s="91">
        <v>40724</v>
      </c>
      <c r="O139" s="92">
        <v>1073</v>
      </c>
      <c r="P139" s="92">
        <v>200</v>
      </c>
      <c r="Q139" s="92">
        <v>873</v>
      </c>
      <c r="R139" s="93">
        <v>5637618907</v>
      </c>
      <c r="S139" s="93">
        <v>4119328074</v>
      </c>
      <c r="T139" s="93">
        <v>1518290833</v>
      </c>
      <c r="U139" s="94">
        <v>227</v>
      </c>
      <c r="V139" s="94">
        <v>72</v>
      </c>
      <c r="W139" s="95">
        <v>0.21155638397017706</v>
      </c>
      <c r="X139" s="95">
        <v>6.7101584342963649E-2</v>
      </c>
    </row>
    <row r="140" spans="14:24" ht="15.75" x14ac:dyDescent="0.25">
      <c r="N140" s="91">
        <v>40755</v>
      </c>
      <c r="O140" s="92">
        <v>873</v>
      </c>
      <c r="P140" s="92">
        <v>160</v>
      </c>
      <c r="Q140" s="92">
        <v>713</v>
      </c>
      <c r="R140" s="93">
        <v>4208132596</v>
      </c>
      <c r="S140" s="93">
        <v>2971616781</v>
      </c>
      <c r="T140" s="93">
        <v>1236515815</v>
      </c>
      <c r="U140" s="94">
        <v>198</v>
      </c>
      <c r="V140" s="94">
        <v>52</v>
      </c>
      <c r="W140" s="95">
        <v>0.22680412371134021</v>
      </c>
      <c r="X140" s="95">
        <v>5.9564719358533788E-2</v>
      </c>
    </row>
    <row r="141" spans="14:24" ht="15.75" x14ac:dyDescent="0.25">
      <c r="N141" s="91">
        <v>40786</v>
      </c>
      <c r="O141" s="92">
        <v>927</v>
      </c>
      <c r="P141" s="92">
        <v>155</v>
      </c>
      <c r="Q141" s="92">
        <v>772</v>
      </c>
      <c r="R141" s="93">
        <v>4834696307</v>
      </c>
      <c r="S141" s="93">
        <v>3501995549</v>
      </c>
      <c r="T141" s="93">
        <v>1332700758</v>
      </c>
      <c r="U141" s="94">
        <v>212</v>
      </c>
      <c r="V141" s="94">
        <v>54</v>
      </c>
      <c r="W141" s="95">
        <v>0.22869471413160733</v>
      </c>
      <c r="X141" s="95">
        <v>5.8252427184466021E-2</v>
      </c>
    </row>
    <row r="142" spans="14:24" ht="15.75" x14ac:dyDescent="0.25">
      <c r="N142" s="91">
        <v>40816</v>
      </c>
      <c r="O142" s="92">
        <v>915</v>
      </c>
      <c r="P142" s="92">
        <v>161</v>
      </c>
      <c r="Q142" s="92">
        <v>754</v>
      </c>
      <c r="R142" s="93">
        <v>4821136534</v>
      </c>
      <c r="S142" s="93">
        <v>3517745161</v>
      </c>
      <c r="T142" s="93">
        <v>1303391373</v>
      </c>
      <c r="U142" s="94">
        <v>199</v>
      </c>
      <c r="V142" s="94">
        <v>52</v>
      </c>
      <c r="W142" s="95">
        <v>0.2174863387978142</v>
      </c>
      <c r="X142" s="95">
        <v>5.6830601092896178E-2</v>
      </c>
    </row>
    <row r="143" spans="14:24" ht="15.75" x14ac:dyDescent="0.25">
      <c r="N143" s="91">
        <v>40847</v>
      </c>
      <c r="O143" s="92">
        <v>826</v>
      </c>
      <c r="P143" s="92">
        <v>159</v>
      </c>
      <c r="Q143" s="92">
        <v>667</v>
      </c>
      <c r="R143" s="93">
        <v>4841843173</v>
      </c>
      <c r="S143" s="93">
        <v>3638888919</v>
      </c>
      <c r="T143" s="93">
        <v>1202954254</v>
      </c>
      <c r="U143" s="94">
        <v>165</v>
      </c>
      <c r="V143" s="94">
        <v>51</v>
      </c>
      <c r="W143" s="95">
        <v>0.19975786924939468</v>
      </c>
      <c r="X143" s="95">
        <v>6.1743341404358353E-2</v>
      </c>
    </row>
    <row r="144" spans="14:24" ht="15.75" x14ac:dyDescent="0.25">
      <c r="N144" s="91">
        <v>40877</v>
      </c>
      <c r="O144" s="92">
        <v>836</v>
      </c>
      <c r="P144" s="92">
        <v>127</v>
      </c>
      <c r="Q144" s="92">
        <v>709</v>
      </c>
      <c r="R144" s="93">
        <v>3978392576</v>
      </c>
      <c r="S144" s="93">
        <v>2714484837</v>
      </c>
      <c r="T144" s="93">
        <v>1263907739</v>
      </c>
      <c r="U144" s="94">
        <v>199</v>
      </c>
      <c r="V144" s="94">
        <v>34</v>
      </c>
      <c r="W144" s="95">
        <v>0.23803827751196172</v>
      </c>
      <c r="X144" s="95">
        <v>4.0669856459330141E-2</v>
      </c>
    </row>
    <row r="145" spans="14:24" ht="15.75" x14ac:dyDescent="0.25">
      <c r="N145" s="91">
        <v>40908</v>
      </c>
      <c r="O145" s="92">
        <v>1324</v>
      </c>
      <c r="P145" s="92">
        <v>231</v>
      </c>
      <c r="Q145" s="92">
        <v>1093</v>
      </c>
      <c r="R145" s="93">
        <v>7367995204</v>
      </c>
      <c r="S145" s="93">
        <v>5096491393</v>
      </c>
      <c r="T145" s="93">
        <v>2271503811</v>
      </c>
      <c r="U145" s="94">
        <v>296</v>
      </c>
      <c r="V145" s="94">
        <v>63</v>
      </c>
      <c r="W145" s="95">
        <v>0.22356495468277945</v>
      </c>
      <c r="X145" s="95">
        <v>4.7583081570996978E-2</v>
      </c>
    </row>
    <row r="146" spans="14:24" ht="15.75" x14ac:dyDescent="0.25">
      <c r="N146" s="91">
        <v>40939</v>
      </c>
      <c r="O146" s="92">
        <v>726</v>
      </c>
      <c r="P146" s="92">
        <v>119</v>
      </c>
      <c r="Q146" s="92">
        <v>607</v>
      </c>
      <c r="R146" s="93">
        <v>3625901855</v>
      </c>
      <c r="S146" s="93">
        <v>2624274237</v>
      </c>
      <c r="T146" s="93">
        <v>1001627618</v>
      </c>
      <c r="U146" s="94">
        <v>145</v>
      </c>
      <c r="V146" s="94">
        <v>26</v>
      </c>
      <c r="W146" s="95">
        <v>0.19972451790633608</v>
      </c>
      <c r="X146" s="95">
        <v>3.5812672176308541E-2</v>
      </c>
    </row>
    <row r="147" spans="14:24" ht="15.75" x14ac:dyDescent="0.25">
      <c r="N147" s="91">
        <v>40968</v>
      </c>
      <c r="O147" s="92">
        <v>845</v>
      </c>
      <c r="P147" s="92">
        <v>140</v>
      </c>
      <c r="Q147" s="92">
        <v>705</v>
      </c>
      <c r="R147" s="93">
        <v>3831373601</v>
      </c>
      <c r="S147" s="93">
        <v>2634495078</v>
      </c>
      <c r="T147" s="93">
        <v>1196878523</v>
      </c>
      <c r="U147" s="94">
        <v>192</v>
      </c>
      <c r="V147" s="94">
        <v>44</v>
      </c>
      <c r="W147" s="95">
        <v>0.22721893491124259</v>
      </c>
      <c r="X147" s="95">
        <v>5.2071005917159761E-2</v>
      </c>
    </row>
    <row r="148" spans="14:24" ht="15.75" x14ac:dyDescent="0.25">
      <c r="N148" s="91">
        <v>40999</v>
      </c>
      <c r="O148" s="92">
        <v>1086</v>
      </c>
      <c r="P148" s="92">
        <v>178</v>
      </c>
      <c r="Q148" s="92">
        <v>908</v>
      </c>
      <c r="R148" s="93">
        <v>5265377361</v>
      </c>
      <c r="S148" s="93">
        <v>3681815260</v>
      </c>
      <c r="T148" s="93">
        <v>1583562101</v>
      </c>
      <c r="U148" s="94">
        <v>236</v>
      </c>
      <c r="V148" s="94">
        <v>46</v>
      </c>
      <c r="W148" s="95">
        <v>0.21731123388581952</v>
      </c>
      <c r="X148" s="95">
        <v>4.2357274401473299E-2</v>
      </c>
    </row>
    <row r="149" spans="14:24" ht="15.75" x14ac:dyDescent="0.25">
      <c r="N149" s="91">
        <v>41029</v>
      </c>
      <c r="O149" s="92">
        <v>936</v>
      </c>
      <c r="P149" s="92">
        <v>142</v>
      </c>
      <c r="Q149" s="92">
        <v>794</v>
      </c>
      <c r="R149" s="93">
        <v>3988514220</v>
      </c>
      <c r="S149" s="93">
        <v>2725069331</v>
      </c>
      <c r="T149" s="93">
        <v>1263444889</v>
      </c>
      <c r="U149" s="94">
        <v>212</v>
      </c>
      <c r="V149" s="94">
        <v>50</v>
      </c>
      <c r="W149" s="95">
        <v>0.2264957264957265</v>
      </c>
      <c r="X149" s="95">
        <v>5.3418803418803416E-2</v>
      </c>
    </row>
    <row r="150" spans="14:24" ht="15.75" x14ac:dyDescent="0.25">
      <c r="N150" s="91">
        <v>41060</v>
      </c>
      <c r="O150" s="92">
        <v>1116</v>
      </c>
      <c r="P150" s="92">
        <v>174</v>
      </c>
      <c r="Q150" s="92">
        <v>942</v>
      </c>
      <c r="R150" s="93">
        <v>4965606038</v>
      </c>
      <c r="S150" s="93">
        <v>3089558443</v>
      </c>
      <c r="T150" s="93">
        <v>1876047595</v>
      </c>
      <c r="U150" s="94">
        <v>224</v>
      </c>
      <c r="V150" s="94">
        <v>55</v>
      </c>
      <c r="W150" s="95">
        <v>0.20071684587813621</v>
      </c>
      <c r="X150" s="95">
        <v>4.9283154121863799E-2</v>
      </c>
    </row>
    <row r="151" spans="14:24" ht="15.75" x14ac:dyDescent="0.25">
      <c r="N151" s="91">
        <v>41090</v>
      </c>
      <c r="O151" s="92">
        <v>1184</v>
      </c>
      <c r="P151" s="92">
        <v>192</v>
      </c>
      <c r="Q151" s="92">
        <v>992</v>
      </c>
      <c r="R151" s="93">
        <v>5839103730</v>
      </c>
      <c r="S151" s="93">
        <v>4102919202</v>
      </c>
      <c r="T151" s="93">
        <v>1736184528</v>
      </c>
      <c r="U151" s="94">
        <v>232</v>
      </c>
      <c r="V151" s="94">
        <v>54</v>
      </c>
      <c r="W151" s="95">
        <v>0.19594594594594594</v>
      </c>
      <c r="X151" s="95">
        <v>4.5608108108108107E-2</v>
      </c>
    </row>
    <row r="152" spans="14:24" ht="15.75" x14ac:dyDescent="0.25">
      <c r="N152" s="91">
        <v>41121</v>
      </c>
      <c r="O152" s="92">
        <v>1001</v>
      </c>
      <c r="P152" s="92">
        <v>174</v>
      </c>
      <c r="Q152" s="92">
        <v>827</v>
      </c>
      <c r="R152" s="93">
        <v>5476852912</v>
      </c>
      <c r="S152" s="93">
        <v>3900652916</v>
      </c>
      <c r="T152" s="93">
        <v>1576199996</v>
      </c>
      <c r="U152" s="94">
        <v>200</v>
      </c>
      <c r="V152" s="94">
        <v>59</v>
      </c>
      <c r="W152" s="95">
        <v>0.19980019980019981</v>
      </c>
      <c r="X152" s="95">
        <v>5.8941058941058944E-2</v>
      </c>
    </row>
    <row r="153" spans="14:24" ht="15.75" x14ac:dyDescent="0.25">
      <c r="N153" s="91">
        <v>41152</v>
      </c>
      <c r="O153" s="92">
        <v>1188</v>
      </c>
      <c r="P153" s="92">
        <v>188</v>
      </c>
      <c r="Q153" s="92">
        <v>1000</v>
      </c>
      <c r="R153" s="93">
        <v>5972824291</v>
      </c>
      <c r="S153" s="93">
        <v>4223411288</v>
      </c>
      <c r="T153" s="93">
        <v>1749413003</v>
      </c>
      <c r="U153" s="94">
        <v>209</v>
      </c>
      <c r="V153" s="94">
        <v>41</v>
      </c>
      <c r="W153" s="95">
        <v>0.17592592592592593</v>
      </c>
      <c r="X153" s="95">
        <v>3.4511784511784514E-2</v>
      </c>
    </row>
    <row r="154" spans="14:24" ht="15.75" x14ac:dyDescent="0.25">
      <c r="N154" s="91">
        <v>41182</v>
      </c>
      <c r="O154" s="92">
        <v>1024</v>
      </c>
      <c r="P154" s="92">
        <v>152</v>
      </c>
      <c r="Q154" s="92">
        <v>872</v>
      </c>
      <c r="R154" s="93">
        <v>4799345757</v>
      </c>
      <c r="S154" s="93">
        <v>3340396891</v>
      </c>
      <c r="T154" s="93">
        <v>1458948866</v>
      </c>
      <c r="U154" s="94">
        <v>210</v>
      </c>
      <c r="V154" s="94">
        <v>38</v>
      </c>
      <c r="W154" s="95">
        <v>0.205078125</v>
      </c>
      <c r="X154" s="95">
        <v>3.7109375E-2</v>
      </c>
    </row>
    <row r="155" spans="14:24" ht="15.75" x14ac:dyDescent="0.25">
      <c r="N155" s="91">
        <v>41213</v>
      </c>
      <c r="O155" s="92">
        <v>1131</v>
      </c>
      <c r="P155" s="92">
        <v>164</v>
      </c>
      <c r="Q155" s="92">
        <v>967</v>
      </c>
      <c r="R155" s="93">
        <v>5059204326</v>
      </c>
      <c r="S155" s="93">
        <v>3245720568</v>
      </c>
      <c r="T155" s="93">
        <v>1813483758</v>
      </c>
      <c r="U155" s="94">
        <v>173</v>
      </c>
      <c r="V155" s="94">
        <v>43</v>
      </c>
      <c r="W155" s="95">
        <v>0.15296198054818744</v>
      </c>
      <c r="X155" s="95">
        <v>3.8019451812555262E-2</v>
      </c>
    </row>
    <row r="156" spans="14:24" ht="15.75" x14ac:dyDescent="0.25">
      <c r="N156" s="91">
        <v>41243</v>
      </c>
      <c r="O156" s="92">
        <v>1186</v>
      </c>
      <c r="P156" s="92">
        <v>218</v>
      </c>
      <c r="Q156" s="92">
        <v>968</v>
      </c>
      <c r="R156" s="93">
        <v>6091158156</v>
      </c>
      <c r="S156" s="93">
        <v>4191676177</v>
      </c>
      <c r="T156" s="93">
        <v>1899481979</v>
      </c>
      <c r="U156" s="94">
        <v>177</v>
      </c>
      <c r="V156" s="94">
        <v>58</v>
      </c>
      <c r="W156" s="95">
        <v>0.14924114671163574</v>
      </c>
      <c r="X156" s="95">
        <v>4.8903878583473864E-2</v>
      </c>
    </row>
    <row r="157" spans="14:24" ht="15.75" x14ac:dyDescent="0.25">
      <c r="N157" s="91">
        <v>41274</v>
      </c>
      <c r="O157" s="92">
        <v>2023</v>
      </c>
      <c r="P157" s="92">
        <v>366</v>
      </c>
      <c r="Q157" s="92">
        <v>1657</v>
      </c>
      <c r="R157" s="93">
        <v>11308445774</v>
      </c>
      <c r="S157" s="93">
        <v>7621690192</v>
      </c>
      <c r="T157" s="93">
        <v>3686755582</v>
      </c>
      <c r="U157" s="94">
        <v>270</v>
      </c>
      <c r="V157" s="94">
        <v>68</v>
      </c>
      <c r="W157" s="95">
        <v>0.13346515076618884</v>
      </c>
      <c r="X157" s="95">
        <v>3.3613445378151259E-2</v>
      </c>
    </row>
    <row r="158" spans="14:24" ht="15.75" x14ac:dyDescent="0.25">
      <c r="N158" s="91">
        <v>41305</v>
      </c>
      <c r="O158" s="92">
        <v>862</v>
      </c>
      <c r="P158" s="92">
        <v>130</v>
      </c>
      <c r="Q158" s="92">
        <v>732</v>
      </c>
      <c r="R158" s="93">
        <v>3553203587</v>
      </c>
      <c r="S158" s="93">
        <v>2470460628</v>
      </c>
      <c r="T158" s="93">
        <v>1082742959</v>
      </c>
      <c r="U158" s="94">
        <v>141</v>
      </c>
      <c r="V158" s="94">
        <v>42</v>
      </c>
      <c r="W158" s="95">
        <v>0.16357308584686775</v>
      </c>
      <c r="X158" s="95">
        <v>4.8723897911832945E-2</v>
      </c>
    </row>
    <row r="159" spans="14:24" ht="15.75" x14ac:dyDescent="0.25">
      <c r="N159" s="91">
        <v>41333</v>
      </c>
      <c r="O159" s="92">
        <v>835</v>
      </c>
      <c r="P159" s="92">
        <v>118</v>
      </c>
      <c r="Q159" s="92">
        <v>717</v>
      </c>
      <c r="R159" s="93">
        <v>3228280181</v>
      </c>
      <c r="S159" s="93">
        <v>1997726470</v>
      </c>
      <c r="T159" s="93">
        <v>1230553711</v>
      </c>
      <c r="U159" s="94">
        <v>136</v>
      </c>
      <c r="V159" s="94">
        <v>30</v>
      </c>
      <c r="W159" s="95">
        <v>0.16287425149700599</v>
      </c>
      <c r="X159" s="95">
        <v>3.5928143712574849E-2</v>
      </c>
    </row>
    <row r="160" spans="14:24" ht="15.75" x14ac:dyDescent="0.25">
      <c r="N160" s="91">
        <v>41364</v>
      </c>
      <c r="O160" s="92">
        <v>1213</v>
      </c>
      <c r="P160" s="92">
        <v>175</v>
      </c>
      <c r="Q160" s="92">
        <v>1038</v>
      </c>
      <c r="R160" s="93">
        <v>5617252057</v>
      </c>
      <c r="S160" s="93">
        <v>3844610165</v>
      </c>
      <c r="T160" s="93">
        <v>1772641892</v>
      </c>
      <c r="U160" s="94">
        <v>207</v>
      </c>
      <c r="V160" s="94">
        <v>35</v>
      </c>
      <c r="W160" s="95">
        <v>0.17065127782357792</v>
      </c>
      <c r="X160" s="95">
        <v>2.8854080791426217E-2</v>
      </c>
    </row>
    <row r="161" spans="14:24" ht="15.75" x14ac:dyDescent="0.25">
      <c r="N161" s="91">
        <v>41394</v>
      </c>
      <c r="O161" s="92">
        <v>1209</v>
      </c>
      <c r="P161" s="92">
        <v>186</v>
      </c>
      <c r="Q161" s="92">
        <v>1023</v>
      </c>
      <c r="R161" s="93">
        <v>6043950596</v>
      </c>
      <c r="S161" s="93">
        <v>4263325763</v>
      </c>
      <c r="T161" s="93">
        <v>1780624833</v>
      </c>
      <c r="U161" s="94">
        <v>170</v>
      </c>
      <c r="V161" s="94">
        <v>37</v>
      </c>
      <c r="W161" s="95">
        <v>0.14061207609594706</v>
      </c>
      <c r="X161" s="95">
        <v>3.0603804797353185E-2</v>
      </c>
    </row>
    <row r="162" spans="14:24" ht="15.75" x14ac:dyDescent="0.25">
      <c r="N162" s="91">
        <v>41425</v>
      </c>
      <c r="O162" s="92">
        <v>1412</v>
      </c>
      <c r="P162" s="92">
        <v>196</v>
      </c>
      <c r="Q162" s="92">
        <v>1216</v>
      </c>
      <c r="R162" s="93">
        <v>6511158079</v>
      </c>
      <c r="S162" s="93">
        <v>4352757375</v>
      </c>
      <c r="T162" s="93">
        <v>2158400704</v>
      </c>
      <c r="U162" s="94">
        <v>204</v>
      </c>
      <c r="V162" s="94">
        <v>49</v>
      </c>
      <c r="W162" s="95">
        <v>0.14447592067988668</v>
      </c>
      <c r="X162" s="95">
        <v>3.4702549575070823E-2</v>
      </c>
    </row>
    <row r="163" spans="14:24" ht="15.75" x14ac:dyDescent="0.25">
      <c r="N163" s="91">
        <v>41455</v>
      </c>
      <c r="O163" s="92">
        <v>1445</v>
      </c>
      <c r="P163" s="92">
        <v>252</v>
      </c>
      <c r="Q163" s="92">
        <v>1193</v>
      </c>
      <c r="R163" s="93">
        <v>9146814753</v>
      </c>
      <c r="S163" s="93">
        <v>6598182046</v>
      </c>
      <c r="T163" s="93">
        <v>2548632707</v>
      </c>
      <c r="U163" s="94">
        <v>208</v>
      </c>
      <c r="V163" s="94">
        <v>47</v>
      </c>
      <c r="W163" s="95">
        <v>0.1439446366782007</v>
      </c>
      <c r="X163" s="95">
        <v>3.2525951557093424E-2</v>
      </c>
    </row>
    <row r="164" spans="14:24" ht="15.75" x14ac:dyDescent="0.25">
      <c r="N164" s="91">
        <v>41486</v>
      </c>
      <c r="O164" s="92">
        <v>1350</v>
      </c>
      <c r="P164" s="92">
        <v>199</v>
      </c>
      <c r="Q164" s="92">
        <v>1151</v>
      </c>
      <c r="R164" s="93">
        <v>6035715881</v>
      </c>
      <c r="S164" s="93">
        <v>4010312208</v>
      </c>
      <c r="T164" s="93">
        <v>2025403673</v>
      </c>
      <c r="U164" s="94">
        <v>150</v>
      </c>
      <c r="V164" s="94">
        <v>48</v>
      </c>
      <c r="W164" s="95">
        <v>0.1111111111111111</v>
      </c>
      <c r="X164" s="95">
        <v>3.5555555555555556E-2</v>
      </c>
    </row>
    <row r="165" spans="14:24" ht="15.75" x14ac:dyDescent="0.25">
      <c r="N165" s="91">
        <v>41517</v>
      </c>
      <c r="O165" s="92">
        <v>1419</v>
      </c>
      <c r="P165" s="92">
        <v>243</v>
      </c>
      <c r="Q165" s="92">
        <v>1176</v>
      </c>
      <c r="R165" s="93">
        <v>7389002861</v>
      </c>
      <c r="S165" s="93">
        <v>4985646301</v>
      </c>
      <c r="T165" s="93">
        <v>2403356560</v>
      </c>
      <c r="U165" s="94">
        <v>199</v>
      </c>
      <c r="V165" s="94">
        <v>44</v>
      </c>
      <c r="W165" s="95">
        <v>0.14023960535588442</v>
      </c>
      <c r="X165" s="95">
        <v>3.1007751937984496E-2</v>
      </c>
    </row>
    <row r="166" spans="14:24" ht="15.75" x14ac:dyDescent="0.25">
      <c r="N166" s="91">
        <v>41547</v>
      </c>
      <c r="O166" s="92">
        <v>1299</v>
      </c>
      <c r="P166" s="92">
        <v>195</v>
      </c>
      <c r="Q166" s="92">
        <v>1104</v>
      </c>
      <c r="R166" s="93">
        <v>7038224845</v>
      </c>
      <c r="S166" s="93">
        <v>4863287903</v>
      </c>
      <c r="T166" s="93">
        <v>2174936942</v>
      </c>
      <c r="U166" s="94">
        <v>152</v>
      </c>
      <c r="V166" s="94">
        <v>32</v>
      </c>
      <c r="W166" s="95">
        <v>0.1170130869899923</v>
      </c>
      <c r="X166" s="95">
        <v>2.4634334103156273E-2</v>
      </c>
    </row>
    <row r="167" spans="14:24" ht="15.75" x14ac:dyDescent="0.25">
      <c r="N167" s="91">
        <v>41578</v>
      </c>
      <c r="O167" s="92">
        <v>1411</v>
      </c>
      <c r="P167" s="92">
        <v>221</v>
      </c>
      <c r="Q167" s="92">
        <v>1190</v>
      </c>
      <c r="R167" s="93">
        <v>8996356156</v>
      </c>
      <c r="S167" s="93">
        <v>6666990929</v>
      </c>
      <c r="T167" s="93">
        <v>2329365227</v>
      </c>
      <c r="U167" s="94">
        <v>155</v>
      </c>
      <c r="V167" s="94">
        <v>35</v>
      </c>
      <c r="W167" s="95">
        <v>0.10985116938341602</v>
      </c>
      <c r="X167" s="95">
        <v>2.4805102763997167E-2</v>
      </c>
    </row>
    <row r="168" spans="14:24" ht="15.75" x14ac:dyDescent="0.25">
      <c r="N168" s="91">
        <v>41608</v>
      </c>
      <c r="O168" s="92">
        <v>1138</v>
      </c>
      <c r="P168" s="92">
        <v>199</v>
      </c>
      <c r="Q168" s="92">
        <v>939</v>
      </c>
      <c r="R168" s="93">
        <v>6264430513</v>
      </c>
      <c r="S168" s="93">
        <v>4432103265</v>
      </c>
      <c r="T168" s="93">
        <v>1832327248</v>
      </c>
      <c r="U168" s="94">
        <v>164</v>
      </c>
      <c r="V168" s="94">
        <v>44</v>
      </c>
      <c r="W168" s="95">
        <v>0.14411247803163443</v>
      </c>
      <c r="X168" s="95">
        <v>3.8664323374340948E-2</v>
      </c>
    </row>
    <row r="169" spans="14:24" ht="15.75" x14ac:dyDescent="0.25">
      <c r="N169" s="91">
        <v>41639</v>
      </c>
      <c r="O169" s="92">
        <v>1852</v>
      </c>
      <c r="P169" s="92">
        <v>364</v>
      </c>
      <c r="Q169" s="92">
        <v>1488</v>
      </c>
      <c r="R169" s="93">
        <v>11370627891</v>
      </c>
      <c r="S169" s="93">
        <v>8212143571</v>
      </c>
      <c r="T169" s="93">
        <v>3158484320</v>
      </c>
      <c r="U169" s="94">
        <v>198</v>
      </c>
      <c r="V169" s="94">
        <v>74</v>
      </c>
      <c r="W169" s="95">
        <v>0.10691144708423327</v>
      </c>
      <c r="X169" s="95">
        <v>3.9956803455723541E-2</v>
      </c>
    </row>
    <row r="170" spans="14:24" ht="15.75" x14ac:dyDescent="0.25">
      <c r="N170" s="91">
        <v>41670</v>
      </c>
      <c r="O170" s="92">
        <v>1218</v>
      </c>
      <c r="P170" s="92">
        <v>185</v>
      </c>
      <c r="Q170" s="92">
        <v>1033</v>
      </c>
      <c r="R170" s="93">
        <v>5137043267</v>
      </c>
      <c r="S170" s="93">
        <v>2831199647</v>
      </c>
      <c r="T170" s="93">
        <v>2305843620</v>
      </c>
      <c r="U170" s="94">
        <v>120</v>
      </c>
      <c r="V170" s="94">
        <v>33</v>
      </c>
      <c r="W170" s="95">
        <v>9.8522167487684734E-2</v>
      </c>
      <c r="X170" s="95">
        <v>2.7093596059113302E-2</v>
      </c>
    </row>
    <row r="171" spans="14:24" ht="15.75" x14ac:dyDescent="0.25">
      <c r="N171" s="91">
        <v>41698</v>
      </c>
      <c r="O171" s="92">
        <v>1126</v>
      </c>
      <c r="P171" s="92">
        <v>161</v>
      </c>
      <c r="Q171" s="92">
        <v>965</v>
      </c>
      <c r="R171" s="93">
        <v>4942622029</v>
      </c>
      <c r="S171" s="93">
        <v>3186990356</v>
      </c>
      <c r="T171" s="93">
        <v>1755631673</v>
      </c>
      <c r="U171" s="94">
        <v>93</v>
      </c>
      <c r="V171" s="94">
        <v>26</v>
      </c>
      <c r="W171" s="95">
        <v>8.2593250444049734E-2</v>
      </c>
      <c r="X171" s="95">
        <v>2.3090586145648313E-2</v>
      </c>
    </row>
    <row r="172" spans="14:24" ht="15.75" x14ac:dyDescent="0.25">
      <c r="N172" s="91">
        <v>41729</v>
      </c>
      <c r="O172" s="92">
        <v>1279</v>
      </c>
      <c r="P172" s="92">
        <v>220</v>
      </c>
      <c r="Q172" s="92">
        <v>1059</v>
      </c>
      <c r="R172" s="93">
        <v>6801074721</v>
      </c>
      <c r="S172" s="93">
        <v>4633808638</v>
      </c>
      <c r="T172" s="93">
        <v>2167266083</v>
      </c>
      <c r="U172" s="94">
        <v>134</v>
      </c>
      <c r="V172" s="94">
        <v>32</v>
      </c>
      <c r="W172" s="95">
        <v>0.10476935105551212</v>
      </c>
      <c r="X172" s="95">
        <v>2.5019546520719312E-2</v>
      </c>
    </row>
    <row r="173" spans="14:24" ht="15.75" x14ac:dyDescent="0.25">
      <c r="N173" s="91">
        <v>41759</v>
      </c>
      <c r="O173" s="92">
        <v>1288</v>
      </c>
      <c r="P173" s="92">
        <v>197</v>
      </c>
      <c r="Q173" s="92">
        <v>1091</v>
      </c>
      <c r="R173" s="93">
        <v>6456005925</v>
      </c>
      <c r="S173" s="93">
        <v>4193884502</v>
      </c>
      <c r="T173" s="93">
        <v>2262121423</v>
      </c>
      <c r="U173" s="94">
        <v>155</v>
      </c>
      <c r="V173" s="94">
        <v>24</v>
      </c>
      <c r="W173" s="95">
        <v>0.1203416149068323</v>
      </c>
      <c r="X173" s="95">
        <v>1.8633540372670808E-2</v>
      </c>
    </row>
    <row r="174" spans="14:24" ht="15.75" x14ac:dyDescent="0.25">
      <c r="N174" s="91">
        <v>41790</v>
      </c>
      <c r="O174" s="92">
        <v>1428</v>
      </c>
      <c r="P174" s="92">
        <v>230</v>
      </c>
      <c r="Q174" s="92">
        <v>1198</v>
      </c>
      <c r="R174" s="93">
        <v>7963131021</v>
      </c>
      <c r="S174" s="93">
        <v>5590062394</v>
      </c>
      <c r="T174" s="93">
        <v>2373068627</v>
      </c>
      <c r="U174" s="94">
        <v>130</v>
      </c>
      <c r="V174" s="94">
        <v>49</v>
      </c>
      <c r="W174" s="95">
        <v>9.1036414565826326E-2</v>
      </c>
      <c r="X174" s="95">
        <v>3.4313725490196081E-2</v>
      </c>
    </row>
    <row r="175" spans="14:24" ht="15.75" x14ac:dyDescent="0.25">
      <c r="N175" s="91">
        <v>41820</v>
      </c>
      <c r="O175" s="92">
        <v>1624</v>
      </c>
      <c r="P175" s="92">
        <v>271</v>
      </c>
      <c r="Q175" s="92">
        <v>1353</v>
      </c>
      <c r="R175" s="93">
        <v>13189971513</v>
      </c>
      <c r="S175" s="93">
        <v>10262147268</v>
      </c>
      <c r="T175" s="93">
        <v>2927824245</v>
      </c>
      <c r="U175" s="94">
        <v>145</v>
      </c>
      <c r="V175" s="94">
        <v>34</v>
      </c>
      <c r="W175" s="95">
        <v>8.9285714285714288E-2</v>
      </c>
      <c r="X175" s="95">
        <v>2.0935960591133004E-2</v>
      </c>
    </row>
    <row r="176" spans="14:24" ht="15.75" x14ac:dyDescent="0.25">
      <c r="N176" s="91">
        <v>41851</v>
      </c>
      <c r="O176" s="92">
        <v>1501</v>
      </c>
      <c r="P176" s="92">
        <v>278</v>
      </c>
      <c r="Q176" s="92">
        <v>1223</v>
      </c>
      <c r="R176" s="93">
        <v>10256908165</v>
      </c>
      <c r="S176" s="93">
        <v>7383115582</v>
      </c>
      <c r="T176" s="93">
        <v>2873792583</v>
      </c>
      <c r="U176" s="94">
        <v>119</v>
      </c>
      <c r="V176" s="94">
        <v>33</v>
      </c>
      <c r="W176" s="95">
        <v>7.9280479680213192E-2</v>
      </c>
      <c r="X176" s="95">
        <v>2.1985343104596936E-2</v>
      </c>
    </row>
    <row r="177" spans="14:24" ht="15.75" x14ac:dyDescent="0.25">
      <c r="N177" s="91">
        <v>41882</v>
      </c>
      <c r="O177" s="92">
        <v>1438</v>
      </c>
      <c r="P177" s="92">
        <v>234</v>
      </c>
      <c r="Q177" s="92">
        <v>1204</v>
      </c>
      <c r="R177" s="93">
        <v>8662422249</v>
      </c>
      <c r="S177" s="93">
        <v>6048370569</v>
      </c>
      <c r="T177" s="93">
        <v>2614051680</v>
      </c>
      <c r="U177" s="94">
        <v>106</v>
      </c>
      <c r="V177" s="94">
        <v>17</v>
      </c>
      <c r="W177" s="95">
        <v>7.37134909596662E-2</v>
      </c>
      <c r="X177" s="95">
        <v>1.1821974965229486E-2</v>
      </c>
    </row>
    <row r="178" spans="14:24" ht="15.75" x14ac:dyDescent="0.25">
      <c r="N178" s="91">
        <v>41912</v>
      </c>
      <c r="O178" s="92">
        <v>1441</v>
      </c>
      <c r="P178" s="92">
        <v>263</v>
      </c>
      <c r="Q178" s="92">
        <v>1178</v>
      </c>
      <c r="R178" s="93">
        <v>8928723466</v>
      </c>
      <c r="S178" s="93">
        <v>6147387296</v>
      </c>
      <c r="T178" s="93">
        <v>2781336170</v>
      </c>
      <c r="U178" s="94">
        <v>110</v>
      </c>
      <c r="V178" s="94">
        <v>24</v>
      </c>
      <c r="W178" s="95">
        <v>7.6335877862595422E-2</v>
      </c>
      <c r="X178" s="95">
        <v>1.6655100624566273E-2</v>
      </c>
    </row>
    <row r="179" spans="14:24" ht="15.75" x14ac:dyDescent="0.25">
      <c r="N179" s="91">
        <v>41943</v>
      </c>
      <c r="O179" s="92">
        <v>1576</v>
      </c>
      <c r="P179" s="92">
        <v>294</v>
      </c>
      <c r="Q179" s="92">
        <v>1282</v>
      </c>
      <c r="R179" s="93">
        <v>11040489997</v>
      </c>
      <c r="S179" s="93">
        <v>8072297396</v>
      </c>
      <c r="T179" s="93">
        <v>2968192601</v>
      </c>
      <c r="U179" s="94">
        <v>99</v>
      </c>
      <c r="V179" s="94">
        <v>28</v>
      </c>
      <c r="W179" s="95">
        <v>6.2817258883248725E-2</v>
      </c>
      <c r="X179" s="95">
        <v>1.7766497461928935E-2</v>
      </c>
    </row>
    <row r="180" spans="14:24" ht="15.75" x14ac:dyDescent="0.25">
      <c r="N180" s="91">
        <v>41973</v>
      </c>
      <c r="O180" s="92">
        <v>1302</v>
      </c>
      <c r="P180" s="92">
        <v>239</v>
      </c>
      <c r="Q180" s="92">
        <v>1063</v>
      </c>
      <c r="R180" s="93">
        <v>8545603617</v>
      </c>
      <c r="S180" s="93">
        <v>6272698892</v>
      </c>
      <c r="T180" s="93">
        <v>2272904725</v>
      </c>
      <c r="U180" s="94">
        <v>97</v>
      </c>
      <c r="V180" s="94">
        <v>17</v>
      </c>
      <c r="W180" s="95">
        <v>7.4500768049155147E-2</v>
      </c>
      <c r="X180" s="95">
        <v>1.3056835637480798E-2</v>
      </c>
    </row>
    <row r="181" spans="14:24" ht="15.75" x14ac:dyDescent="0.25">
      <c r="N181" s="91">
        <v>42004</v>
      </c>
      <c r="O181" s="92">
        <v>1957</v>
      </c>
      <c r="P181" s="92">
        <v>392</v>
      </c>
      <c r="Q181" s="92">
        <v>1565</v>
      </c>
      <c r="R181" s="93">
        <v>14008383442</v>
      </c>
      <c r="S181" s="93">
        <v>10501897495</v>
      </c>
      <c r="T181" s="93">
        <v>3506485947</v>
      </c>
      <c r="U181" s="94">
        <v>126</v>
      </c>
      <c r="V181" s="94">
        <v>40</v>
      </c>
      <c r="W181" s="95">
        <v>6.4384261624936129E-2</v>
      </c>
      <c r="X181" s="95">
        <v>2.0439448134900357E-2</v>
      </c>
    </row>
    <row r="182" spans="14:24" ht="15.75" x14ac:dyDescent="0.25">
      <c r="N182" s="91">
        <v>42035</v>
      </c>
      <c r="O182" s="92">
        <v>1272</v>
      </c>
      <c r="P182" s="92">
        <v>230</v>
      </c>
      <c r="Q182" s="92">
        <v>1042</v>
      </c>
      <c r="R182" s="93">
        <v>11593119717</v>
      </c>
      <c r="S182" s="93">
        <v>6989190943</v>
      </c>
      <c r="T182" s="93">
        <v>4603928774</v>
      </c>
      <c r="U182" s="94">
        <v>73</v>
      </c>
      <c r="V182" s="94">
        <v>20</v>
      </c>
      <c r="W182" s="95">
        <v>5.738993710691824E-2</v>
      </c>
      <c r="X182" s="95">
        <v>1.5723270440251572E-2</v>
      </c>
    </row>
    <row r="183" spans="14:24" ht="15.75" x14ac:dyDescent="0.25">
      <c r="N183" s="91">
        <v>42063</v>
      </c>
      <c r="O183" s="92">
        <v>1249</v>
      </c>
      <c r="P183" s="92">
        <v>200</v>
      </c>
      <c r="Q183" s="92">
        <v>1049</v>
      </c>
      <c r="R183" s="93">
        <v>8023306409</v>
      </c>
      <c r="S183" s="93">
        <v>5444639111</v>
      </c>
      <c r="T183" s="93">
        <v>2578667298</v>
      </c>
      <c r="U183" s="94">
        <v>70</v>
      </c>
      <c r="V183" s="94">
        <v>13</v>
      </c>
      <c r="W183" s="95">
        <v>5.6044835868694957E-2</v>
      </c>
      <c r="X183" s="95">
        <v>1.0408326661329063E-2</v>
      </c>
    </row>
    <row r="184" spans="14:24" ht="15.75" x14ac:dyDescent="0.25">
      <c r="N184" s="91">
        <v>42094</v>
      </c>
      <c r="O184" s="92">
        <v>1492</v>
      </c>
      <c r="P184" s="92">
        <v>237</v>
      </c>
      <c r="Q184" s="92">
        <v>1255</v>
      </c>
      <c r="R184" s="93">
        <v>8975718360</v>
      </c>
      <c r="S184" s="93">
        <v>6071235966</v>
      </c>
      <c r="T184" s="93">
        <v>2904482394</v>
      </c>
      <c r="U184" s="94">
        <v>95</v>
      </c>
      <c r="V184" s="94">
        <v>22</v>
      </c>
      <c r="W184" s="95">
        <v>6.3672922252010725E-2</v>
      </c>
      <c r="X184" s="95">
        <v>1.4745308310991957E-2</v>
      </c>
    </row>
    <row r="185" spans="14:24" ht="15.75" x14ac:dyDescent="0.25">
      <c r="N185" s="91">
        <v>42124</v>
      </c>
      <c r="O185" s="92">
        <v>1450</v>
      </c>
      <c r="P185" s="92">
        <v>224</v>
      </c>
      <c r="Q185" s="92">
        <v>1226</v>
      </c>
      <c r="R185" s="93">
        <v>7641118982</v>
      </c>
      <c r="S185" s="93">
        <v>4893560253</v>
      </c>
      <c r="T185" s="93">
        <v>2747558729</v>
      </c>
      <c r="U185" s="94">
        <v>89</v>
      </c>
      <c r="V185" s="94">
        <v>22</v>
      </c>
      <c r="W185" s="95">
        <v>6.137931034482759E-2</v>
      </c>
      <c r="X185" s="95">
        <v>1.5172413793103448E-2</v>
      </c>
    </row>
    <row r="186" spans="14:24" ht="15.75" x14ac:dyDescent="0.25">
      <c r="N186" s="91">
        <v>42155</v>
      </c>
      <c r="O186" s="92">
        <v>1433</v>
      </c>
      <c r="P186" s="92">
        <v>246</v>
      </c>
      <c r="Q186" s="92">
        <v>1187</v>
      </c>
      <c r="R186" s="93">
        <v>11866552657</v>
      </c>
      <c r="S186" s="93">
        <v>8761583008</v>
      </c>
      <c r="T186" s="93">
        <v>3104969649</v>
      </c>
      <c r="U186" s="94">
        <v>92</v>
      </c>
      <c r="V186" s="94">
        <v>20</v>
      </c>
      <c r="W186" s="95">
        <v>6.4200976971388699E-2</v>
      </c>
      <c r="X186" s="95">
        <v>1.3956734124214934E-2</v>
      </c>
    </row>
    <row r="187" spans="14:24" ht="15.75" x14ac:dyDescent="0.25">
      <c r="N187" s="91">
        <v>42185</v>
      </c>
      <c r="O187" s="92">
        <v>1748</v>
      </c>
      <c r="P187" s="92">
        <v>299</v>
      </c>
      <c r="Q187" s="92">
        <v>1449</v>
      </c>
      <c r="R187" s="93">
        <v>12535689931</v>
      </c>
      <c r="S187" s="93">
        <v>8759555048</v>
      </c>
      <c r="T187" s="93">
        <v>3776134883</v>
      </c>
      <c r="U187" s="94">
        <v>103</v>
      </c>
      <c r="V187" s="94">
        <v>23</v>
      </c>
      <c r="W187" s="95">
        <v>5.8924485125858121E-2</v>
      </c>
      <c r="X187" s="95">
        <v>1.3157894736842105E-2</v>
      </c>
    </row>
    <row r="188" spans="14:24" ht="15.75" x14ac:dyDescent="0.25">
      <c r="N188" s="91">
        <v>42216</v>
      </c>
      <c r="O188" s="92">
        <v>1693</v>
      </c>
      <c r="P188" s="92">
        <v>300</v>
      </c>
      <c r="Q188" s="92">
        <v>1393</v>
      </c>
      <c r="R188" s="93">
        <v>9945164000</v>
      </c>
      <c r="S188" s="93">
        <v>6403095121</v>
      </c>
      <c r="T188" s="93">
        <v>3542068879</v>
      </c>
      <c r="U188" s="94">
        <v>94</v>
      </c>
      <c r="V188" s="94">
        <v>24</v>
      </c>
      <c r="W188" s="95">
        <v>5.5522740696987594E-2</v>
      </c>
      <c r="X188" s="95">
        <v>1.4176018901358535E-2</v>
      </c>
    </row>
    <row r="189" spans="14:24" ht="15.75" x14ac:dyDescent="0.25">
      <c r="N189" s="91">
        <v>42247</v>
      </c>
      <c r="O189" s="92">
        <v>1473</v>
      </c>
      <c r="P189" s="92">
        <v>261</v>
      </c>
      <c r="Q189" s="92">
        <v>1212</v>
      </c>
      <c r="R189" s="93">
        <v>10975745740</v>
      </c>
      <c r="S189" s="93">
        <v>8086805783</v>
      </c>
      <c r="T189" s="93">
        <v>2888939957</v>
      </c>
      <c r="U189" s="94">
        <v>78</v>
      </c>
      <c r="V189" s="94">
        <v>22</v>
      </c>
      <c r="W189" s="95">
        <v>5.2953156822810592E-2</v>
      </c>
      <c r="X189" s="95">
        <v>1.493550577053632E-2</v>
      </c>
    </row>
    <row r="190" spans="14:24" ht="15.75" x14ac:dyDescent="0.25">
      <c r="N190" s="91">
        <v>42277</v>
      </c>
      <c r="O190" s="92">
        <v>1548</v>
      </c>
      <c r="P190" s="92">
        <v>287</v>
      </c>
      <c r="Q190" s="92">
        <v>1261</v>
      </c>
      <c r="R190" s="93">
        <v>10124199506</v>
      </c>
      <c r="S190" s="93">
        <v>6984564349</v>
      </c>
      <c r="T190" s="93">
        <v>3139635157</v>
      </c>
      <c r="U190" s="94">
        <v>76</v>
      </c>
      <c r="V190" s="94">
        <v>20</v>
      </c>
      <c r="W190" s="95">
        <v>4.909560723514212E-2</v>
      </c>
      <c r="X190" s="95">
        <v>1.2919896640826873E-2</v>
      </c>
    </row>
    <row r="191" spans="14:24" ht="15.75" x14ac:dyDescent="0.25">
      <c r="N191" s="91">
        <v>42308</v>
      </c>
      <c r="O191" s="92">
        <v>1644</v>
      </c>
      <c r="P191" s="92">
        <v>315</v>
      </c>
      <c r="Q191" s="92">
        <v>1329</v>
      </c>
      <c r="R191" s="93">
        <v>11180992749</v>
      </c>
      <c r="S191" s="93">
        <v>8098494313</v>
      </c>
      <c r="T191" s="93">
        <v>3082498436</v>
      </c>
      <c r="U191" s="94">
        <v>72</v>
      </c>
      <c r="V191" s="94">
        <v>20</v>
      </c>
      <c r="W191" s="95">
        <v>4.3795620437956206E-2</v>
      </c>
      <c r="X191" s="95">
        <v>1.2165450121654502E-2</v>
      </c>
    </row>
    <row r="192" spans="14:24" ht="15.75" x14ac:dyDescent="0.25">
      <c r="N192" s="91">
        <v>42338</v>
      </c>
      <c r="O192" s="92">
        <v>1479</v>
      </c>
      <c r="P192" s="92">
        <v>243</v>
      </c>
      <c r="Q192" s="92">
        <v>1236</v>
      </c>
      <c r="R192" s="93">
        <v>8742926969</v>
      </c>
      <c r="S192" s="93">
        <v>5916060553</v>
      </c>
      <c r="T192" s="93">
        <v>2826866416</v>
      </c>
      <c r="U192" s="94">
        <v>66</v>
      </c>
      <c r="V192" s="94">
        <v>23</v>
      </c>
      <c r="W192" s="95">
        <v>4.4624746450304259E-2</v>
      </c>
      <c r="X192" s="95">
        <v>1.555104800540906E-2</v>
      </c>
    </row>
    <row r="193" spans="14:24" ht="15.75" x14ac:dyDescent="0.25">
      <c r="N193" s="91">
        <v>42369</v>
      </c>
      <c r="O193" s="92">
        <v>2125</v>
      </c>
      <c r="P193" s="92">
        <v>416</v>
      </c>
      <c r="Q193" s="92">
        <v>1709</v>
      </c>
      <c r="R193" s="93">
        <v>20328432975</v>
      </c>
      <c r="S193" s="93">
        <v>16109363075</v>
      </c>
      <c r="T193" s="93">
        <v>4219069900</v>
      </c>
      <c r="U193" s="94">
        <v>117</v>
      </c>
      <c r="V193" s="94">
        <v>30</v>
      </c>
      <c r="W193" s="95">
        <v>5.5058823529411764E-2</v>
      </c>
      <c r="X193" s="95">
        <v>1.411764705882353E-2</v>
      </c>
    </row>
    <row r="194" spans="14:24" ht="15.75" x14ac:dyDescent="0.25">
      <c r="N194" s="91">
        <v>42400</v>
      </c>
      <c r="O194" s="92">
        <v>1363</v>
      </c>
      <c r="P194" s="92">
        <v>235</v>
      </c>
      <c r="Q194" s="92">
        <v>1128</v>
      </c>
      <c r="R194" s="93">
        <v>8726316648</v>
      </c>
      <c r="S194" s="93">
        <v>5876115351</v>
      </c>
      <c r="T194" s="93">
        <v>2850201297</v>
      </c>
      <c r="U194" s="94">
        <v>64</v>
      </c>
      <c r="V194" s="94">
        <v>13</v>
      </c>
      <c r="W194" s="95">
        <v>4.6955245781364639E-2</v>
      </c>
      <c r="X194" s="95">
        <v>9.5377842993396925E-3</v>
      </c>
    </row>
    <row r="195" spans="14:24" ht="15.75" x14ac:dyDescent="0.25">
      <c r="N195" s="91">
        <v>42429</v>
      </c>
      <c r="O195" s="92">
        <v>1337</v>
      </c>
      <c r="P195" s="92">
        <v>231</v>
      </c>
      <c r="Q195" s="92">
        <v>1106</v>
      </c>
      <c r="R195" s="93">
        <v>8077643000</v>
      </c>
      <c r="S195" s="93">
        <v>5498721574</v>
      </c>
      <c r="T195" s="93">
        <v>2578921426</v>
      </c>
      <c r="U195" s="94">
        <v>56</v>
      </c>
      <c r="V195" s="94">
        <v>12</v>
      </c>
      <c r="W195" s="95">
        <v>4.1884816753926704E-2</v>
      </c>
      <c r="X195" s="95">
        <v>8.9753178758414359E-3</v>
      </c>
    </row>
    <row r="196" spans="14:24" ht="15.75" x14ac:dyDescent="0.25">
      <c r="N196" s="91">
        <v>42460</v>
      </c>
      <c r="O196" s="92">
        <v>1783</v>
      </c>
      <c r="P196" s="92">
        <v>291</v>
      </c>
      <c r="Q196" s="92">
        <v>1492</v>
      </c>
      <c r="R196" s="93">
        <v>9858773075</v>
      </c>
      <c r="S196" s="93">
        <v>6377164633</v>
      </c>
      <c r="T196" s="93">
        <v>3481608442</v>
      </c>
      <c r="U196" s="94">
        <v>82</v>
      </c>
      <c r="V196" s="94">
        <v>22</v>
      </c>
      <c r="W196" s="95">
        <v>4.5989904655075714E-2</v>
      </c>
      <c r="X196" s="95">
        <v>1.2338754907459339E-2</v>
      </c>
    </row>
    <row r="197" spans="14:24" ht="15.75" x14ac:dyDescent="0.25">
      <c r="N197" s="91">
        <v>42490</v>
      </c>
      <c r="O197" s="92">
        <v>1577</v>
      </c>
      <c r="P197" s="92">
        <v>216</v>
      </c>
      <c r="Q197" s="92">
        <v>1361</v>
      </c>
      <c r="R197" s="93">
        <v>7364176227</v>
      </c>
      <c r="S197" s="93">
        <v>4315964546</v>
      </c>
      <c r="T197" s="93">
        <v>3048211681</v>
      </c>
      <c r="U197" s="94">
        <v>79</v>
      </c>
      <c r="V197" s="94">
        <v>11</v>
      </c>
      <c r="W197" s="95">
        <v>5.0095117311350669E-2</v>
      </c>
      <c r="X197" s="95">
        <v>6.9752694990488267E-3</v>
      </c>
    </row>
    <row r="198" spans="14:24" ht="15.75" x14ac:dyDescent="0.25">
      <c r="N198" s="91">
        <v>42521</v>
      </c>
      <c r="O198" s="92">
        <v>1666</v>
      </c>
      <c r="P198" s="92">
        <v>266</v>
      </c>
      <c r="Q198" s="92">
        <v>1400</v>
      </c>
      <c r="R198" s="93">
        <v>8870919524</v>
      </c>
      <c r="S198" s="93">
        <v>5832337263</v>
      </c>
      <c r="T198" s="93">
        <v>3038582261</v>
      </c>
      <c r="U198" s="94">
        <v>73</v>
      </c>
      <c r="V198" s="94">
        <v>23</v>
      </c>
      <c r="W198" s="95">
        <v>4.3817527010804325E-2</v>
      </c>
      <c r="X198" s="95">
        <v>1.3805522208883553E-2</v>
      </c>
    </row>
    <row r="199" spans="14:24" ht="15.75" x14ac:dyDescent="0.25">
      <c r="N199" s="91">
        <v>42551</v>
      </c>
      <c r="O199" s="92">
        <v>1897</v>
      </c>
      <c r="P199" s="92">
        <v>363</v>
      </c>
      <c r="Q199" s="92">
        <v>1534</v>
      </c>
      <c r="R199" s="93">
        <v>16510663843</v>
      </c>
      <c r="S199" s="93">
        <v>12725654832</v>
      </c>
      <c r="T199" s="93">
        <v>3785009011</v>
      </c>
      <c r="U199" s="94">
        <v>73</v>
      </c>
      <c r="V199" s="94">
        <v>23</v>
      </c>
      <c r="W199" s="95">
        <v>3.8481813389562469E-2</v>
      </c>
      <c r="X199" s="95">
        <v>1.2124406958355299E-2</v>
      </c>
    </row>
    <row r="200" spans="14:24" ht="15.75" x14ac:dyDescent="0.25">
      <c r="N200" s="91">
        <v>42582</v>
      </c>
      <c r="O200" s="92">
        <v>1531</v>
      </c>
      <c r="P200" s="92">
        <v>272</v>
      </c>
      <c r="Q200" s="92">
        <v>1259</v>
      </c>
      <c r="R200" s="93">
        <v>10735025697</v>
      </c>
      <c r="S200" s="93">
        <v>7847932440</v>
      </c>
      <c r="T200" s="93">
        <v>2887093257</v>
      </c>
      <c r="U200" s="94">
        <v>38</v>
      </c>
      <c r="V200" s="94">
        <v>20</v>
      </c>
      <c r="W200" s="95">
        <v>2.4820378837361202E-2</v>
      </c>
      <c r="X200" s="95">
        <v>1.3063357282821686E-2</v>
      </c>
    </row>
    <row r="201" spans="14:24" ht="15.75" x14ac:dyDescent="0.25">
      <c r="N201" s="91">
        <v>42613</v>
      </c>
      <c r="O201" s="92">
        <v>1629</v>
      </c>
      <c r="P201" s="92">
        <v>293</v>
      </c>
      <c r="Q201" s="92">
        <v>1336</v>
      </c>
      <c r="R201" s="93">
        <v>11209740430</v>
      </c>
      <c r="S201" s="93">
        <v>8279932950</v>
      </c>
      <c r="T201" s="93">
        <v>2929807480</v>
      </c>
      <c r="U201" s="94">
        <v>59</v>
      </c>
      <c r="V201" s="94">
        <v>14</v>
      </c>
      <c r="W201" s="95">
        <v>3.6218538980969918E-2</v>
      </c>
      <c r="X201" s="95">
        <v>8.5942295887047274E-3</v>
      </c>
    </row>
    <row r="202" spans="14:24" ht="15.75" x14ac:dyDescent="0.25">
      <c r="N202" s="91">
        <v>42643</v>
      </c>
      <c r="O202" s="92">
        <v>1647</v>
      </c>
      <c r="P202" s="92">
        <v>322</v>
      </c>
      <c r="Q202" s="92">
        <v>1325</v>
      </c>
      <c r="R202" s="93">
        <v>12421727363</v>
      </c>
      <c r="S202" s="93">
        <v>9095221555</v>
      </c>
      <c r="T202" s="93">
        <v>3326505808</v>
      </c>
      <c r="U202" s="94">
        <v>46</v>
      </c>
      <c r="V202" s="94">
        <v>24</v>
      </c>
      <c r="W202" s="95">
        <v>2.7929568913175471E-2</v>
      </c>
      <c r="X202" s="95">
        <v>1.4571948998178506E-2</v>
      </c>
    </row>
    <row r="203" spans="14:24" ht="15.75" x14ac:dyDescent="0.25">
      <c r="N203" s="91">
        <v>42674</v>
      </c>
      <c r="O203" s="92">
        <v>1497</v>
      </c>
      <c r="P203" s="92">
        <v>277</v>
      </c>
      <c r="Q203" s="92">
        <v>1220</v>
      </c>
      <c r="R203" s="93">
        <v>11154425925</v>
      </c>
      <c r="S203" s="93">
        <v>8377368886</v>
      </c>
      <c r="T203" s="93">
        <v>2777057039</v>
      </c>
      <c r="U203" s="94">
        <v>34</v>
      </c>
      <c r="V203" s="94">
        <v>19</v>
      </c>
      <c r="W203" s="95">
        <v>2.2712090848363394E-2</v>
      </c>
      <c r="X203" s="95">
        <v>1.2692050768203072E-2</v>
      </c>
    </row>
    <row r="204" spans="14:24" ht="15.75" x14ac:dyDescent="0.25">
      <c r="N204" s="91">
        <v>42704</v>
      </c>
      <c r="O204" s="92">
        <v>1508</v>
      </c>
      <c r="P204" s="92">
        <v>315</v>
      </c>
      <c r="Q204" s="92">
        <v>1193</v>
      </c>
      <c r="R204" s="93">
        <v>12382604293</v>
      </c>
      <c r="S204" s="93">
        <v>9445136331</v>
      </c>
      <c r="T204" s="93">
        <v>2937467962</v>
      </c>
      <c r="U204" s="94">
        <v>47</v>
      </c>
      <c r="V204" s="94">
        <v>16</v>
      </c>
      <c r="W204" s="95">
        <v>3.1167108753315648E-2</v>
      </c>
      <c r="X204" s="95">
        <v>1.0610079575596816E-2</v>
      </c>
    </row>
    <row r="205" spans="14:24" ht="15.75" x14ac:dyDescent="0.25">
      <c r="N205" s="91">
        <v>42735</v>
      </c>
      <c r="O205" s="92">
        <v>1788</v>
      </c>
      <c r="P205" s="92">
        <v>375</v>
      </c>
      <c r="Q205" s="92">
        <v>1413</v>
      </c>
      <c r="R205" s="93">
        <v>14568793526</v>
      </c>
      <c r="S205" s="93">
        <v>11189246287</v>
      </c>
      <c r="T205" s="93">
        <v>3379547239</v>
      </c>
      <c r="U205" s="94">
        <v>60</v>
      </c>
      <c r="V205" s="94">
        <v>19</v>
      </c>
      <c r="W205" s="95">
        <v>3.3557046979865772E-2</v>
      </c>
      <c r="X205" s="95">
        <v>1.0626398210290829E-2</v>
      </c>
    </row>
    <row r="206" spans="14:24" ht="15.75" x14ac:dyDescent="0.25">
      <c r="N206" s="91">
        <v>42766</v>
      </c>
      <c r="O206" s="92">
        <v>1420</v>
      </c>
      <c r="P206" s="92">
        <v>283</v>
      </c>
      <c r="Q206" s="92">
        <v>1137</v>
      </c>
      <c r="R206" s="93">
        <v>11038077413</v>
      </c>
      <c r="S206" s="93">
        <v>7936421336</v>
      </c>
      <c r="T206" s="93">
        <v>3101656077</v>
      </c>
      <c r="U206" s="94">
        <v>29</v>
      </c>
      <c r="V206" s="94">
        <v>17</v>
      </c>
      <c r="W206" s="95">
        <v>2.0422535211267606E-2</v>
      </c>
      <c r="X206" s="95">
        <v>1.1971830985915493E-2</v>
      </c>
    </row>
    <row r="207" spans="14:24" ht="15.75" x14ac:dyDescent="0.25">
      <c r="N207" s="91">
        <v>42794</v>
      </c>
      <c r="O207" s="92">
        <v>1067</v>
      </c>
      <c r="P207" s="92">
        <v>209</v>
      </c>
      <c r="Q207" s="92">
        <v>858</v>
      </c>
      <c r="R207" s="93">
        <v>7972818728</v>
      </c>
      <c r="S207" s="93">
        <v>5838009618</v>
      </c>
      <c r="T207" s="93">
        <v>2134809110</v>
      </c>
      <c r="U207" s="94">
        <v>20</v>
      </c>
      <c r="V207" s="94">
        <v>9</v>
      </c>
      <c r="W207" s="95">
        <v>1.874414245548266E-2</v>
      </c>
      <c r="X207" s="95">
        <v>8.4348641049671984E-3</v>
      </c>
    </row>
    <row r="208" spans="14:24" ht="15.75" x14ac:dyDescent="0.25">
      <c r="N208" s="91">
        <v>42825</v>
      </c>
      <c r="O208" s="92">
        <v>1383</v>
      </c>
      <c r="P208" s="92">
        <v>267</v>
      </c>
      <c r="Q208" s="92">
        <v>1116</v>
      </c>
      <c r="R208" s="93">
        <v>10122985304</v>
      </c>
      <c r="S208" s="93">
        <v>7298987234</v>
      </c>
      <c r="T208" s="93">
        <v>2823998070</v>
      </c>
      <c r="U208" s="94">
        <v>36</v>
      </c>
      <c r="V208" s="94">
        <v>14</v>
      </c>
      <c r="W208" s="95">
        <v>2.6030368763557483E-2</v>
      </c>
      <c r="X208" s="95">
        <v>1.012292118582791E-2</v>
      </c>
    </row>
    <row r="209" spans="14:24" ht="15.75" x14ac:dyDescent="0.25">
      <c r="N209" s="91">
        <v>42855</v>
      </c>
      <c r="O209" s="92">
        <v>960</v>
      </c>
      <c r="P209" s="92">
        <v>235</v>
      </c>
      <c r="Q209" s="92">
        <v>725</v>
      </c>
      <c r="R209" s="93">
        <v>9268906258</v>
      </c>
      <c r="S209" s="93">
        <v>7075879258</v>
      </c>
      <c r="T209" s="93">
        <v>2193027000</v>
      </c>
      <c r="U209" s="94">
        <v>16</v>
      </c>
      <c r="V209" s="94">
        <v>9</v>
      </c>
      <c r="W209" s="95">
        <v>1.6666666666666666E-2</v>
      </c>
      <c r="X209" s="95">
        <v>9.3749999999999997E-3</v>
      </c>
    </row>
    <row r="210" spans="14:24" ht="15.75" x14ac:dyDescent="0.25">
      <c r="N210" s="91">
        <v>42886</v>
      </c>
      <c r="O210" s="92">
        <v>1131</v>
      </c>
      <c r="P210" s="92">
        <v>272</v>
      </c>
      <c r="Q210" s="92">
        <v>859</v>
      </c>
      <c r="R210" s="93">
        <v>9064851097</v>
      </c>
      <c r="S210" s="93">
        <v>6030924750</v>
      </c>
      <c r="T210" s="93">
        <v>3033926347</v>
      </c>
      <c r="U210" s="94">
        <v>17</v>
      </c>
      <c r="V210" s="94">
        <v>15</v>
      </c>
      <c r="W210" s="95">
        <v>1.5030946065428824E-2</v>
      </c>
      <c r="X210" s="95">
        <v>1.3262599469496022E-2</v>
      </c>
    </row>
    <row r="211" spans="14:24" ht="15.75" x14ac:dyDescent="0.25">
      <c r="N211" s="91">
        <v>42916</v>
      </c>
      <c r="O211" s="92">
        <v>1398</v>
      </c>
      <c r="P211" s="92">
        <v>361</v>
      </c>
      <c r="Q211" s="92">
        <v>1037</v>
      </c>
      <c r="R211" s="93">
        <v>13222230381</v>
      </c>
      <c r="S211" s="93">
        <v>9468924479</v>
      </c>
      <c r="T211" s="93">
        <v>3753305902</v>
      </c>
      <c r="U211" s="94">
        <v>14</v>
      </c>
      <c r="V211" s="94">
        <v>24</v>
      </c>
      <c r="W211" s="95">
        <v>1.0014306151645207E-2</v>
      </c>
      <c r="X211" s="95">
        <v>1.7167381974248927E-2</v>
      </c>
    </row>
    <row r="212" spans="14:24" ht="15.75" x14ac:dyDescent="0.25">
      <c r="N212" s="91">
        <v>42947</v>
      </c>
      <c r="O212" s="92">
        <v>1115</v>
      </c>
      <c r="P212" s="92">
        <v>268</v>
      </c>
      <c r="Q212" s="92">
        <v>847</v>
      </c>
      <c r="R212" s="93">
        <v>10228899083</v>
      </c>
      <c r="S212" s="93">
        <v>7296636999</v>
      </c>
      <c r="T212" s="93">
        <v>2932262084</v>
      </c>
      <c r="U212" s="94">
        <v>15</v>
      </c>
      <c r="V212" s="94">
        <v>11</v>
      </c>
      <c r="W212" s="95">
        <v>1.3452914798206279E-2</v>
      </c>
      <c r="X212" s="95">
        <v>9.8654708520179366E-3</v>
      </c>
    </row>
    <row r="213" spans="14:24" ht="15.75" x14ac:dyDescent="0.25">
      <c r="N213" s="91">
        <v>42978</v>
      </c>
      <c r="O213" s="92">
        <v>1261</v>
      </c>
      <c r="P213" s="92">
        <v>292</v>
      </c>
      <c r="Q213" s="92">
        <v>969</v>
      </c>
      <c r="R213" s="93">
        <v>11080130277</v>
      </c>
      <c r="S213" s="93">
        <v>7488809684</v>
      </c>
      <c r="T213" s="93">
        <v>3591320593</v>
      </c>
      <c r="U213" s="94">
        <v>15</v>
      </c>
      <c r="V213" s="94">
        <v>18</v>
      </c>
      <c r="W213" s="95">
        <v>1.1895321173671689E-2</v>
      </c>
      <c r="X213" s="95">
        <v>1.4274385408406027E-2</v>
      </c>
    </row>
    <row r="214" spans="14:24" ht="15.75" x14ac:dyDescent="0.25">
      <c r="N214" s="91">
        <v>43008</v>
      </c>
      <c r="O214" s="92">
        <v>1158</v>
      </c>
      <c r="P214" s="92">
        <v>290</v>
      </c>
      <c r="Q214" s="92">
        <v>868</v>
      </c>
      <c r="R214" s="93">
        <v>11145603566</v>
      </c>
      <c r="S214" s="93">
        <v>8279567007</v>
      </c>
      <c r="T214" s="93">
        <v>2866036559</v>
      </c>
      <c r="U214" s="94">
        <v>16</v>
      </c>
      <c r="V214" s="94">
        <v>13</v>
      </c>
      <c r="W214" s="95">
        <v>1.3816925734024179E-2</v>
      </c>
      <c r="X214" s="95">
        <v>1.1226252158894647E-2</v>
      </c>
    </row>
    <row r="215" spans="14:24" ht="15.75" x14ac:dyDescent="0.25">
      <c r="N215" s="91">
        <v>43039</v>
      </c>
      <c r="O215" s="92">
        <v>1286</v>
      </c>
      <c r="P215" s="92">
        <v>307</v>
      </c>
      <c r="Q215" s="92">
        <v>979</v>
      </c>
      <c r="R215" s="93">
        <v>12226438264</v>
      </c>
      <c r="S215" s="93">
        <v>9201716558</v>
      </c>
      <c r="T215" s="93">
        <v>3024721706</v>
      </c>
      <c r="U215" s="94">
        <v>21</v>
      </c>
      <c r="V215" s="94">
        <v>14</v>
      </c>
      <c r="W215" s="95">
        <v>1.6329704510108865E-2</v>
      </c>
      <c r="X215" s="95">
        <v>1.088646967340591E-2</v>
      </c>
    </row>
    <row r="216" spans="14:24" ht="15.75" x14ac:dyDescent="0.25">
      <c r="N216" s="91">
        <v>43069</v>
      </c>
      <c r="O216" s="92">
        <v>1200</v>
      </c>
      <c r="P216" s="92">
        <v>277</v>
      </c>
      <c r="Q216" s="92">
        <v>923</v>
      </c>
      <c r="R216" s="93">
        <v>11652505129</v>
      </c>
      <c r="S216" s="93">
        <v>8329505421</v>
      </c>
      <c r="T216" s="93">
        <v>3322999708</v>
      </c>
      <c r="U216" s="94">
        <v>22</v>
      </c>
      <c r="V216" s="94">
        <v>22</v>
      </c>
      <c r="W216" s="95">
        <v>1.8333333333333333E-2</v>
      </c>
      <c r="X216" s="95">
        <v>1.8333333333333333E-2</v>
      </c>
    </row>
    <row r="217" spans="14:24" ht="15.75" x14ac:dyDescent="0.25">
      <c r="N217" s="91">
        <v>43100</v>
      </c>
      <c r="O217" s="92">
        <v>1335</v>
      </c>
      <c r="P217" s="92">
        <v>344</v>
      </c>
      <c r="Q217" s="92">
        <v>991</v>
      </c>
      <c r="R217" s="93">
        <v>14054566456</v>
      </c>
      <c r="S217" s="93">
        <v>10421519451</v>
      </c>
      <c r="T217" s="93">
        <v>3633047005</v>
      </c>
      <c r="U217" s="94">
        <v>24</v>
      </c>
      <c r="V217" s="94">
        <v>16</v>
      </c>
      <c r="W217" s="95">
        <v>1.7977528089887642E-2</v>
      </c>
      <c r="X217" s="95">
        <v>1.1985018726591761E-2</v>
      </c>
    </row>
    <row r="218" spans="14:24" ht="15.75" x14ac:dyDescent="0.25">
      <c r="N218" s="91">
        <v>43131</v>
      </c>
      <c r="O218" s="92">
        <v>1195</v>
      </c>
      <c r="P218" s="92">
        <v>269</v>
      </c>
      <c r="Q218" s="92">
        <v>926</v>
      </c>
      <c r="R218" s="93">
        <v>11342426570</v>
      </c>
      <c r="S218" s="93">
        <v>8149394545</v>
      </c>
      <c r="T218" s="93">
        <v>3193032025</v>
      </c>
      <c r="U218" s="94">
        <v>19</v>
      </c>
      <c r="V218" s="94">
        <v>13</v>
      </c>
      <c r="W218" s="95">
        <v>1.5899581589958158E-2</v>
      </c>
      <c r="X218" s="95">
        <v>1.0878661087866108E-2</v>
      </c>
    </row>
    <row r="219" spans="14:24" ht="15.75" x14ac:dyDescent="0.25">
      <c r="N219" s="91">
        <v>43159</v>
      </c>
      <c r="O219" s="92">
        <v>983</v>
      </c>
      <c r="P219" s="92">
        <v>237</v>
      </c>
      <c r="Q219" s="92">
        <v>746</v>
      </c>
      <c r="R219" s="93">
        <v>9226153672</v>
      </c>
      <c r="S219" s="93">
        <v>6553559597</v>
      </c>
      <c r="T219" s="93">
        <v>2672594075</v>
      </c>
      <c r="U219" s="94">
        <v>11</v>
      </c>
      <c r="V219" s="94">
        <v>10</v>
      </c>
      <c r="W219" s="95">
        <v>1.1190233977619531E-2</v>
      </c>
      <c r="X219" s="95">
        <v>1.0172939979654121E-2</v>
      </c>
    </row>
    <row r="220" spans="14:24" ht="15.75" x14ac:dyDescent="0.25">
      <c r="N220" s="91">
        <v>43190</v>
      </c>
      <c r="O220" s="92">
        <v>1362</v>
      </c>
      <c r="P220" s="92">
        <v>271</v>
      </c>
      <c r="Q220" s="92">
        <v>1091</v>
      </c>
      <c r="R220" s="93">
        <v>13148946525</v>
      </c>
      <c r="S220" s="93">
        <v>9621201876</v>
      </c>
      <c r="T220" s="93">
        <v>3527744649</v>
      </c>
      <c r="U220" s="94">
        <v>23</v>
      </c>
      <c r="V220" s="94">
        <v>11</v>
      </c>
      <c r="W220" s="95">
        <v>1.6886930983847283E-2</v>
      </c>
      <c r="X220" s="95">
        <v>8.0763582966226141E-3</v>
      </c>
    </row>
    <row r="221" spans="14:24" ht="15.75" x14ac:dyDescent="0.25">
      <c r="N221" s="91">
        <v>43220</v>
      </c>
      <c r="O221" s="92">
        <v>1463</v>
      </c>
      <c r="P221" s="92">
        <v>244</v>
      </c>
      <c r="Q221" s="92">
        <v>1219</v>
      </c>
      <c r="R221" s="93">
        <v>9584223402</v>
      </c>
      <c r="S221" s="93">
        <v>6284853593</v>
      </c>
      <c r="T221" s="93">
        <v>3299369809</v>
      </c>
      <c r="U221" s="94">
        <v>25</v>
      </c>
      <c r="V221" s="94">
        <v>13</v>
      </c>
      <c r="W221" s="95">
        <v>1.7088174982911826E-2</v>
      </c>
      <c r="X221" s="95">
        <v>8.8858509911141498E-3</v>
      </c>
    </row>
    <row r="222" spans="14:24" ht="15.75" x14ac:dyDescent="0.25">
      <c r="N222" s="91">
        <v>43251</v>
      </c>
      <c r="O222" s="92">
        <v>1561</v>
      </c>
      <c r="P222" s="92">
        <v>276</v>
      </c>
      <c r="Q222" s="92">
        <v>1285</v>
      </c>
      <c r="R222" s="93">
        <v>11323194446</v>
      </c>
      <c r="S222" s="93">
        <v>7821249467</v>
      </c>
      <c r="T222" s="93">
        <v>3501944979</v>
      </c>
      <c r="U222" s="94">
        <v>19</v>
      </c>
      <c r="V222" s="94">
        <v>16</v>
      </c>
      <c r="W222" s="95">
        <v>1.2171684817424727E-2</v>
      </c>
      <c r="X222" s="95">
        <v>1.0249839846252402E-2</v>
      </c>
    </row>
    <row r="223" spans="14:24" ht="15.75" x14ac:dyDescent="0.25">
      <c r="N223" s="91">
        <v>43281</v>
      </c>
      <c r="O223" s="92">
        <v>1553</v>
      </c>
      <c r="P223" s="92">
        <v>309</v>
      </c>
      <c r="Q223" s="92">
        <v>1244</v>
      </c>
      <c r="R223" s="93">
        <v>13907783234</v>
      </c>
      <c r="S223" s="93">
        <v>9854385314</v>
      </c>
      <c r="T223" s="93">
        <v>4053397920</v>
      </c>
      <c r="U223" s="94">
        <v>25</v>
      </c>
      <c r="V223" s="94">
        <v>21</v>
      </c>
      <c r="W223" s="95">
        <v>1.6097875080489377E-2</v>
      </c>
      <c r="X223" s="95">
        <v>1.3522215067611075E-2</v>
      </c>
    </row>
    <row r="224" spans="14:24" ht="15.75" x14ac:dyDescent="0.25">
      <c r="N224" s="91">
        <v>43312</v>
      </c>
      <c r="O224" s="92">
        <v>1406</v>
      </c>
      <c r="P224" s="92">
        <v>303</v>
      </c>
      <c r="Q224" s="92">
        <v>1103</v>
      </c>
      <c r="R224" s="93">
        <v>11471804718</v>
      </c>
      <c r="S224" s="93">
        <v>8036472779</v>
      </c>
      <c r="T224" s="93">
        <v>3435331939</v>
      </c>
      <c r="U224" s="94">
        <v>19</v>
      </c>
      <c r="V224" s="94">
        <v>13</v>
      </c>
      <c r="W224" s="95">
        <v>1.3513513513513514E-2</v>
      </c>
      <c r="X224" s="95">
        <v>9.2460881934566148E-3</v>
      </c>
    </row>
    <row r="225" spans="14:24" ht="15.75" x14ac:dyDescent="0.25">
      <c r="N225" s="91">
        <v>43343</v>
      </c>
      <c r="O225" s="92">
        <v>1511</v>
      </c>
      <c r="P225" s="92">
        <v>338</v>
      </c>
      <c r="Q225" s="92">
        <v>1173</v>
      </c>
      <c r="R225" s="93">
        <v>13544672920</v>
      </c>
      <c r="S225" s="93">
        <v>9865246105</v>
      </c>
      <c r="T225" s="93">
        <v>3679426815</v>
      </c>
      <c r="U225" s="94">
        <v>16</v>
      </c>
      <c r="V225" s="94">
        <v>18</v>
      </c>
      <c r="W225" s="95">
        <v>1.0589013898080741E-2</v>
      </c>
      <c r="X225" s="95">
        <v>1.1912640635340834E-2</v>
      </c>
    </row>
    <row r="226" spans="14:24" ht="15.75" x14ac:dyDescent="0.25">
      <c r="N226" s="91">
        <v>43373</v>
      </c>
      <c r="O226" s="92">
        <v>1230</v>
      </c>
      <c r="P226" s="92">
        <v>247</v>
      </c>
      <c r="Q226" s="92">
        <v>983</v>
      </c>
      <c r="R226" s="93">
        <v>11469503102</v>
      </c>
      <c r="S226" s="93">
        <v>8519245374</v>
      </c>
      <c r="T226" s="93">
        <v>2950257728</v>
      </c>
      <c r="U226" s="94">
        <v>16</v>
      </c>
      <c r="V226" s="94">
        <v>11</v>
      </c>
      <c r="W226" s="95">
        <v>1.3008130081300813E-2</v>
      </c>
      <c r="X226" s="95">
        <v>8.9430894308943094E-3</v>
      </c>
    </row>
    <row r="227" spans="14:24" ht="15.75" x14ac:dyDescent="0.25">
      <c r="N227" s="91">
        <v>43404</v>
      </c>
      <c r="O227" s="92">
        <v>1476</v>
      </c>
      <c r="P227" s="92">
        <v>321</v>
      </c>
      <c r="Q227" s="92">
        <v>1155</v>
      </c>
      <c r="R227" s="93">
        <v>14164716901</v>
      </c>
      <c r="S227" s="93">
        <v>10540549159</v>
      </c>
      <c r="T227" s="93">
        <v>3624167742</v>
      </c>
      <c r="U227" s="94">
        <v>14</v>
      </c>
      <c r="V227" s="94">
        <v>13</v>
      </c>
      <c r="W227" s="95">
        <v>9.485094850948509E-3</v>
      </c>
      <c r="X227" s="95">
        <v>8.8075880758807581E-3</v>
      </c>
    </row>
    <row r="228" spans="14:24" ht="15.75" x14ac:dyDescent="0.25">
      <c r="N228" s="91">
        <v>43434</v>
      </c>
      <c r="O228" s="92">
        <v>1347</v>
      </c>
      <c r="P228" s="92">
        <v>319</v>
      </c>
      <c r="Q228" s="92">
        <v>1028</v>
      </c>
      <c r="R228" s="93">
        <v>13787666732</v>
      </c>
      <c r="S228" s="93">
        <v>9797182816</v>
      </c>
      <c r="T228" s="93">
        <v>3990483916</v>
      </c>
      <c r="U228" s="94">
        <v>15</v>
      </c>
      <c r="V228" s="94">
        <v>17</v>
      </c>
      <c r="W228" s="95">
        <v>1.1135857461024499E-2</v>
      </c>
      <c r="X228" s="95">
        <v>1.2620638455827766E-2</v>
      </c>
    </row>
    <row r="229" spans="14:24" ht="15.75" x14ac:dyDescent="0.25">
      <c r="N229" s="91">
        <v>43465</v>
      </c>
      <c r="O229" s="92">
        <v>1639</v>
      </c>
      <c r="P229" s="92">
        <v>395</v>
      </c>
      <c r="Q229" s="92">
        <v>1244</v>
      </c>
      <c r="R229" s="93">
        <v>17134363830</v>
      </c>
      <c r="S229" s="93">
        <v>13306633177</v>
      </c>
      <c r="T229" s="93">
        <v>3827730653</v>
      </c>
      <c r="U229" s="94">
        <v>18</v>
      </c>
      <c r="V229" s="94">
        <v>13</v>
      </c>
      <c r="W229" s="95">
        <v>1.0982306284319707E-2</v>
      </c>
      <c r="X229" s="95">
        <v>7.9316656497864547E-3</v>
      </c>
    </row>
    <row r="230" spans="14:24" ht="15.75" x14ac:dyDescent="0.25">
      <c r="N230" s="91">
        <v>43496</v>
      </c>
      <c r="O230" s="92">
        <v>1255</v>
      </c>
      <c r="P230" s="92">
        <v>243</v>
      </c>
      <c r="Q230" s="92">
        <v>1012</v>
      </c>
      <c r="R230" s="93">
        <v>9440147657</v>
      </c>
      <c r="S230" s="93">
        <v>6283053875</v>
      </c>
      <c r="T230" s="93">
        <v>3157093782</v>
      </c>
      <c r="U230" s="94">
        <v>17</v>
      </c>
      <c r="V230" s="94">
        <v>12</v>
      </c>
      <c r="W230" s="95">
        <v>1.3545816733067729E-2</v>
      </c>
      <c r="X230" s="95">
        <v>9.5617529880478083E-3</v>
      </c>
    </row>
    <row r="231" spans="14:24" ht="15.75" x14ac:dyDescent="0.25">
      <c r="N231" s="91">
        <v>43524</v>
      </c>
      <c r="O231" s="92">
        <v>1084</v>
      </c>
      <c r="P231" s="92">
        <v>227</v>
      </c>
      <c r="Q231" s="92">
        <v>857</v>
      </c>
      <c r="R231" s="92">
        <v>9420582845</v>
      </c>
      <c r="S231" s="93">
        <v>6691593251</v>
      </c>
      <c r="T231" s="93">
        <v>2728989594</v>
      </c>
      <c r="U231" s="94">
        <v>14</v>
      </c>
      <c r="V231" s="94">
        <v>10</v>
      </c>
      <c r="W231" s="95">
        <v>1.2915129151291513E-2</v>
      </c>
      <c r="X231" s="95">
        <v>9.2250922509225092E-3</v>
      </c>
    </row>
    <row r="232" spans="14:24" ht="15.75" x14ac:dyDescent="0.25">
      <c r="N232" s="91">
        <v>43555</v>
      </c>
      <c r="O232" s="92">
        <v>1301</v>
      </c>
      <c r="P232" s="92">
        <v>257</v>
      </c>
      <c r="Q232" s="92">
        <v>1044</v>
      </c>
      <c r="R232" s="92">
        <v>10305829206</v>
      </c>
      <c r="S232" s="93">
        <v>6810485651</v>
      </c>
      <c r="T232" s="93">
        <v>3495343555</v>
      </c>
      <c r="U232" s="94">
        <v>19</v>
      </c>
      <c r="V232" s="94">
        <v>9</v>
      </c>
      <c r="W232" s="95">
        <v>1.4604150653343582E-2</v>
      </c>
      <c r="X232" s="95">
        <v>6.9177555726364333E-3</v>
      </c>
    </row>
    <row r="233" spans="14:24" ht="15.75" x14ac:dyDescent="0.25">
      <c r="N233" s="91">
        <v>43585</v>
      </c>
      <c r="O233" s="92">
        <v>1319</v>
      </c>
      <c r="P233" s="92">
        <v>245</v>
      </c>
      <c r="Q233" s="92">
        <v>1074</v>
      </c>
      <c r="R233" s="92">
        <v>8748086989</v>
      </c>
      <c r="S233" s="93">
        <v>5580159633</v>
      </c>
      <c r="T233" s="93">
        <v>3167927356</v>
      </c>
      <c r="U233" s="94">
        <v>18</v>
      </c>
      <c r="V233" s="94">
        <v>10</v>
      </c>
      <c r="W233" s="95">
        <v>1.3646702047005308E-2</v>
      </c>
      <c r="X233" s="95">
        <v>7.5815011372251705E-3</v>
      </c>
    </row>
    <row r="234" spans="14:24" ht="15.75" x14ac:dyDescent="0.25">
      <c r="N234" s="91">
        <v>43616</v>
      </c>
      <c r="O234" s="92">
        <v>1519</v>
      </c>
      <c r="P234" s="92">
        <v>315</v>
      </c>
      <c r="Q234" s="92">
        <v>1204</v>
      </c>
      <c r="R234" s="92">
        <v>13853628290</v>
      </c>
      <c r="S234" s="93">
        <v>9695486595</v>
      </c>
      <c r="T234" s="93">
        <v>4158141695</v>
      </c>
      <c r="U234" s="94">
        <v>23</v>
      </c>
      <c r="V234" s="94">
        <v>15</v>
      </c>
      <c r="W234" s="95">
        <v>1.5141540487162607E-2</v>
      </c>
      <c r="X234" s="95">
        <v>9.8749177090190921E-3</v>
      </c>
    </row>
    <row r="235" spans="14:24" ht="15.75" x14ac:dyDescent="0.25">
      <c r="N235" s="91">
        <v>43646</v>
      </c>
      <c r="O235" s="92">
        <v>1462</v>
      </c>
      <c r="P235" s="92">
        <v>335</v>
      </c>
      <c r="Q235" s="92">
        <v>1127</v>
      </c>
      <c r="R235" s="92">
        <v>15902051021</v>
      </c>
      <c r="S235" s="93">
        <v>12018074455</v>
      </c>
      <c r="T235" s="93">
        <v>3883976566</v>
      </c>
      <c r="U235" s="94">
        <v>17</v>
      </c>
      <c r="V235" s="94">
        <v>7</v>
      </c>
      <c r="W235" s="95">
        <v>1.1627906976744186E-2</v>
      </c>
      <c r="X235" s="95">
        <v>4.7879616963064295E-3</v>
      </c>
    </row>
    <row r="236" spans="14:24" ht="15.75" x14ac:dyDescent="0.25">
      <c r="N236" s="91">
        <v>43677</v>
      </c>
      <c r="O236" s="92">
        <v>1456</v>
      </c>
      <c r="P236" s="92">
        <v>312</v>
      </c>
      <c r="Q236" s="92">
        <v>1144</v>
      </c>
      <c r="R236" s="92">
        <v>14010620045</v>
      </c>
      <c r="S236" s="93">
        <v>10166678885</v>
      </c>
      <c r="T236" s="93">
        <v>3843941160</v>
      </c>
      <c r="U236" s="94">
        <v>23</v>
      </c>
      <c r="V236" s="94">
        <v>10</v>
      </c>
      <c r="W236" s="95">
        <v>1.5796703296703296E-2</v>
      </c>
      <c r="X236" s="95">
        <v>6.868131868131868E-3</v>
      </c>
    </row>
    <row r="237" spans="14:24" ht="15.75" x14ac:dyDescent="0.25">
      <c r="N237" s="91">
        <v>43708</v>
      </c>
      <c r="O237" s="92">
        <v>1540</v>
      </c>
      <c r="P237" s="92">
        <v>343</v>
      </c>
      <c r="Q237" s="92">
        <v>1197</v>
      </c>
      <c r="R237" s="92">
        <v>13609244422</v>
      </c>
      <c r="S237" s="93">
        <v>9915651181</v>
      </c>
      <c r="T237" s="93">
        <v>3693593241</v>
      </c>
      <c r="U237" s="94">
        <v>15</v>
      </c>
      <c r="V237" s="94">
        <v>9</v>
      </c>
      <c r="W237" s="95">
        <v>9.74025974025974E-3</v>
      </c>
      <c r="X237" s="95">
        <v>5.8441558441558444E-3</v>
      </c>
    </row>
    <row r="238" spans="14:24" ht="15.75" x14ac:dyDescent="0.25">
      <c r="N238" s="91">
        <v>43738</v>
      </c>
      <c r="O238" s="92">
        <v>1598</v>
      </c>
      <c r="P238" s="92">
        <v>345</v>
      </c>
      <c r="Q238" s="92">
        <v>1253</v>
      </c>
      <c r="R238" s="92">
        <v>15376680270</v>
      </c>
      <c r="S238" s="93">
        <v>11214555364</v>
      </c>
      <c r="T238" s="93">
        <v>4162124906</v>
      </c>
      <c r="U238" s="94">
        <v>19</v>
      </c>
      <c r="V238" s="94">
        <v>10</v>
      </c>
      <c r="W238" s="95">
        <v>1.1889862327909888E-2</v>
      </c>
      <c r="X238" s="95">
        <v>6.2578222778473091E-3</v>
      </c>
    </row>
    <row r="239" spans="14:24" ht="15.75" x14ac:dyDescent="0.25">
      <c r="N239" s="91">
        <v>43769</v>
      </c>
      <c r="O239" s="92">
        <v>1666</v>
      </c>
      <c r="P239" s="92">
        <v>318</v>
      </c>
      <c r="Q239" s="92">
        <v>1348</v>
      </c>
      <c r="R239" s="92">
        <v>13776550306</v>
      </c>
      <c r="S239" s="93">
        <v>9591699313</v>
      </c>
      <c r="T239" s="93">
        <v>4184850993</v>
      </c>
      <c r="U239" s="94">
        <v>15</v>
      </c>
      <c r="V239" s="94">
        <v>7</v>
      </c>
      <c r="W239" s="95">
        <v>9.00360144057623E-3</v>
      </c>
      <c r="X239" s="95">
        <v>4.2016806722689074E-3</v>
      </c>
    </row>
    <row r="240" spans="14:24" ht="15.75" x14ac:dyDescent="0.25">
      <c r="N240" s="91">
        <v>43799</v>
      </c>
      <c r="O240" s="92">
        <v>1406</v>
      </c>
      <c r="P240" s="92">
        <v>286</v>
      </c>
      <c r="Q240" s="92">
        <v>1120</v>
      </c>
      <c r="R240" s="92">
        <v>12971838943</v>
      </c>
      <c r="S240" s="93">
        <v>9321221517</v>
      </c>
      <c r="T240" s="93">
        <v>3650617426</v>
      </c>
      <c r="U240" s="94">
        <v>20</v>
      </c>
      <c r="V240" s="94">
        <v>6</v>
      </c>
      <c r="W240" s="95">
        <v>1.422475106685633E-2</v>
      </c>
      <c r="X240" s="95">
        <v>4.2674253200568994E-3</v>
      </c>
    </row>
    <row r="241" spans="14:24" ht="15.75" x14ac:dyDescent="0.25">
      <c r="N241" s="91">
        <v>43830</v>
      </c>
      <c r="O241" s="92">
        <v>1941</v>
      </c>
      <c r="P241" s="92">
        <v>425</v>
      </c>
      <c r="Q241" s="92">
        <v>1516</v>
      </c>
      <c r="R241" s="92">
        <v>20226314453</v>
      </c>
      <c r="S241" s="93">
        <v>15237188579</v>
      </c>
      <c r="T241" s="93">
        <v>4989125874</v>
      </c>
      <c r="U241" s="94">
        <v>26</v>
      </c>
      <c r="V241" s="94">
        <v>12</v>
      </c>
      <c r="W241" s="95">
        <v>1.3395157135497167E-2</v>
      </c>
      <c r="X241" s="95">
        <v>6.1823802163833074E-3</v>
      </c>
    </row>
    <row r="242" spans="14:24" ht="15.75" x14ac:dyDescent="0.25">
      <c r="N242" s="91">
        <v>43861</v>
      </c>
      <c r="O242" s="92">
        <v>1526</v>
      </c>
      <c r="P242" s="92">
        <v>270</v>
      </c>
      <c r="Q242" s="92">
        <v>1256</v>
      </c>
      <c r="R242" s="92">
        <v>11787780357</v>
      </c>
      <c r="S242" s="93">
        <v>7912123964</v>
      </c>
      <c r="T242" s="93">
        <v>3875656393</v>
      </c>
      <c r="U242" s="94">
        <v>18</v>
      </c>
      <c r="V242" s="94">
        <v>5</v>
      </c>
      <c r="W242" s="95">
        <v>1.1795543905635648E-2</v>
      </c>
      <c r="X242" s="95">
        <v>3.27653997378768E-3</v>
      </c>
    </row>
    <row r="243" spans="14:24" ht="15.75" x14ac:dyDescent="0.25">
      <c r="N243" s="91">
        <v>43890</v>
      </c>
      <c r="O243" s="92">
        <v>1278</v>
      </c>
      <c r="P243" s="92">
        <v>238</v>
      </c>
      <c r="Q243" s="92">
        <v>1040</v>
      </c>
      <c r="R243" s="92">
        <v>10575159136</v>
      </c>
      <c r="S243" s="93">
        <v>7361877569</v>
      </c>
      <c r="T243" s="93">
        <v>3213281567</v>
      </c>
      <c r="U243" s="94">
        <v>14</v>
      </c>
      <c r="V243" s="94">
        <v>8</v>
      </c>
      <c r="W243" s="95">
        <v>1.0954616588419406E-2</v>
      </c>
      <c r="X243" s="95">
        <v>6.2597809076682318E-3</v>
      </c>
    </row>
    <row r="244" spans="14:24" ht="15.75" x14ac:dyDescent="0.25">
      <c r="N244" s="91">
        <v>43921</v>
      </c>
      <c r="O244" s="92">
        <v>1184</v>
      </c>
      <c r="P244" s="92">
        <v>213</v>
      </c>
      <c r="Q244" s="92">
        <v>971</v>
      </c>
      <c r="R244" s="92">
        <v>9544243798</v>
      </c>
      <c r="S244" s="93">
        <v>6612680801</v>
      </c>
      <c r="T244" s="93">
        <v>2931562997</v>
      </c>
      <c r="U244" s="94">
        <v>19</v>
      </c>
      <c r="V244" s="94">
        <v>5</v>
      </c>
      <c r="W244" s="95">
        <v>1.6047297297297296E-2</v>
      </c>
      <c r="X244" s="95">
        <v>4.2229729729729732E-3</v>
      </c>
    </row>
    <row r="245" spans="14:24" ht="15.75" x14ac:dyDescent="0.25">
      <c r="N245" s="91">
        <v>43951</v>
      </c>
      <c r="O245" s="92">
        <v>767</v>
      </c>
      <c r="P245" s="92">
        <v>121</v>
      </c>
      <c r="Q245" s="92">
        <v>646</v>
      </c>
      <c r="R245" s="92">
        <v>5439638714</v>
      </c>
      <c r="S245" s="93">
        <v>3592246834</v>
      </c>
      <c r="T245" s="93">
        <v>1847391880</v>
      </c>
      <c r="U245" s="94">
        <v>7</v>
      </c>
      <c r="V245" s="94">
        <v>3</v>
      </c>
      <c r="W245" s="95">
        <v>9.126466753585397E-3</v>
      </c>
      <c r="X245" s="95">
        <v>3.9113428943937422E-3</v>
      </c>
    </row>
    <row r="246" spans="14:24" ht="15.75" x14ac:dyDescent="0.25">
      <c r="N246" s="91">
        <v>43982</v>
      </c>
      <c r="O246" s="92">
        <v>704</v>
      </c>
      <c r="P246" s="92">
        <v>107</v>
      </c>
      <c r="Q246" s="92">
        <v>597</v>
      </c>
      <c r="R246" s="92">
        <v>4020402355</v>
      </c>
      <c r="S246" s="93">
        <v>2277556738</v>
      </c>
      <c r="T246" s="93">
        <v>1742845617</v>
      </c>
      <c r="U246" s="94">
        <v>8</v>
      </c>
      <c r="V246" s="94">
        <v>6</v>
      </c>
      <c r="W246" s="95">
        <v>1.1363636363636364E-2</v>
      </c>
      <c r="X246" s="95">
        <v>8.5227272727272721E-3</v>
      </c>
    </row>
    <row r="247" spans="14:24" ht="15.75" x14ac:dyDescent="0.25">
      <c r="N247" s="91">
        <v>44012</v>
      </c>
      <c r="O247" s="92">
        <v>890</v>
      </c>
      <c r="P247" s="92">
        <v>141</v>
      </c>
      <c r="Q247" s="92">
        <v>749</v>
      </c>
      <c r="R247" s="92">
        <v>4859956655</v>
      </c>
      <c r="S247" s="93">
        <v>2756546233</v>
      </c>
      <c r="T247" s="93">
        <v>2103410422</v>
      </c>
      <c r="U247" s="94">
        <v>14</v>
      </c>
      <c r="V247" s="94">
        <v>7</v>
      </c>
      <c r="W247" s="95">
        <v>1.5730337078651686E-2</v>
      </c>
      <c r="X247" s="95">
        <v>7.8651685393258432E-3</v>
      </c>
    </row>
    <row r="248" spans="14:24" ht="15.75" x14ac:dyDescent="0.25">
      <c r="N248" s="91">
        <v>44043</v>
      </c>
      <c r="O248" s="92">
        <v>1070</v>
      </c>
      <c r="P248" s="92">
        <v>159</v>
      </c>
      <c r="Q248" s="92">
        <v>911</v>
      </c>
      <c r="R248" s="92">
        <v>5668264841</v>
      </c>
      <c r="S248" s="93">
        <v>3201259649</v>
      </c>
      <c r="T248" s="93">
        <v>2467005192</v>
      </c>
      <c r="U248" s="94">
        <v>17</v>
      </c>
      <c r="V248" s="94">
        <v>8</v>
      </c>
      <c r="W248" s="95">
        <v>1.5887850467289719E-2</v>
      </c>
      <c r="X248" s="95">
        <v>7.4766355140186919E-3</v>
      </c>
    </row>
    <row r="249" spans="14:24" ht="15.75" x14ac:dyDescent="0.25">
      <c r="N249" s="91">
        <v>44074</v>
      </c>
      <c r="O249" s="92">
        <v>1079</v>
      </c>
      <c r="P249" s="92">
        <v>153</v>
      </c>
      <c r="Q249" s="92">
        <v>926</v>
      </c>
      <c r="R249" s="92">
        <v>5326803709</v>
      </c>
      <c r="S249" s="93">
        <v>2974457161</v>
      </c>
      <c r="T249" s="93">
        <v>2352346548</v>
      </c>
      <c r="U249" s="94">
        <v>14</v>
      </c>
      <c r="V249" s="94">
        <v>4</v>
      </c>
      <c r="W249" s="95">
        <v>1.2974976830398516E-2</v>
      </c>
      <c r="X249" s="95">
        <v>3.7071362372567192E-3</v>
      </c>
    </row>
    <row r="250" spans="14:24" ht="15.75" x14ac:dyDescent="0.25">
      <c r="N250" s="91">
        <v>44104</v>
      </c>
      <c r="O250" s="92">
        <v>1321</v>
      </c>
      <c r="P250" s="92">
        <v>230</v>
      </c>
      <c r="Q250" s="92">
        <v>1091</v>
      </c>
      <c r="R250" s="92">
        <v>10176668927</v>
      </c>
      <c r="S250" s="93">
        <v>7203572577</v>
      </c>
      <c r="T250" s="93">
        <v>2973096350</v>
      </c>
      <c r="U250" s="94">
        <v>17</v>
      </c>
      <c r="V250" s="94">
        <v>7</v>
      </c>
      <c r="W250" s="95">
        <v>1.2869038607115822E-2</v>
      </c>
      <c r="X250" s="95">
        <v>5.2990158970476911E-3</v>
      </c>
    </row>
    <row r="251" spans="14:24" ht="15.75" x14ac:dyDescent="0.25">
      <c r="N251" s="91">
        <v>44135</v>
      </c>
      <c r="O251" s="92">
        <v>1397</v>
      </c>
      <c r="P251" s="92">
        <v>254</v>
      </c>
      <c r="Q251" s="92">
        <v>1143</v>
      </c>
      <c r="R251" s="92">
        <v>10938003022</v>
      </c>
      <c r="S251" s="93">
        <v>7533280805</v>
      </c>
      <c r="T251" s="93">
        <v>3404722217</v>
      </c>
      <c r="U251" s="94">
        <v>16</v>
      </c>
      <c r="V251" s="94">
        <v>11</v>
      </c>
      <c r="W251" s="95">
        <v>1.1453113815318539E-2</v>
      </c>
      <c r="X251" s="95">
        <v>7.874015748031496E-3</v>
      </c>
    </row>
    <row r="252" spans="14:24" ht="15.75" x14ac:dyDescent="0.25">
      <c r="N252" s="91">
        <v>44165</v>
      </c>
      <c r="O252" s="92">
        <v>1333</v>
      </c>
      <c r="P252" s="92">
        <v>228</v>
      </c>
      <c r="Q252" s="92">
        <v>1105</v>
      </c>
      <c r="R252" s="92">
        <v>9807677260</v>
      </c>
      <c r="S252" s="93">
        <v>6471036957</v>
      </c>
      <c r="T252" s="93">
        <v>3336640303</v>
      </c>
      <c r="U252" s="94">
        <v>30</v>
      </c>
      <c r="V252" s="94">
        <v>6</v>
      </c>
      <c r="W252" s="95">
        <v>2.2505626406601649E-2</v>
      </c>
      <c r="X252" s="95">
        <v>4.5011252813203298E-3</v>
      </c>
    </row>
    <row r="253" spans="14:24" ht="15.75" x14ac:dyDescent="0.25">
      <c r="N253" s="91">
        <v>44196</v>
      </c>
      <c r="O253" s="92">
        <v>2418</v>
      </c>
      <c r="P253" s="92">
        <v>476</v>
      </c>
      <c r="Q253" s="92">
        <v>1942</v>
      </c>
      <c r="R253" s="92">
        <v>20574865190</v>
      </c>
      <c r="S253" s="93">
        <v>14421786708</v>
      </c>
      <c r="T253" s="93">
        <v>6153078482</v>
      </c>
      <c r="U253" s="94">
        <v>37</v>
      </c>
      <c r="V253" s="94">
        <v>16</v>
      </c>
      <c r="W253" s="95">
        <v>1.5301902398676593E-2</v>
      </c>
      <c r="X253" s="95">
        <v>6.6170388751033912E-3</v>
      </c>
    </row>
    <row r="254" spans="14:24" ht="15.75" x14ac:dyDescent="0.25">
      <c r="N254" s="91">
        <v>44227</v>
      </c>
      <c r="O254" s="92">
        <v>1329</v>
      </c>
      <c r="P254" s="92">
        <v>235</v>
      </c>
      <c r="Q254" s="92">
        <v>1094</v>
      </c>
      <c r="R254" s="92">
        <v>9581536983</v>
      </c>
      <c r="S254" s="93">
        <v>6571734082</v>
      </c>
      <c r="T254" s="93">
        <v>3009802901</v>
      </c>
      <c r="U254" s="94">
        <v>27</v>
      </c>
      <c r="V254" s="94">
        <v>8</v>
      </c>
      <c r="W254" s="95">
        <v>2.0316027088036117E-2</v>
      </c>
      <c r="X254" s="95">
        <v>6.0195635816403309E-3</v>
      </c>
    </row>
    <row r="255" spans="14:24" ht="15.75" x14ac:dyDescent="0.25">
      <c r="N255" s="91">
        <v>44255</v>
      </c>
      <c r="O255" s="92">
        <v>1317</v>
      </c>
      <c r="P255" s="92">
        <v>192</v>
      </c>
      <c r="Q255" s="92">
        <v>1125</v>
      </c>
      <c r="R255" s="92">
        <v>7676387669</v>
      </c>
      <c r="S255" s="93">
        <v>4462107545</v>
      </c>
      <c r="T255" s="93">
        <v>3214280124</v>
      </c>
      <c r="U255" s="94">
        <v>19</v>
      </c>
      <c r="V255" s="94">
        <v>2</v>
      </c>
      <c r="W255" s="95">
        <v>1.4426727410782081E-2</v>
      </c>
      <c r="X255" s="95">
        <v>1.5186028853454822E-3</v>
      </c>
    </row>
    <row r="256" spans="14:24" ht="15.75" x14ac:dyDescent="0.25">
      <c r="N256" s="91">
        <v>44286</v>
      </c>
      <c r="O256" s="92">
        <v>1834</v>
      </c>
      <c r="P256" s="92">
        <v>260</v>
      </c>
      <c r="Q256" s="92">
        <v>1574</v>
      </c>
      <c r="R256" s="92">
        <v>11211247718</v>
      </c>
      <c r="S256" s="93">
        <v>6723117340</v>
      </c>
      <c r="T256" s="93">
        <v>4488130378</v>
      </c>
      <c r="U256" s="94">
        <v>25</v>
      </c>
      <c r="V256" s="94">
        <v>11</v>
      </c>
      <c r="W256" s="95">
        <v>1.3631406761177753E-2</v>
      </c>
      <c r="X256" s="95">
        <v>5.9978189749182115E-3</v>
      </c>
    </row>
    <row r="257" spans="14:24" ht="15.75" x14ac:dyDescent="0.25">
      <c r="N257" s="91">
        <v>44316</v>
      </c>
      <c r="O257" s="92">
        <v>1902</v>
      </c>
      <c r="P257" s="92">
        <v>330</v>
      </c>
      <c r="Q257" s="92">
        <v>1572</v>
      </c>
      <c r="R257" s="92">
        <v>13807103138</v>
      </c>
      <c r="S257" s="93">
        <v>8990435792</v>
      </c>
      <c r="T257" s="93">
        <v>4816667346</v>
      </c>
      <c r="U257" s="94">
        <v>20</v>
      </c>
      <c r="V257" s="94">
        <v>10</v>
      </c>
      <c r="W257" s="95">
        <v>1.0515247108307046E-2</v>
      </c>
      <c r="X257" s="95">
        <v>5.2576235541535229E-3</v>
      </c>
    </row>
    <row r="258" spans="14:24" ht="15.75" x14ac:dyDescent="0.25">
      <c r="N258" s="91">
        <v>44347</v>
      </c>
      <c r="O258" s="92">
        <v>1936</v>
      </c>
      <c r="P258" s="92">
        <v>306</v>
      </c>
      <c r="Q258" s="92">
        <v>1630</v>
      </c>
      <c r="R258" s="92">
        <v>12458371137</v>
      </c>
      <c r="S258" s="93">
        <v>7819271152</v>
      </c>
      <c r="T258" s="93">
        <v>4639099985</v>
      </c>
      <c r="U258" s="94">
        <v>26</v>
      </c>
      <c r="V258" s="94">
        <v>7</v>
      </c>
      <c r="W258" s="95">
        <v>1.3429752066115703E-2</v>
      </c>
      <c r="X258" s="95">
        <v>3.6157024793388431E-3</v>
      </c>
    </row>
    <row r="259" spans="14:24" ht="15.75" x14ac:dyDescent="0.25">
      <c r="N259" s="91">
        <v>44377</v>
      </c>
      <c r="O259" s="92">
        <v>2301</v>
      </c>
      <c r="P259" s="92">
        <v>380</v>
      </c>
      <c r="Q259" s="92">
        <v>1921</v>
      </c>
      <c r="R259" s="92">
        <v>17419671482</v>
      </c>
      <c r="S259" s="93">
        <v>10936968057</v>
      </c>
      <c r="T259" s="93">
        <v>6482703425</v>
      </c>
      <c r="U259" s="94">
        <v>39</v>
      </c>
      <c r="V259" s="94">
        <v>8</v>
      </c>
      <c r="W259" s="95">
        <v>1.6949152542372881E-2</v>
      </c>
      <c r="X259" s="95">
        <v>3.4767492394611041E-3</v>
      </c>
    </row>
    <row r="260" spans="14:24" ht="15.75" x14ac:dyDescent="0.25">
      <c r="N260" s="91">
        <v>44408</v>
      </c>
      <c r="O260" s="92">
        <v>2116</v>
      </c>
      <c r="P260" s="92">
        <v>353</v>
      </c>
      <c r="Q260" s="92">
        <v>1763</v>
      </c>
      <c r="R260" s="92">
        <v>17953884116</v>
      </c>
      <c r="S260" s="93">
        <v>11895692652</v>
      </c>
      <c r="T260" s="93">
        <v>6058191464</v>
      </c>
      <c r="U260" s="94">
        <v>32</v>
      </c>
      <c r="V260" s="94">
        <v>11</v>
      </c>
      <c r="W260" s="95">
        <v>1.5122873345935728E-2</v>
      </c>
      <c r="X260" s="95">
        <v>5.1984877126654066E-3</v>
      </c>
    </row>
    <row r="261" spans="14:24" ht="15.75" x14ac:dyDescent="0.25">
      <c r="N261" s="91">
        <v>44439</v>
      </c>
      <c r="O261" s="92">
        <v>2245</v>
      </c>
      <c r="P261" s="92">
        <v>397</v>
      </c>
      <c r="Q261" s="92">
        <v>1848</v>
      </c>
      <c r="R261" s="92">
        <v>19826243757</v>
      </c>
      <c r="S261" s="93">
        <v>13682360252</v>
      </c>
      <c r="T261" s="93">
        <v>6143883505</v>
      </c>
      <c r="U261" s="94">
        <v>30</v>
      </c>
      <c r="V261" s="94">
        <v>10</v>
      </c>
      <c r="W261" s="95">
        <v>1.3363028953229399E-2</v>
      </c>
      <c r="X261" s="95">
        <v>4.4543429844097994E-3</v>
      </c>
    </row>
    <row r="262" spans="14:24" ht="15.75" x14ac:dyDescent="0.25">
      <c r="N262" s="91">
        <v>44469</v>
      </c>
      <c r="O262" s="92">
        <v>2278</v>
      </c>
      <c r="P262" s="92">
        <v>418</v>
      </c>
      <c r="Q262" s="92">
        <v>1860</v>
      </c>
      <c r="R262" s="92">
        <v>20670206313</v>
      </c>
      <c r="S262" s="93">
        <v>13935354391</v>
      </c>
      <c r="T262" s="93">
        <v>6734851922</v>
      </c>
      <c r="U262" s="94">
        <v>26</v>
      </c>
      <c r="V262" s="94">
        <v>10</v>
      </c>
      <c r="W262" s="95">
        <v>1.141352063213345E-2</v>
      </c>
      <c r="X262" s="95">
        <v>4.3898156277436349E-3</v>
      </c>
    </row>
    <row r="263" spans="14:24" ht="15.75" x14ac:dyDescent="0.25">
      <c r="N263" s="91">
        <v>44500</v>
      </c>
      <c r="O263" s="92">
        <v>2290</v>
      </c>
      <c r="P263" s="92">
        <v>413</v>
      </c>
      <c r="Q263" s="92">
        <v>1877</v>
      </c>
      <c r="R263" s="92">
        <v>20753842787</v>
      </c>
      <c r="S263" s="93">
        <v>14347990249</v>
      </c>
      <c r="T263" s="93">
        <v>6405852538</v>
      </c>
      <c r="U263" s="94">
        <v>28</v>
      </c>
      <c r="V263" s="94">
        <v>9</v>
      </c>
      <c r="W263" s="95">
        <v>1.222707423580786E-2</v>
      </c>
      <c r="X263" s="95">
        <v>3.9301310043668124E-3</v>
      </c>
    </row>
    <row r="264" spans="14:24" ht="15.75" x14ac:dyDescent="0.25">
      <c r="N264" s="91">
        <v>44530</v>
      </c>
      <c r="O264" s="92">
        <v>2304</v>
      </c>
      <c r="P264" s="92">
        <v>406</v>
      </c>
      <c r="Q264" s="92">
        <v>1898</v>
      </c>
      <c r="R264" s="92">
        <v>20313466766</v>
      </c>
      <c r="S264" s="93">
        <v>13816912589</v>
      </c>
      <c r="T264" s="93">
        <v>6496554177</v>
      </c>
      <c r="U264" s="94">
        <v>24</v>
      </c>
      <c r="V264" s="94">
        <v>6</v>
      </c>
      <c r="W264" s="95">
        <v>1.0416666666666666E-2</v>
      </c>
      <c r="X264" s="95">
        <v>2.6041666666666665E-3</v>
      </c>
    </row>
    <row r="265" spans="14:24" ht="15.75" x14ac:dyDescent="0.25">
      <c r="N265" s="91">
        <v>44561</v>
      </c>
      <c r="O265" s="92">
        <v>3814</v>
      </c>
      <c r="P265" s="92">
        <v>786</v>
      </c>
      <c r="Q265" s="92">
        <v>3028</v>
      </c>
      <c r="R265" s="92">
        <v>38811825251</v>
      </c>
      <c r="S265" s="93">
        <v>26848347871</v>
      </c>
      <c r="T265" s="93">
        <v>11963477380</v>
      </c>
      <c r="U265" s="94">
        <v>31</v>
      </c>
      <c r="V265" s="94">
        <v>20</v>
      </c>
      <c r="W265" s="95">
        <v>8.1279496591504987E-3</v>
      </c>
      <c r="X265" s="95">
        <v>5.243838489774515E-3</v>
      </c>
    </row>
    <row r="266" spans="14:24" ht="15.75" x14ac:dyDescent="0.25">
      <c r="N266" s="91">
        <v>44592</v>
      </c>
      <c r="O266" s="92">
        <v>1737</v>
      </c>
      <c r="P266" s="92">
        <v>272</v>
      </c>
      <c r="Q266" s="92">
        <v>1465</v>
      </c>
      <c r="R266" s="92">
        <v>14068817580</v>
      </c>
      <c r="S266" s="93">
        <v>8823877165</v>
      </c>
      <c r="T266" s="93">
        <v>5244940415</v>
      </c>
      <c r="U266" s="94">
        <v>19</v>
      </c>
      <c r="V266" s="94">
        <v>7</v>
      </c>
      <c r="W266" s="95">
        <v>1.0938399539435808E-2</v>
      </c>
      <c r="X266" s="95">
        <v>4.0299366724237187E-3</v>
      </c>
    </row>
    <row r="267" spans="14:24" ht="15.75" x14ac:dyDescent="0.25">
      <c r="N267" s="91">
        <v>44620</v>
      </c>
      <c r="O267" s="92">
        <v>1743</v>
      </c>
      <c r="P267" s="92">
        <v>281</v>
      </c>
      <c r="Q267" s="92">
        <v>1462</v>
      </c>
      <c r="R267" s="92">
        <v>14089006956</v>
      </c>
      <c r="S267" s="93">
        <v>8946540455</v>
      </c>
      <c r="T267" s="93">
        <v>5142466501</v>
      </c>
      <c r="U267" s="94">
        <v>18</v>
      </c>
      <c r="V267" s="94">
        <v>9</v>
      </c>
      <c r="W267" s="95">
        <v>1.0327022375215147E-2</v>
      </c>
      <c r="X267" s="95">
        <v>5.1635111876075735E-3</v>
      </c>
    </row>
    <row r="268" spans="14:24" ht="15.75" x14ac:dyDescent="0.25">
      <c r="N268" s="91">
        <v>44651</v>
      </c>
      <c r="O268" s="92">
        <v>2316</v>
      </c>
      <c r="P268" s="92">
        <v>374</v>
      </c>
      <c r="Q268" s="92">
        <v>1942</v>
      </c>
      <c r="R268" s="92">
        <v>19729180764</v>
      </c>
      <c r="S268" s="93">
        <v>13131001871</v>
      </c>
      <c r="T268" s="93">
        <v>6598178893</v>
      </c>
      <c r="U268" s="94">
        <v>28</v>
      </c>
      <c r="V268" s="94">
        <v>15</v>
      </c>
      <c r="W268" s="95">
        <v>1.2089810017271158E-2</v>
      </c>
      <c r="X268" s="95">
        <v>6.4766839378238338E-3</v>
      </c>
    </row>
    <row r="269" spans="14:24" ht="15.75" x14ac:dyDescent="0.25">
      <c r="N269" s="91">
        <v>44681</v>
      </c>
      <c r="O269" s="92">
        <v>2214</v>
      </c>
      <c r="P269" s="92">
        <v>351</v>
      </c>
      <c r="Q269" s="92">
        <v>1863</v>
      </c>
      <c r="R269" s="92">
        <v>19111076844</v>
      </c>
      <c r="S269" s="93">
        <v>12183885914</v>
      </c>
      <c r="T269" s="93">
        <v>6927190930</v>
      </c>
      <c r="U269" s="94">
        <v>24</v>
      </c>
      <c r="V269" s="94">
        <v>10</v>
      </c>
      <c r="W269" s="95">
        <v>1.0840108401084011E-2</v>
      </c>
      <c r="X269" s="95">
        <v>4.5167118337850042E-3</v>
      </c>
    </row>
    <row r="270" spans="14:24" ht="15.75" x14ac:dyDescent="0.25">
      <c r="N270" s="91">
        <v>44712</v>
      </c>
      <c r="O270" s="92">
        <v>2142</v>
      </c>
      <c r="P270" s="92">
        <v>347</v>
      </c>
      <c r="Q270" s="92">
        <v>1795</v>
      </c>
      <c r="R270" s="92">
        <v>18856229939</v>
      </c>
      <c r="S270" s="93">
        <v>11717041409</v>
      </c>
      <c r="T270" s="93">
        <v>7139188530</v>
      </c>
      <c r="U270" s="94">
        <v>26</v>
      </c>
      <c r="V270" s="94">
        <v>8</v>
      </c>
      <c r="W270" s="95">
        <v>1.2138188608776844E-2</v>
      </c>
      <c r="X270" s="95">
        <v>3.7348272642390291E-3</v>
      </c>
    </row>
    <row r="271" spans="14:24" ht="15.75" x14ac:dyDescent="0.25">
      <c r="N271" s="91">
        <v>44742</v>
      </c>
      <c r="O271" s="92">
        <v>2402</v>
      </c>
      <c r="P271" s="92">
        <v>417</v>
      </c>
      <c r="Q271" s="92">
        <v>1985</v>
      </c>
      <c r="R271" s="92">
        <v>23683753880</v>
      </c>
      <c r="S271" s="93">
        <v>15929127207</v>
      </c>
      <c r="T271" s="93">
        <v>7754626673</v>
      </c>
      <c r="U271" s="94">
        <v>21</v>
      </c>
      <c r="V271" s="94">
        <v>11</v>
      </c>
      <c r="W271" s="95">
        <v>8.7427144046627811E-3</v>
      </c>
      <c r="X271" s="95">
        <v>4.5795170691090761E-3</v>
      </c>
    </row>
    <row r="272" spans="14:24" ht="15.75" x14ac:dyDescent="0.25">
      <c r="N272" s="91">
        <v>44773</v>
      </c>
      <c r="O272" s="92">
        <v>1889</v>
      </c>
      <c r="P272" s="92">
        <v>337</v>
      </c>
      <c r="Q272" s="92">
        <v>1552</v>
      </c>
      <c r="R272" s="92">
        <v>16869575142</v>
      </c>
      <c r="S272" s="93">
        <v>11012654883</v>
      </c>
      <c r="T272" s="93">
        <v>5856920259</v>
      </c>
      <c r="U272" s="94">
        <v>26</v>
      </c>
      <c r="V272" s="94">
        <v>6</v>
      </c>
      <c r="W272" s="95">
        <v>1.3763896241397565E-2</v>
      </c>
      <c r="X272" s="95">
        <v>3.1762837480148226E-3</v>
      </c>
    </row>
    <row r="273" spans="14:24" ht="15.75" x14ac:dyDescent="0.25">
      <c r="N273" s="91">
        <v>44804</v>
      </c>
      <c r="O273" s="92">
        <v>1898</v>
      </c>
      <c r="P273" s="92">
        <v>303</v>
      </c>
      <c r="Q273" s="92">
        <v>1595</v>
      </c>
      <c r="R273" s="92">
        <v>15719910915</v>
      </c>
      <c r="S273" s="93">
        <v>9596050397</v>
      </c>
      <c r="T273" s="93">
        <v>6123860518</v>
      </c>
      <c r="U273" s="94">
        <v>21</v>
      </c>
      <c r="V273" s="94">
        <v>8</v>
      </c>
      <c r="W273" s="95">
        <v>1.1064278187565859E-2</v>
      </c>
      <c r="X273" s="95">
        <v>4.2149631190727078E-3</v>
      </c>
    </row>
    <row r="274" spans="14:24" ht="15.75" x14ac:dyDescent="0.25">
      <c r="N274" s="91">
        <v>44834</v>
      </c>
      <c r="O274" s="92">
        <v>1763</v>
      </c>
      <c r="P274" s="92">
        <v>283</v>
      </c>
      <c r="Q274" s="92">
        <v>1480</v>
      </c>
      <c r="R274" s="92">
        <v>16098567204</v>
      </c>
      <c r="S274" s="93">
        <v>10378103758</v>
      </c>
      <c r="T274" s="93">
        <v>5720463446</v>
      </c>
      <c r="U274" s="94">
        <v>31</v>
      </c>
      <c r="V274" s="94">
        <v>13</v>
      </c>
      <c r="W274" s="95">
        <v>1.7583664208735111E-2</v>
      </c>
      <c r="X274" s="95">
        <v>7.3737946681792397E-3</v>
      </c>
    </row>
    <row r="275" spans="14:24" ht="15.75" x14ac:dyDescent="0.25">
      <c r="N275" s="91">
        <v>44865</v>
      </c>
      <c r="O275" s="92">
        <v>1581</v>
      </c>
      <c r="P275" s="92">
        <v>261</v>
      </c>
      <c r="Q275" s="92">
        <v>1320</v>
      </c>
      <c r="R275" s="92">
        <v>13089048823</v>
      </c>
      <c r="S275" s="93">
        <v>8025337791</v>
      </c>
      <c r="T275" s="93">
        <v>5063711032</v>
      </c>
      <c r="U275" s="94">
        <v>23</v>
      </c>
      <c r="V275" s="94">
        <v>13</v>
      </c>
      <c r="W275" s="95">
        <v>1.4547754585705249E-2</v>
      </c>
      <c r="X275" s="95">
        <v>8.2226438962681846E-3</v>
      </c>
    </row>
    <row r="276" spans="14:24" ht="15.75" x14ac:dyDescent="0.25">
      <c r="N276" s="91">
        <v>44895</v>
      </c>
      <c r="O276" s="92">
        <v>1432</v>
      </c>
      <c r="P276" s="92">
        <v>241</v>
      </c>
      <c r="Q276" s="92">
        <v>1191</v>
      </c>
      <c r="R276" s="92">
        <v>11866464016</v>
      </c>
      <c r="S276" s="93">
        <v>7709717093</v>
      </c>
      <c r="T276" s="93">
        <v>4156746923</v>
      </c>
      <c r="U276" s="94">
        <v>18</v>
      </c>
      <c r="V276" s="94">
        <v>14</v>
      </c>
      <c r="W276" s="95">
        <v>1.2569832402234637E-2</v>
      </c>
      <c r="X276" s="95">
        <v>9.7765363128491621E-3</v>
      </c>
    </row>
    <row r="277" spans="14:24" ht="15.75" x14ac:dyDescent="0.25">
      <c r="N277" s="91">
        <v>44926</v>
      </c>
      <c r="O277" s="92">
        <v>1691</v>
      </c>
      <c r="P277" s="92">
        <v>281</v>
      </c>
      <c r="Q277" s="92">
        <v>1410</v>
      </c>
      <c r="R277" s="92">
        <v>12727495443</v>
      </c>
      <c r="S277" s="93">
        <v>7637209519</v>
      </c>
      <c r="T277" s="93">
        <v>5090285924</v>
      </c>
      <c r="U277" s="94">
        <v>24</v>
      </c>
      <c r="V277" s="94">
        <v>14</v>
      </c>
      <c r="W277" s="95">
        <v>1.4192785334121822E-2</v>
      </c>
      <c r="X277" s="95">
        <v>8.27912477823773E-3</v>
      </c>
    </row>
    <row r="278" spans="14:24" ht="15.75" x14ac:dyDescent="0.25">
      <c r="N278" s="91">
        <v>44957</v>
      </c>
      <c r="O278" s="92">
        <v>1124</v>
      </c>
      <c r="P278" s="92">
        <v>130</v>
      </c>
      <c r="Q278" s="92">
        <v>994</v>
      </c>
      <c r="R278" s="92">
        <v>6400956772</v>
      </c>
      <c r="S278" s="93">
        <v>3091516465</v>
      </c>
      <c r="T278" s="93">
        <v>3309440307</v>
      </c>
      <c r="U278" s="94">
        <v>18</v>
      </c>
      <c r="V278" s="94">
        <v>9</v>
      </c>
      <c r="W278" s="95">
        <v>1.601423487544484E-2</v>
      </c>
      <c r="X278" s="95">
        <v>8.0071174377224202E-3</v>
      </c>
    </row>
    <row r="279" spans="14:24" ht="15.75" x14ac:dyDescent="0.25">
      <c r="N279" s="91">
        <v>44985</v>
      </c>
      <c r="O279" s="92">
        <v>864</v>
      </c>
      <c r="P279" s="92">
        <v>123</v>
      </c>
      <c r="Q279" s="92">
        <v>741</v>
      </c>
      <c r="R279" s="92">
        <v>5533894455</v>
      </c>
      <c r="S279" s="93">
        <v>2947564990</v>
      </c>
      <c r="T279" s="93">
        <v>2586329465</v>
      </c>
      <c r="U279" s="94">
        <v>9</v>
      </c>
      <c r="V279" s="94">
        <v>4</v>
      </c>
      <c r="W279" s="95">
        <v>1.0416666666666666E-2</v>
      </c>
      <c r="X279" s="95">
        <v>4.6296296296296294E-3</v>
      </c>
    </row>
    <row r="280" spans="14:24" ht="15.75" x14ac:dyDescent="0.25">
      <c r="N280" s="91"/>
      <c r="O280" s="156">
        <f>SUM($O$2:$O279)</f>
        <v>287655</v>
      </c>
      <c r="P280" s="92" t="s">
        <v>75</v>
      </c>
      <c r="Q280" s="92" t="s">
        <v>75</v>
      </c>
      <c r="R280" s="93" t="s">
        <v>75</v>
      </c>
      <c r="S280" s="93" t="s">
        <v>75</v>
      </c>
      <c r="T280" s="93" t="s">
        <v>75</v>
      </c>
      <c r="U280" s="94" t="s">
        <v>75</v>
      </c>
      <c r="V280" s="94" t="s">
        <v>75</v>
      </c>
      <c r="W280" s="95" t="s">
        <v>75</v>
      </c>
      <c r="X280" s="95" t="s">
        <v>75</v>
      </c>
    </row>
    <row r="281" spans="14:24" ht="15.75" x14ac:dyDescent="0.25">
      <c r="N281" s="91">
        <v>42643</v>
      </c>
      <c r="O281" s="92" t="s">
        <v>75</v>
      </c>
      <c r="P281" s="92" t="s">
        <v>75</v>
      </c>
      <c r="Q281" s="92" t="s">
        <v>75</v>
      </c>
      <c r="R281" s="93" t="s">
        <v>75</v>
      </c>
      <c r="S281" s="93" t="s">
        <v>75</v>
      </c>
      <c r="T281" s="93" t="s">
        <v>75</v>
      </c>
      <c r="U281" s="94" t="s">
        <v>75</v>
      </c>
      <c r="V281" s="94" t="s">
        <v>75</v>
      </c>
      <c r="W281" s="95" t="s">
        <v>75</v>
      </c>
      <c r="X281" s="95" t="s">
        <v>75</v>
      </c>
    </row>
    <row r="282" spans="14:24" ht="15.75" x14ac:dyDescent="0.25">
      <c r="N282" s="91">
        <v>42674</v>
      </c>
      <c r="O282" s="92" t="s">
        <v>75</v>
      </c>
      <c r="P282" s="92" t="s">
        <v>75</v>
      </c>
      <c r="Q282" s="92" t="s">
        <v>75</v>
      </c>
      <c r="R282" s="93" t="s">
        <v>75</v>
      </c>
      <c r="S282" s="93" t="s">
        <v>75</v>
      </c>
      <c r="T282" s="93" t="s">
        <v>75</v>
      </c>
      <c r="U282" s="94" t="s">
        <v>75</v>
      </c>
      <c r="V282" s="94" t="s">
        <v>75</v>
      </c>
      <c r="W282" s="95" t="s">
        <v>75</v>
      </c>
      <c r="X282" s="95" t="s">
        <v>75</v>
      </c>
    </row>
    <row r="283" spans="14:24" ht="15.75" x14ac:dyDescent="0.25">
      <c r="N283" s="157"/>
      <c r="O283" s="158" t="s">
        <v>124</v>
      </c>
      <c r="P283" s="158" t="s">
        <v>125</v>
      </c>
      <c r="Q283" s="158" t="s">
        <v>126</v>
      </c>
      <c r="R283" s="159" t="s">
        <v>127</v>
      </c>
      <c r="S283" s="159" t="s">
        <v>125</v>
      </c>
      <c r="T283" s="159" t="s">
        <v>126</v>
      </c>
      <c r="U283" s="160" t="s">
        <v>75</v>
      </c>
      <c r="V283" s="160" t="s">
        <v>75</v>
      </c>
      <c r="W283" s="95" t="s">
        <v>75</v>
      </c>
      <c r="X283" s="95" t="s">
        <v>75</v>
      </c>
    </row>
    <row r="284" spans="14:24" ht="15.75" x14ac:dyDescent="0.25">
      <c r="N284" s="157">
        <v>42704</v>
      </c>
      <c r="O284" s="158" t="s">
        <v>75</v>
      </c>
      <c r="P284" s="158" t="s">
        <v>75</v>
      </c>
      <c r="Q284" s="158" t="s">
        <v>75</v>
      </c>
      <c r="R284" s="159" t="s">
        <v>75</v>
      </c>
      <c r="S284" s="159" t="s">
        <v>75</v>
      </c>
      <c r="T284" s="159" t="s">
        <v>75</v>
      </c>
      <c r="U284" s="160" t="s">
        <v>75</v>
      </c>
      <c r="V284" s="160" t="s">
        <v>75</v>
      </c>
      <c r="W284" s="95" t="s">
        <v>75</v>
      </c>
      <c r="X284" s="95" t="s">
        <v>75</v>
      </c>
    </row>
    <row r="285" spans="14:24" ht="15.75" x14ac:dyDescent="0.25">
      <c r="N285" s="161" t="s">
        <v>128</v>
      </c>
      <c r="O285" s="156">
        <f>SUM(O256:O267)</f>
        <v>26500</v>
      </c>
      <c r="P285" s="156">
        <f t="shared" ref="P285:S285" si="0">SUM(P256:P267)</f>
        <v>4602</v>
      </c>
      <c r="Q285" s="156">
        <f t="shared" si="0"/>
        <v>21898</v>
      </c>
      <c r="R285" s="156">
        <f>SUM(R256:R267)</f>
        <v>221383687001</v>
      </c>
      <c r="S285" s="156">
        <f t="shared" si="0"/>
        <v>146766867965</v>
      </c>
      <c r="T285" s="156">
        <f>SUM(T256:T267)</f>
        <v>74616819036</v>
      </c>
      <c r="U285" s="156">
        <f>SUM(U256:U267)</f>
        <v>318</v>
      </c>
      <c r="V285" s="156">
        <f>SUM(V256:V267)</f>
        <v>118</v>
      </c>
      <c r="W285" s="95" t="s">
        <v>75</v>
      </c>
      <c r="X285" s="95" t="s">
        <v>75</v>
      </c>
    </row>
    <row r="286" spans="14:24" ht="15.75" x14ac:dyDescent="0.25">
      <c r="N286" s="161" t="s">
        <v>129</v>
      </c>
      <c r="O286" s="156">
        <f>SUM(O268:O279)</f>
        <v>21316</v>
      </c>
      <c r="P286" s="156">
        <f t="shared" ref="P286:V286" si="1">SUM(P268:P279)</f>
        <v>3448</v>
      </c>
      <c r="Q286" s="156">
        <f t="shared" si="1"/>
        <v>17868</v>
      </c>
      <c r="R286" s="156">
        <f>SUM(R268:R279)</f>
        <v>179686154197</v>
      </c>
      <c r="S286" s="156">
        <f t="shared" si="1"/>
        <v>113359211297</v>
      </c>
      <c r="T286" s="156">
        <f t="shared" si="1"/>
        <v>66326942900</v>
      </c>
      <c r="U286" s="156">
        <f t="shared" si="1"/>
        <v>269</v>
      </c>
      <c r="V286" s="156">
        <f t="shared" si="1"/>
        <v>125</v>
      </c>
      <c r="W286" s="95" t="s">
        <v>75</v>
      </c>
      <c r="X286" s="95" t="s">
        <v>75</v>
      </c>
    </row>
    <row r="287" spans="14:24" ht="15.75" x14ac:dyDescent="0.25">
      <c r="N287" s="161" t="s">
        <v>130</v>
      </c>
      <c r="O287" s="162">
        <f>O286/O285-1</f>
        <v>-0.19562264150943398</v>
      </c>
      <c r="P287" s="162">
        <f>P286/P285-1</f>
        <v>-0.25076053889613215</v>
      </c>
      <c r="Q287" s="162">
        <f t="shared" ref="Q287:V287" si="2">Q286/Q285-1</f>
        <v>-0.18403507169604527</v>
      </c>
      <c r="R287" s="162">
        <f>R286/R285-1</f>
        <v>-0.18834961766542291</v>
      </c>
      <c r="S287" s="162">
        <f t="shared" si="2"/>
        <v>-0.22762396671138907</v>
      </c>
      <c r="T287" s="162">
        <f t="shared" si="2"/>
        <v>-0.1110992969560981</v>
      </c>
      <c r="U287" s="162">
        <f t="shared" si="2"/>
        <v>-0.15408805031446537</v>
      </c>
      <c r="V287" s="162">
        <f t="shared" si="2"/>
        <v>5.9322033898305149E-2</v>
      </c>
      <c r="W287" s="95" t="s">
        <v>75</v>
      </c>
      <c r="X287" s="95" t="s">
        <v>75</v>
      </c>
    </row>
    <row r="288" spans="14:24" ht="15.75" x14ac:dyDescent="0.25">
      <c r="N288" s="161" t="s">
        <v>131</v>
      </c>
      <c r="O288" s="158">
        <f>SUM(O$170:O231)</f>
        <v>88786</v>
      </c>
      <c r="P288" s="158">
        <f>SUM(P$170:P231)</f>
        <v>17082</v>
      </c>
      <c r="Q288" s="158">
        <f>SUM(Q$170:Q231)</f>
        <v>71704</v>
      </c>
      <c r="R288" s="158">
        <f>SUM(R$170:R231)</f>
        <v>669790355468</v>
      </c>
      <c r="S288" s="158">
        <f>SUM(S$170:S231)</f>
        <v>478494326929</v>
      </c>
      <c r="T288" s="158">
        <f>SUM(T$170:T231)</f>
        <v>191296028539</v>
      </c>
      <c r="U288" s="158">
        <f>SUM(U$170:U231)</f>
        <v>3666</v>
      </c>
      <c r="V288" s="158">
        <f>SUM(V$170:V231)</f>
        <v>1205</v>
      </c>
      <c r="W288" s="95" t="s">
        <v>75</v>
      </c>
      <c r="X288" s="95" t="s">
        <v>75</v>
      </c>
    </row>
    <row r="289" spans="14:24" ht="15.75" x14ac:dyDescent="0.25">
      <c r="N289" s="161" t="s">
        <v>132</v>
      </c>
      <c r="O289" s="158">
        <f>SUM(O$182:O243)</f>
        <v>89620</v>
      </c>
      <c r="P289" s="158">
        <f>SUM(P$182:P243)</f>
        <v>17807</v>
      </c>
      <c r="Q289" s="158">
        <f>SUM(Q$182:Q243)</f>
        <v>71813</v>
      </c>
      <c r="R289" s="158">
        <f>SUM(R$182:R243)</f>
        <v>725001759494</v>
      </c>
      <c r="S289" s="158">
        <f>SUM(S$182:S243)</f>
        <v>518195669600</v>
      </c>
      <c r="T289" s="158">
        <f>SUM(T$182:T243)</f>
        <v>206806089894</v>
      </c>
      <c r="U289" s="158">
        <f>SUM(U$182:U243)</f>
        <v>2459</v>
      </c>
      <c r="V289" s="158">
        <f>SUM(V$182:V243)</f>
        <v>956</v>
      </c>
      <c r="W289" s="95" t="s">
        <v>75</v>
      </c>
      <c r="X289" s="95" t="s">
        <v>75</v>
      </c>
    </row>
    <row r="290" spans="14:24" ht="15.75" x14ac:dyDescent="0.25">
      <c r="N290" s="161" t="s">
        <v>133</v>
      </c>
      <c r="O290" s="158">
        <f>SUM(O$194:O255)</f>
        <v>85823</v>
      </c>
      <c r="P290" s="158">
        <f>SUM(P$194:P255)</f>
        <v>17058</v>
      </c>
      <c r="Q290" s="158">
        <f>SUM(Q$194:Q255)</f>
        <v>68765</v>
      </c>
      <c r="R290" s="158">
        <f>SUM(R$194:R255)</f>
        <v>696683240622</v>
      </c>
      <c r="S290" s="158">
        <f>SUM(S$194:S255)</f>
        <v>493755788167</v>
      </c>
      <c r="T290" s="158">
        <f>SUM(T$194:T255)</f>
        <v>202927452455</v>
      </c>
      <c r="U290" s="158">
        <f>SUM(U$194:U255)</f>
        <v>1659</v>
      </c>
      <c r="V290" s="158">
        <f>SUM(V$194:V255)</f>
        <v>780</v>
      </c>
      <c r="W290" s="95" t="s">
        <v>75</v>
      </c>
      <c r="X290" s="95" t="s">
        <v>75</v>
      </c>
    </row>
    <row r="291" spans="14:24" ht="15.75" x14ac:dyDescent="0.25">
      <c r="N291" s="161" t="s">
        <v>134</v>
      </c>
      <c r="O291" s="158">
        <f>SUM(O$206:O267)</f>
        <v>93100</v>
      </c>
      <c r="P291" s="158">
        <f>SUM(P$206:P267)</f>
        <v>18204</v>
      </c>
      <c r="Q291" s="158">
        <f>SUM(Q$206:Q267)</f>
        <v>74896</v>
      </c>
      <c r="R291" s="158">
        <f>SUM(R$206:R267)</f>
        <v>786186118072</v>
      </c>
      <c r="S291" s="158">
        <f>SUM(S$206:S267)</f>
        <v>545661859484</v>
      </c>
      <c r="T291" s="158">
        <f>SUM(T$206:T267)</f>
        <v>240524258588</v>
      </c>
      <c r="U291" s="158">
        <f>SUM(U$206:U267)</f>
        <v>1266</v>
      </c>
      <c r="V291" s="158">
        <f>SUM(V$206:V267)</f>
        <v>682</v>
      </c>
      <c r="W291" s="95" t="s">
        <v>75</v>
      </c>
      <c r="X291" s="95" t="s">
        <v>75</v>
      </c>
    </row>
    <row r="292" spans="14:24" ht="15.75" x14ac:dyDescent="0.25">
      <c r="N292" s="161" t="s">
        <v>135</v>
      </c>
      <c r="O292" s="158">
        <f>SUM(O$218:O279)</f>
        <v>99702</v>
      </c>
      <c r="P292" s="158">
        <f>SUM(P$218:P279)</f>
        <v>18247</v>
      </c>
      <c r="Q292" s="158">
        <f>SUM(Q$218:Q279)</f>
        <v>81455</v>
      </c>
      <c r="R292" s="158">
        <f>SUM(R$218:R279)</f>
        <v>834794260313</v>
      </c>
      <c r="S292" s="158">
        <f>SUM(S$218:S279)</f>
        <v>564354168986</v>
      </c>
      <c r="T292" s="158">
        <f>SUM(T$218:T279)</f>
        <v>270440091327</v>
      </c>
      <c r="U292" s="158">
        <f>SUM(U$218:U279)</f>
        <v>1290</v>
      </c>
      <c r="V292" s="158">
        <f>SUM(V$218:V279)</f>
        <v>625</v>
      </c>
      <c r="W292" s="95" t="s">
        <v>75</v>
      </c>
      <c r="X292" s="95" t="s">
        <v>75</v>
      </c>
    </row>
    <row r="293" spans="14:24" ht="15.75" x14ac:dyDescent="0.25">
      <c r="N293" s="157" t="s">
        <v>136</v>
      </c>
      <c r="O293" s="163">
        <f>O292/O291-1</f>
        <v>7.0912996777658499E-2</v>
      </c>
      <c r="P293" s="163">
        <f t="shared" ref="P293:V293" si="3">P292/P291-1</f>
        <v>2.3621182157766984E-3</v>
      </c>
      <c r="Q293" s="163">
        <f t="shared" si="3"/>
        <v>8.7574770348216147E-2</v>
      </c>
      <c r="R293" s="163">
        <f t="shared" si="3"/>
        <v>6.1827779864905175E-2</v>
      </c>
      <c r="S293" s="163">
        <f>S292/S291-1</f>
        <v>3.4256214131726637E-2</v>
      </c>
      <c r="T293" s="163">
        <f t="shared" si="3"/>
        <v>0.12437761128387304</v>
      </c>
      <c r="U293" s="163">
        <f t="shared" si="3"/>
        <v>1.8957345971563955E-2</v>
      </c>
      <c r="V293" s="163">
        <f t="shared" si="3"/>
        <v>-8.3577712609970711E-2</v>
      </c>
      <c r="W293" s="95" t="s">
        <v>75</v>
      </c>
      <c r="X293" s="95" t="s">
        <v>75</v>
      </c>
    </row>
    <row r="294" spans="14:24" ht="15.75" x14ac:dyDescent="0.25">
      <c r="N294" s="91">
        <v>45443</v>
      </c>
      <c r="O294" s="92" t="s">
        <v>75</v>
      </c>
      <c r="P294" s="92" t="s">
        <v>75</v>
      </c>
      <c r="Q294" s="92" t="s">
        <v>75</v>
      </c>
      <c r="R294" s="92" t="s">
        <v>75</v>
      </c>
      <c r="S294" s="93" t="s">
        <v>75</v>
      </c>
      <c r="T294" s="93" t="s">
        <v>75</v>
      </c>
      <c r="U294" s="94" t="s">
        <v>75</v>
      </c>
      <c r="V294" s="94" t="s">
        <v>75</v>
      </c>
      <c r="W294" s="95" t="s">
        <v>75</v>
      </c>
      <c r="X294" s="95" t="s">
        <v>75</v>
      </c>
    </row>
    <row r="295" spans="14:24" ht="15.75" x14ac:dyDescent="0.25">
      <c r="N295" s="91">
        <v>45473</v>
      </c>
      <c r="O295" s="92" t="s">
        <v>75</v>
      </c>
      <c r="P295" s="92" t="s">
        <v>75</v>
      </c>
      <c r="Q295" s="92" t="s">
        <v>75</v>
      </c>
      <c r="R295" s="92" t="s">
        <v>75</v>
      </c>
      <c r="S295" s="93" t="s">
        <v>75</v>
      </c>
      <c r="T295" s="93" t="s">
        <v>75</v>
      </c>
      <c r="U295" s="94" t="s">
        <v>75</v>
      </c>
      <c r="V295" s="94" t="s">
        <v>75</v>
      </c>
      <c r="W295" s="95" t="s">
        <v>75</v>
      </c>
      <c r="X295" s="95" t="s">
        <v>75</v>
      </c>
    </row>
    <row r="296" spans="14:24" ht="15.75" x14ac:dyDescent="0.25">
      <c r="N296" s="91">
        <v>45504</v>
      </c>
      <c r="O296" s="92" t="s">
        <v>75</v>
      </c>
      <c r="P296" s="92" t="s">
        <v>75</v>
      </c>
      <c r="Q296" s="92" t="s">
        <v>75</v>
      </c>
      <c r="R296" s="92" t="s">
        <v>75</v>
      </c>
      <c r="S296" s="93" t="s">
        <v>75</v>
      </c>
      <c r="T296" s="93" t="s">
        <v>75</v>
      </c>
      <c r="U296" s="94" t="s">
        <v>75</v>
      </c>
      <c r="V296" s="94" t="s">
        <v>75</v>
      </c>
      <c r="W296" s="95" t="s">
        <v>75</v>
      </c>
      <c r="X296" s="95" t="s">
        <v>75</v>
      </c>
    </row>
    <row r="297" spans="14:24" ht="15.75" x14ac:dyDescent="0.25">
      <c r="N297" s="91">
        <v>45535</v>
      </c>
      <c r="O297" s="92" t="s">
        <v>75</v>
      </c>
      <c r="P297" s="92" t="s">
        <v>75</v>
      </c>
      <c r="Q297" s="92" t="s">
        <v>75</v>
      </c>
      <c r="R297" s="92" t="s">
        <v>75</v>
      </c>
      <c r="S297" s="93" t="s">
        <v>75</v>
      </c>
      <c r="T297" s="93" t="s">
        <v>75</v>
      </c>
      <c r="U297" s="94" t="s">
        <v>75</v>
      </c>
      <c r="V297" s="94" t="s">
        <v>75</v>
      </c>
      <c r="W297" s="95" t="s">
        <v>75</v>
      </c>
      <c r="X297" s="95" t="s">
        <v>75</v>
      </c>
    </row>
    <row r="298" spans="14:24" ht="15.75" x14ac:dyDescent="0.25">
      <c r="N298" s="91">
        <v>45565</v>
      </c>
      <c r="O298" s="92" t="s">
        <v>75</v>
      </c>
      <c r="P298" s="92" t="s">
        <v>75</v>
      </c>
      <c r="Q298" s="92" t="s">
        <v>75</v>
      </c>
      <c r="R298" s="92" t="s">
        <v>75</v>
      </c>
      <c r="S298" s="93" t="s">
        <v>75</v>
      </c>
      <c r="T298" s="93" t="s">
        <v>75</v>
      </c>
      <c r="U298" s="94" t="s">
        <v>75</v>
      </c>
      <c r="V298" s="94" t="s">
        <v>75</v>
      </c>
      <c r="W298" s="95" t="s">
        <v>75</v>
      </c>
      <c r="X298" s="95" t="s">
        <v>75</v>
      </c>
    </row>
    <row r="299" spans="14:24" ht="15.75" x14ac:dyDescent="0.25">
      <c r="N299" s="91">
        <v>45596</v>
      </c>
      <c r="O299" s="92" t="s">
        <v>75</v>
      </c>
      <c r="P299" s="92" t="s">
        <v>75</v>
      </c>
      <c r="Q299" s="92" t="s">
        <v>75</v>
      </c>
      <c r="R299" s="92" t="s">
        <v>75</v>
      </c>
      <c r="S299" s="93" t="s">
        <v>75</v>
      </c>
      <c r="T299" s="93" t="s">
        <v>75</v>
      </c>
      <c r="U299" s="94" t="s">
        <v>75</v>
      </c>
      <c r="V299" s="94" t="s">
        <v>75</v>
      </c>
      <c r="W299" s="95" t="s">
        <v>75</v>
      </c>
      <c r="X299" s="95" t="s">
        <v>75</v>
      </c>
    </row>
    <row r="300" spans="14:24" ht="15.75" x14ac:dyDescent="0.25">
      <c r="N300" s="91">
        <v>45626</v>
      </c>
      <c r="O300" s="92" t="s">
        <v>75</v>
      </c>
      <c r="P300" s="92" t="s">
        <v>75</v>
      </c>
      <c r="Q300" s="92" t="s">
        <v>75</v>
      </c>
      <c r="R300" s="92" t="s">
        <v>75</v>
      </c>
      <c r="S300" s="93" t="s">
        <v>75</v>
      </c>
      <c r="T300" s="93" t="s">
        <v>75</v>
      </c>
      <c r="U300" s="94" t="s">
        <v>75</v>
      </c>
      <c r="V300" s="94" t="s">
        <v>75</v>
      </c>
      <c r="W300" s="95" t="s">
        <v>75</v>
      </c>
      <c r="X300" s="95" t="s">
        <v>75</v>
      </c>
    </row>
    <row r="301" spans="14:24" ht="15.75" x14ac:dyDescent="0.25">
      <c r="N301" s="91">
        <v>45657</v>
      </c>
      <c r="O301" s="92" t="s">
        <v>75</v>
      </c>
      <c r="P301" s="92" t="s">
        <v>75</v>
      </c>
      <c r="Q301" s="92" t="s">
        <v>75</v>
      </c>
      <c r="R301" s="92" t="s">
        <v>75</v>
      </c>
      <c r="S301" s="93" t="s">
        <v>75</v>
      </c>
      <c r="T301" s="93" t="s">
        <v>75</v>
      </c>
      <c r="U301" s="94" t="s">
        <v>75</v>
      </c>
      <c r="V301" s="94" t="s">
        <v>75</v>
      </c>
      <c r="W301" s="95" t="s">
        <v>75</v>
      </c>
      <c r="X301" s="95" t="s">
        <v>75</v>
      </c>
    </row>
    <row r="302" spans="14:24" ht="15.75" x14ac:dyDescent="0.25">
      <c r="N302" s="91">
        <v>45688</v>
      </c>
      <c r="O302" s="92" t="s">
        <v>75</v>
      </c>
      <c r="P302" s="92" t="s">
        <v>75</v>
      </c>
      <c r="Q302" s="92" t="s">
        <v>75</v>
      </c>
      <c r="R302" s="92" t="s">
        <v>75</v>
      </c>
      <c r="S302" s="93" t="s">
        <v>75</v>
      </c>
      <c r="T302" s="93" t="s">
        <v>75</v>
      </c>
      <c r="U302" s="94" t="s">
        <v>75</v>
      </c>
      <c r="V302" s="94" t="s">
        <v>75</v>
      </c>
      <c r="W302" s="95" t="s">
        <v>75</v>
      </c>
      <c r="X302" s="95" t="s">
        <v>75</v>
      </c>
    </row>
    <row r="303" spans="14:24" ht="15.75" x14ac:dyDescent="0.25">
      <c r="N303" s="91">
        <v>45716</v>
      </c>
      <c r="O303" s="92" t="s">
        <v>75</v>
      </c>
      <c r="P303" s="92" t="s">
        <v>75</v>
      </c>
      <c r="Q303" s="92" t="s">
        <v>75</v>
      </c>
      <c r="R303" s="92" t="s">
        <v>75</v>
      </c>
      <c r="S303" s="93" t="s">
        <v>75</v>
      </c>
      <c r="T303" s="93" t="s">
        <v>75</v>
      </c>
      <c r="U303" s="94" t="s">
        <v>75</v>
      </c>
      <c r="V303" s="94" t="s">
        <v>75</v>
      </c>
      <c r="W303" s="95" t="s">
        <v>75</v>
      </c>
      <c r="X303" s="95" t="s">
        <v>75</v>
      </c>
    </row>
    <row r="304" spans="14:24" ht="15.75" x14ac:dyDescent="0.25">
      <c r="N304" s="91">
        <v>45747</v>
      </c>
      <c r="O304" s="92" t="s">
        <v>75</v>
      </c>
      <c r="P304" s="92" t="s">
        <v>75</v>
      </c>
      <c r="Q304" s="92" t="s">
        <v>75</v>
      </c>
      <c r="R304" s="92" t="s">
        <v>75</v>
      </c>
      <c r="S304" s="93" t="s">
        <v>75</v>
      </c>
      <c r="T304" s="93" t="s">
        <v>75</v>
      </c>
      <c r="U304" s="94" t="s">
        <v>75</v>
      </c>
      <c r="V304" s="94" t="s">
        <v>75</v>
      </c>
      <c r="W304" s="95" t="s">
        <v>75</v>
      </c>
      <c r="X304" s="95" t="s">
        <v>75</v>
      </c>
    </row>
    <row r="305" spans="14:24" ht="15.75" x14ac:dyDescent="0.25">
      <c r="N305" s="91">
        <v>45777</v>
      </c>
      <c r="O305" s="92" t="s">
        <v>75</v>
      </c>
      <c r="P305" s="92" t="s">
        <v>75</v>
      </c>
      <c r="Q305" s="92" t="s">
        <v>75</v>
      </c>
      <c r="R305" s="92" t="s">
        <v>75</v>
      </c>
      <c r="S305" s="93" t="s">
        <v>75</v>
      </c>
      <c r="T305" s="93" t="s">
        <v>75</v>
      </c>
      <c r="U305" s="94" t="s">
        <v>75</v>
      </c>
      <c r="V305" s="94" t="s">
        <v>75</v>
      </c>
      <c r="W305" s="95" t="s">
        <v>75</v>
      </c>
      <c r="X305" s="95" t="s">
        <v>75</v>
      </c>
    </row>
    <row r="306" spans="14:24" ht="15.75" x14ac:dyDescent="0.25">
      <c r="N306" s="91">
        <v>45808</v>
      </c>
      <c r="O306" s="92" t="s">
        <v>75</v>
      </c>
      <c r="P306" s="92" t="s">
        <v>75</v>
      </c>
      <c r="Q306" s="92" t="s">
        <v>75</v>
      </c>
      <c r="R306" s="92" t="s">
        <v>75</v>
      </c>
      <c r="S306" s="93" t="s">
        <v>75</v>
      </c>
      <c r="T306" s="93" t="s">
        <v>75</v>
      </c>
      <c r="U306" s="94" t="s">
        <v>75</v>
      </c>
      <c r="V306" s="94" t="s">
        <v>75</v>
      </c>
      <c r="W306" s="95" t="s">
        <v>75</v>
      </c>
      <c r="X306" s="95" t="s">
        <v>75</v>
      </c>
    </row>
    <row r="307" spans="14:24" ht="15.75" x14ac:dyDescent="0.25">
      <c r="N307" s="91">
        <v>45838</v>
      </c>
      <c r="O307" s="92" t="s">
        <v>75</v>
      </c>
      <c r="P307" s="92" t="s">
        <v>75</v>
      </c>
      <c r="Q307" s="92" t="s">
        <v>75</v>
      </c>
      <c r="R307" s="92" t="s">
        <v>75</v>
      </c>
      <c r="S307" s="93" t="s">
        <v>75</v>
      </c>
      <c r="T307" s="93" t="s">
        <v>75</v>
      </c>
      <c r="U307" s="94" t="s">
        <v>75</v>
      </c>
      <c r="V307" s="94" t="s">
        <v>75</v>
      </c>
      <c r="W307" s="95" t="s">
        <v>75</v>
      </c>
      <c r="X307" s="95" t="s">
        <v>75</v>
      </c>
    </row>
    <row r="308" spans="14:24" ht="15.75" x14ac:dyDescent="0.25">
      <c r="N308" s="91">
        <v>45869</v>
      </c>
      <c r="O308" s="92" t="s">
        <v>75</v>
      </c>
      <c r="P308" s="92" t="s">
        <v>75</v>
      </c>
      <c r="Q308" s="92" t="s">
        <v>75</v>
      </c>
      <c r="R308" s="92" t="s">
        <v>75</v>
      </c>
      <c r="S308" s="93" t="s">
        <v>75</v>
      </c>
      <c r="T308" s="93" t="s">
        <v>75</v>
      </c>
      <c r="U308" s="94" t="s">
        <v>75</v>
      </c>
      <c r="V308" s="94" t="s">
        <v>75</v>
      </c>
      <c r="W308" s="95" t="s">
        <v>75</v>
      </c>
      <c r="X308" s="95" t="s">
        <v>75</v>
      </c>
    </row>
    <row r="309" spans="14:24" ht="15.75" x14ac:dyDescent="0.25">
      <c r="N309" s="91">
        <v>45900</v>
      </c>
      <c r="O309" s="92" t="s">
        <v>75</v>
      </c>
      <c r="P309" s="92" t="s">
        <v>75</v>
      </c>
      <c r="Q309" s="92" t="s">
        <v>75</v>
      </c>
      <c r="R309" s="92" t="s">
        <v>75</v>
      </c>
      <c r="S309" s="93" t="s">
        <v>75</v>
      </c>
      <c r="T309" s="93" t="s">
        <v>75</v>
      </c>
      <c r="U309" s="94" t="s">
        <v>75</v>
      </c>
      <c r="V309" s="94" t="s">
        <v>75</v>
      </c>
      <c r="W309" s="95" t="s">
        <v>75</v>
      </c>
      <c r="X309" s="95" t="s">
        <v>75</v>
      </c>
    </row>
    <row r="310" spans="14:24" ht="15.75" x14ac:dyDescent="0.25">
      <c r="N310" s="91">
        <v>45930</v>
      </c>
      <c r="O310" s="92" t="s">
        <v>75</v>
      </c>
      <c r="P310" s="92" t="s">
        <v>75</v>
      </c>
      <c r="Q310" s="92" t="s">
        <v>75</v>
      </c>
      <c r="R310" s="92" t="s">
        <v>75</v>
      </c>
      <c r="S310" s="93" t="s">
        <v>75</v>
      </c>
      <c r="T310" s="93" t="s">
        <v>75</v>
      </c>
      <c r="U310" s="94" t="s">
        <v>75</v>
      </c>
      <c r="V310" s="94" t="s">
        <v>75</v>
      </c>
      <c r="W310" s="95" t="s">
        <v>75</v>
      </c>
      <c r="X310" s="95" t="s">
        <v>75</v>
      </c>
    </row>
    <row r="311" spans="14:24" ht="15.75" x14ac:dyDescent="0.25">
      <c r="N311" s="91">
        <v>45961</v>
      </c>
      <c r="O311" s="92" t="s">
        <v>75</v>
      </c>
      <c r="P311" s="92" t="s">
        <v>75</v>
      </c>
      <c r="Q311" s="92" t="s">
        <v>75</v>
      </c>
      <c r="R311" s="92" t="s">
        <v>75</v>
      </c>
      <c r="S311" s="93" t="s">
        <v>75</v>
      </c>
      <c r="T311" s="93" t="s">
        <v>75</v>
      </c>
      <c r="U311" s="94" t="s">
        <v>75</v>
      </c>
      <c r="V311" s="94" t="s">
        <v>75</v>
      </c>
      <c r="W311" s="95" t="s">
        <v>75</v>
      </c>
      <c r="X311" s="95" t="s">
        <v>75</v>
      </c>
    </row>
    <row r="312" spans="14:24" ht="15.75" x14ac:dyDescent="0.25">
      <c r="N312" s="91">
        <v>45991</v>
      </c>
      <c r="O312" s="92" t="s">
        <v>75</v>
      </c>
      <c r="P312" s="92" t="s">
        <v>75</v>
      </c>
      <c r="Q312" s="92" t="s">
        <v>75</v>
      </c>
      <c r="R312" s="92" t="s">
        <v>75</v>
      </c>
      <c r="S312" s="93" t="s">
        <v>75</v>
      </c>
      <c r="T312" s="93" t="s">
        <v>75</v>
      </c>
      <c r="U312" s="94" t="s">
        <v>75</v>
      </c>
      <c r="V312" s="94" t="s">
        <v>75</v>
      </c>
      <c r="W312" s="95" t="s">
        <v>75</v>
      </c>
      <c r="X312" s="95" t="s">
        <v>75</v>
      </c>
    </row>
    <row r="313" spans="14:24" ht="15.75" x14ac:dyDescent="0.25">
      <c r="N313" s="91">
        <v>46022</v>
      </c>
      <c r="O313" s="92" t="s">
        <v>75</v>
      </c>
      <c r="P313" s="92" t="s">
        <v>75</v>
      </c>
      <c r="Q313" s="92" t="s">
        <v>75</v>
      </c>
      <c r="R313" s="92" t="s">
        <v>75</v>
      </c>
      <c r="S313" s="93" t="s">
        <v>75</v>
      </c>
      <c r="T313" s="93" t="s">
        <v>75</v>
      </c>
      <c r="U313" s="94" t="s">
        <v>75</v>
      </c>
      <c r="V313" s="94" t="s">
        <v>75</v>
      </c>
      <c r="W313" s="95" t="s">
        <v>75</v>
      </c>
      <c r="X313" s="95" t="s">
        <v>75</v>
      </c>
    </row>
    <row r="314" spans="14:24" ht="15.75" x14ac:dyDescent="0.25">
      <c r="N314" s="91">
        <v>46053</v>
      </c>
      <c r="O314" s="92" t="s">
        <v>75</v>
      </c>
      <c r="P314" s="92" t="s">
        <v>75</v>
      </c>
      <c r="Q314" s="92" t="s">
        <v>75</v>
      </c>
      <c r="R314" s="92" t="s">
        <v>75</v>
      </c>
      <c r="S314" s="93" t="s">
        <v>75</v>
      </c>
      <c r="T314" s="93" t="s">
        <v>75</v>
      </c>
      <c r="U314" s="94" t="s">
        <v>75</v>
      </c>
      <c r="V314" s="94" t="s">
        <v>75</v>
      </c>
      <c r="W314" s="95" t="s">
        <v>75</v>
      </c>
      <c r="X314" s="95" t="s">
        <v>75</v>
      </c>
    </row>
    <row r="315" spans="14:24" ht="15.75" x14ac:dyDescent="0.25">
      <c r="N315" s="91">
        <v>46081</v>
      </c>
      <c r="O315" s="92" t="s">
        <v>75</v>
      </c>
      <c r="P315" s="92" t="s">
        <v>75</v>
      </c>
      <c r="Q315" s="92" t="s">
        <v>75</v>
      </c>
      <c r="R315" s="92" t="s">
        <v>75</v>
      </c>
      <c r="S315" s="93" t="s">
        <v>75</v>
      </c>
      <c r="T315" s="93" t="s">
        <v>75</v>
      </c>
      <c r="U315" s="94" t="s">
        <v>75</v>
      </c>
      <c r="V315" s="94" t="s">
        <v>75</v>
      </c>
      <c r="W315" s="95" t="s">
        <v>75</v>
      </c>
      <c r="X315" s="95" t="s">
        <v>75</v>
      </c>
    </row>
    <row r="316" spans="14:24" ht="15.75" x14ac:dyDescent="0.25">
      <c r="N316" s="91">
        <v>46112</v>
      </c>
      <c r="O316" s="92" t="s">
        <v>75</v>
      </c>
      <c r="P316" s="92" t="s">
        <v>75</v>
      </c>
      <c r="Q316" s="92" t="s">
        <v>75</v>
      </c>
      <c r="R316" s="92" t="s">
        <v>75</v>
      </c>
      <c r="S316" s="93" t="s">
        <v>75</v>
      </c>
      <c r="T316" s="93" t="s">
        <v>75</v>
      </c>
      <c r="U316" s="94" t="s">
        <v>75</v>
      </c>
      <c r="V316" s="94" t="s">
        <v>75</v>
      </c>
      <c r="W316" s="95" t="s">
        <v>75</v>
      </c>
      <c r="X316" s="95" t="s">
        <v>75</v>
      </c>
    </row>
    <row r="317" spans="14:24" ht="15.75" x14ac:dyDescent="0.25">
      <c r="N317" s="91">
        <v>46142</v>
      </c>
      <c r="O317" s="92" t="s">
        <v>75</v>
      </c>
      <c r="P317" s="92" t="s">
        <v>75</v>
      </c>
      <c r="Q317" s="92" t="s">
        <v>75</v>
      </c>
      <c r="R317" s="92" t="s">
        <v>75</v>
      </c>
      <c r="S317" s="93" t="s">
        <v>75</v>
      </c>
      <c r="T317" s="93" t="s">
        <v>75</v>
      </c>
      <c r="U317" s="94" t="s">
        <v>75</v>
      </c>
      <c r="V317" s="94" t="s">
        <v>75</v>
      </c>
      <c r="W317" s="95" t="s">
        <v>75</v>
      </c>
      <c r="X317" s="95" t="s">
        <v>75</v>
      </c>
    </row>
    <row r="318" spans="14:24" ht="15.75" x14ac:dyDescent="0.25">
      <c r="N318" s="91">
        <v>46173</v>
      </c>
      <c r="O318" s="92" t="s">
        <v>75</v>
      </c>
      <c r="P318" s="92" t="s">
        <v>75</v>
      </c>
      <c r="Q318" s="92" t="s">
        <v>75</v>
      </c>
      <c r="R318" s="92" t="s">
        <v>75</v>
      </c>
      <c r="S318" s="93" t="s">
        <v>75</v>
      </c>
      <c r="T318" s="93" t="s">
        <v>75</v>
      </c>
      <c r="U318" s="94" t="s">
        <v>75</v>
      </c>
      <c r="V318" s="94" t="s">
        <v>75</v>
      </c>
      <c r="W318" s="95" t="s">
        <v>75</v>
      </c>
      <c r="X318" s="95" t="s">
        <v>75</v>
      </c>
    </row>
    <row r="319" spans="14:24" ht="15.75" x14ac:dyDescent="0.25">
      <c r="N319" s="91">
        <v>46203</v>
      </c>
      <c r="O319" s="92" t="s">
        <v>75</v>
      </c>
      <c r="P319" s="92" t="s">
        <v>75</v>
      </c>
      <c r="Q319" s="92" t="s">
        <v>75</v>
      </c>
      <c r="R319" s="92" t="s">
        <v>75</v>
      </c>
      <c r="S319" s="93" t="s">
        <v>75</v>
      </c>
      <c r="T319" s="93" t="s">
        <v>75</v>
      </c>
      <c r="U319" s="94" t="s">
        <v>75</v>
      </c>
      <c r="V319" s="94" t="s">
        <v>75</v>
      </c>
      <c r="W319" s="95" t="s">
        <v>75</v>
      </c>
      <c r="X319" s="95" t="s">
        <v>75</v>
      </c>
    </row>
    <row r="320" spans="14:24" ht="15.75" x14ac:dyDescent="0.25">
      <c r="N320" s="91">
        <v>46234</v>
      </c>
      <c r="O320" s="92" t="s">
        <v>75</v>
      </c>
      <c r="P320" s="92" t="s">
        <v>75</v>
      </c>
      <c r="Q320" s="92" t="s">
        <v>75</v>
      </c>
      <c r="R320" s="92" t="s">
        <v>75</v>
      </c>
      <c r="S320" s="93" t="s">
        <v>75</v>
      </c>
      <c r="T320" s="93" t="s">
        <v>75</v>
      </c>
      <c r="U320" s="94" t="s">
        <v>75</v>
      </c>
      <c r="V320" s="94" t="s">
        <v>75</v>
      </c>
      <c r="W320" s="95" t="s">
        <v>75</v>
      </c>
      <c r="X320" s="95" t="s">
        <v>75</v>
      </c>
    </row>
    <row r="321" spans="14:24" ht="15.75" x14ac:dyDescent="0.25">
      <c r="N321" s="91">
        <v>46265</v>
      </c>
      <c r="O321" s="92" t="s">
        <v>75</v>
      </c>
      <c r="P321" s="92" t="s">
        <v>75</v>
      </c>
      <c r="Q321" s="92" t="s">
        <v>75</v>
      </c>
      <c r="R321" s="92" t="s">
        <v>75</v>
      </c>
      <c r="S321" s="93" t="s">
        <v>75</v>
      </c>
      <c r="T321" s="93" t="s">
        <v>75</v>
      </c>
      <c r="U321" s="94" t="s">
        <v>75</v>
      </c>
      <c r="V321" s="94" t="s">
        <v>75</v>
      </c>
      <c r="W321" s="95" t="s">
        <v>75</v>
      </c>
      <c r="X321" s="95" t="s">
        <v>75</v>
      </c>
    </row>
    <row r="322" spans="14:24" ht="15.75" x14ac:dyDescent="0.25">
      <c r="N322" s="91">
        <v>46295</v>
      </c>
      <c r="O322" s="92" t="s">
        <v>75</v>
      </c>
      <c r="P322" s="92" t="s">
        <v>75</v>
      </c>
      <c r="Q322" s="92" t="s">
        <v>75</v>
      </c>
      <c r="R322" s="92" t="s">
        <v>75</v>
      </c>
      <c r="S322" s="93" t="s">
        <v>75</v>
      </c>
      <c r="T322" s="93" t="s">
        <v>75</v>
      </c>
      <c r="U322" s="94" t="s">
        <v>75</v>
      </c>
      <c r="V322" s="94" t="s">
        <v>75</v>
      </c>
      <c r="W322" s="95" t="s">
        <v>75</v>
      </c>
      <c r="X322" s="95" t="s">
        <v>75</v>
      </c>
    </row>
    <row r="323" spans="14:24" ht="15.75" x14ac:dyDescent="0.25">
      <c r="N323" s="91">
        <v>46326</v>
      </c>
      <c r="O323" s="92" t="s">
        <v>75</v>
      </c>
      <c r="P323" s="92" t="s">
        <v>75</v>
      </c>
      <c r="Q323" s="92" t="s">
        <v>75</v>
      </c>
      <c r="R323" s="92" t="s">
        <v>75</v>
      </c>
      <c r="S323" s="93" t="s">
        <v>75</v>
      </c>
      <c r="T323" s="93" t="s">
        <v>75</v>
      </c>
      <c r="U323" s="94" t="s">
        <v>75</v>
      </c>
      <c r="V323" s="94" t="s">
        <v>75</v>
      </c>
      <c r="W323" s="95" t="s">
        <v>75</v>
      </c>
      <c r="X323" s="95" t="s">
        <v>75</v>
      </c>
    </row>
    <row r="324" spans="14:24" ht="15.75" x14ac:dyDescent="0.25">
      <c r="N324" s="91">
        <v>46356</v>
      </c>
      <c r="O324" s="92" t="s">
        <v>75</v>
      </c>
      <c r="P324" s="92" t="s">
        <v>75</v>
      </c>
      <c r="Q324" s="92" t="s">
        <v>75</v>
      </c>
      <c r="R324" s="92" t="s">
        <v>75</v>
      </c>
      <c r="S324" s="93" t="s">
        <v>75</v>
      </c>
      <c r="T324" s="93" t="s">
        <v>75</v>
      </c>
      <c r="U324" s="94" t="s">
        <v>75</v>
      </c>
      <c r="V324" s="94" t="s">
        <v>75</v>
      </c>
      <c r="W324" s="95" t="s">
        <v>75</v>
      </c>
      <c r="X324" s="95" t="s">
        <v>75</v>
      </c>
    </row>
    <row r="325" spans="14:24" ht="15.75" x14ac:dyDescent="0.25">
      <c r="N325" s="91">
        <v>46387</v>
      </c>
      <c r="O325" s="92" t="s">
        <v>75</v>
      </c>
      <c r="P325" s="92" t="s">
        <v>75</v>
      </c>
      <c r="Q325" s="92" t="s">
        <v>75</v>
      </c>
      <c r="R325" s="92" t="s">
        <v>75</v>
      </c>
      <c r="S325" s="93" t="s">
        <v>75</v>
      </c>
      <c r="T325" s="93" t="s">
        <v>75</v>
      </c>
      <c r="U325" s="94" t="s">
        <v>75</v>
      </c>
      <c r="V325" s="94" t="s">
        <v>75</v>
      </c>
      <c r="W325" s="95" t="s">
        <v>75</v>
      </c>
      <c r="X325" s="95" t="s">
        <v>75</v>
      </c>
    </row>
    <row r="326" spans="14:24" ht="15.75" x14ac:dyDescent="0.25">
      <c r="N326" s="91">
        <v>46418</v>
      </c>
      <c r="O326" s="92" t="s">
        <v>75</v>
      </c>
      <c r="P326" s="92" t="s">
        <v>75</v>
      </c>
      <c r="Q326" s="92" t="s">
        <v>75</v>
      </c>
      <c r="R326" s="92" t="s">
        <v>75</v>
      </c>
      <c r="S326" s="93" t="s">
        <v>75</v>
      </c>
      <c r="T326" s="93" t="s">
        <v>75</v>
      </c>
      <c r="U326" s="94" t="s">
        <v>75</v>
      </c>
      <c r="V326" s="94" t="s">
        <v>75</v>
      </c>
      <c r="W326" s="95" t="s">
        <v>75</v>
      </c>
      <c r="X326" s="95" t="s">
        <v>75</v>
      </c>
    </row>
    <row r="327" spans="14:24" ht="15.75" x14ac:dyDescent="0.25">
      <c r="N327" s="91">
        <v>46446</v>
      </c>
      <c r="O327" s="92" t="s">
        <v>75</v>
      </c>
      <c r="P327" s="92" t="s">
        <v>75</v>
      </c>
      <c r="Q327" s="92" t="s">
        <v>75</v>
      </c>
      <c r="R327" s="92" t="s">
        <v>75</v>
      </c>
      <c r="S327" s="93" t="s">
        <v>75</v>
      </c>
      <c r="T327" s="93" t="s">
        <v>75</v>
      </c>
      <c r="U327" s="94" t="s">
        <v>75</v>
      </c>
      <c r="V327" s="94" t="s">
        <v>75</v>
      </c>
      <c r="W327" s="95" t="s">
        <v>75</v>
      </c>
      <c r="X327" s="95" t="s">
        <v>75</v>
      </c>
    </row>
    <row r="328" spans="14:24" ht="15.75" x14ac:dyDescent="0.25">
      <c r="N328" s="91">
        <v>46477</v>
      </c>
      <c r="O328" s="92" t="s">
        <v>75</v>
      </c>
      <c r="P328" s="92" t="s">
        <v>75</v>
      </c>
      <c r="Q328" s="92" t="s">
        <v>75</v>
      </c>
      <c r="R328" s="92" t="s">
        <v>75</v>
      </c>
      <c r="S328" s="93" t="s">
        <v>75</v>
      </c>
      <c r="T328" s="93" t="s">
        <v>75</v>
      </c>
      <c r="U328" s="94" t="s">
        <v>75</v>
      </c>
      <c r="V328" s="94" t="s">
        <v>75</v>
      </c>
      <c r="W328" s="95" t="s">
        <v>75</v>
      </c>
      <c r="X328" s="95" t="s">
        <v>75</v>
      </c>
    </row>
    <row r="329" spans="14:24" ht="15.75" x14ac:dyDescent="0.25">
      <c r="N329" s="91">
        <v>46507</v>
      </c>
      <c r="O329" s="92" t="s">
        <v>75</v>
      </c>
      <c r="P329" s="92" t="s">
        <v>75</v>
      </c>
      <c r="Q329" s="92" t="s">
        <v>75</v>
      </c>
      <c r="R329" s="92" t="s">
        <v>75</v>
      </c>
      <c r="S329" s="93" t="s">
        <v>75</v>
      </c>
      <c r="T329" s="93" t="s">
        <v>75</v>
      </c>
      <c r="U329" s="94" t="s">
        <v>75</v>
      </c>
      <c r="V329" s="94" t="s">
        <v>75</v>
      </c>
      <c r="W329" s="95" t="s">
        <v>75</v>
      </c>
      <c r="X329" s="95" t="s">
        <v>75</v>
      </c>
    </row>
    <row r="330" spans="14:24" ht="15.75" x14ac:dyDescent="0.25">
      <c r="N330" s="91">
        <v>46538</v>
      </c>
      <c r="O330" s="92" t="s">
        <v>75</v>
      </c>
      <c r="P330" s="92" t="s">
        <v>75</v>
      </c>
      <c r="Q330" s="92" t="s">
        <v>75</v>
      </c>
      <c r="R330" s="92" t="s">
        <v>75</v>
      </c>
      <c r="S330" s="93" t="s">
        <v>75</v>
      </c>
      <c r="T330" s="93" t="s">
        <v>75</v>
      </c>
      <c r="U330" s="94" t="s">
        <v>75</v>
      </c>
      <c r="V330" s="94" t="s">
        <v>75</v>
      </c>
      <c r="W330" s="95" t="s">
        <v>75</v>
      </c>
      <c r="X330" s="95" t="s">
        <v>75</v>
      </c>
    </row>
    <row r="331" spans="14:24" ht="15.75" x14ac:dyDescent="0.25">
      <c r="N331" s="91">
        <v>46568</v>
      </c>
      <c r="O331" s="92" t="s">
        <v>75</v>
      </c>
      <c r="P331" s="92" t="s">
        <v>75</v>
      </c>
      <c r="Q331" s="92" t="s">
        <v>75</v>
      </c>
      <c r="R331" s="92" t="s">
        <v>75</v>
      </c>
      <c r="S331" s="93" t="s">
        <v>75</v>
      </c>
      <c r="T331" s="93" t="s">
        <v>75</v>
      </c>
      <c r="U331" s="94" t="s">
        <v>75</v>
      </c>
      <c r="V331" s="94" t="s">
        <v>75</v>
      </c>
      <c r="W331" s="95" t="s">
        <v>75</v>
      </c>
      <c r="X331" s="95" t="s">
        <v>75</v>
      </c>
    </row>
    <row r="332" spans="14:24" ht="15.75" x14ac:dyDescent="0.25">
      <c r="N332" s="91">
        <v>46599</v>
      </c>
      <c r="O332" s="92" t="s">
        <v>75</v>
      </c>
      <c r="P332" s="92" t="s">
        <v>75</v>
      </c>
      <c r="Q332" s="92" t="s">
        <v>75</v>
      </c>
      <c r="R332" s="92" t="s">
        <v>75</v>
      </c>
      <c r="S332" s="93" t="s">
        <v>75</v>
      </c>
      <c r="T332" s="93" t="s">
        <v>75</v>
      </c>
      <c r="U332" s="94" t="s">
        <v>75</v>
      </c>
      <c r="V332" s="94" t="s">
        <v>75</v>
      </c>
      <c r="W332" s="95" t="s">
        <v>75</v>
      </c>
      <c r="X332" s="95" t="s">
        <v>75</v>
      </c>
    </row>
    <row r="333" spans="14:24" ht="15.75" x14ac:dyDescent="0.25">
      <c r="N333" s="91">
        <v>46630</v>
      </c>
      <c r="O333" s="92" t="s">
        <v>75</v>
      </c>
      <c r="P333" s="92" t="s">
        <v>75</v>
      </c>
      <c r="Q333" s="92" t="s">
        <v>75</v>
      </c>
      <c r="R333" s="92" t="s">
        <v>75</v>
      </c>
      <c r="S333" s="93" t="s">
        <v>75</v>
      </c>
      <c r="T333" s="93" t="s">
        <v>75</v>
      </c>
      <c r="U333" s="94" t="s">
        <v>75</v>
      </c>
      <c r="V333" s="94" t="s">
        <v>75</v>
      </c>
      <c r="W333" s="95" t="s">
        <v>75</v>
      </c>
      <c r="X333" s="95" t="s">
        <v>75</v>
      </c>
    </row>
    <row r="334" spans="14:24" ht="15.75" x14ac:dyDescent="0.25">
      <c r="N334" s="91">
        <v>46660</v>
      </c>
      <c r="O334" s="92" t="s">
        <v>75</v>
      </c>
      <c r="P334" s="92" t="s">
        <v>75</v>
      </c>
      <c r="Q334" s="92" t="s">
        <v>75</v>
      </c>
      <c r="R334" s="92" t="s">
        <v>75</v>
      </c>
      <c r="S334" s="93" t="s">
        <v>75</v>
      </c>
      <c r="T334" s="93" t="s">
        <v>75</v>
      </c>
      <c r="U334" s="94" t="s">
        <v>75</v>
      </c>
      <c r="V334" s="94" t="s">
        <v>75</v>
      </c>
      <c r="W334" s="95" t="s">
        <v>75</v>
      </c>
      <c r="X334" s="95" t="s">
        <v>75</v>
      </c>
    </row>
    <row r="335" spans="14:24" ht="15.75" x14ac:dyDescent="0.25">
      <c r="N335" s="91">
        <v>46691</v>
      </c>
      <c r="O335" s="92" t="s">
        <v>75</v>
      </c>
      <c r="P335" s="92" t="s">
        <v>75</v>
      </c>
      <c r="Q335" s="92" t="s">
        <v>75</v>
      </c>
      <c r="R335" s="92" t="s">
        <v>75</v>
      </c>
      <c r="S335" s="93" t="s">
        <v>75</v>
      </c>
      <c r="T335" s="93" t="s">
        <v>75</v>
      </c>
      <c r="U335" s="94" t="s">
        <v>75</v>
      </c>
      <c r="V335" s="94" t="s">
        <v>75</v>
      </c>
      <c r="W335" s="95" t="s">
        <v>75</v>
      </c>
      <c r="X335" s="95" t="s">
        <v>75</v>
      </c>
    </row>
    <row r="336" spans="14:24" ht="15.75" x14ac:dyDescent="0.25">
      <c r="N336" s="91">
        <v>46721</v>
      </c>
      <c r="O336" s="92" t="s">
        <v>75</v>
      </c>
      <c r="P336" s="92" t="s">
        <v>75</v>
      </c>
      <c r="Q336" s="92" t="s">
        <v>75</v>
      </c>
      <c r="R336" s="92" t="s">
        <v>75</v>
      </c>
      <c r="S336" s="93" t="s">
        <v>75</v>
      </c>
      <c r="T336" s="93" t="s">
        <v>75</v>
      </c>
      <c r="U336" s="94" t="s">
        <v>75</v>
      </c>
      <c r="V336" s="94" t="s">
        <v>75</v>
      </c>
      <c r="W336" s="95" t="s">
        <v>75</v>
      </c>
      <c r="X336" s="95" t="s">
        <v>75</v>
      </c>
    </row>
    <row r="337" spans="14:24" ht="15.75" x14ac:dyDescent="0.25">
      <c r="N337" s="91">
        <v>46752</v>
      </c>
      <c r="O337" s="92" t="s">
        <v>75</v>
      </c>
      <c r="P337" s="92" t="s">
        <v>75</v>
      </c>
      <c r="Q337" s="92" t="s">
        <v>75</v>
      </c>
      <c r="R337" s="92" t="s">
        <v>75</v>
      </c>
      <c r="S337" s="93" t="s">
        <v>75</v>
      </c>
      <c r="T337" s="93" t="s">
        <v>75</v>
      </c>
      <c r="U337" s="94" t="s">
        <v>75</v>
      </c>
      <c r="V337" s="94" t="s">
        <v>75</v>
      </c>
      <c r="W337" s="95" t="s">
        <v>75</v>
      </c>
      <c r="X337" s="95" t="s">
        <v>75</v>
      </c>
    </row>
    <row r="338" spans="14:24" ht="15.75" x14ac:dyDescent="0.25">
      <c r="N338" s="91">
        <v>46783</v>
      </c>
      <c r="O338" s="92" t="s">
        <v>75</v>
      </c>
      <c r="P338" s="92" t="s">
        <v>75</v>
      </c>
      <c r="Q338" s="92" t="s">
        <v>75</v>
      </c>
      <c r="R338" s="92" t="s">
        <v>75</v>
      </c>
      <c r="S338" s="93" t="s">
        <v>75</v>
      </c>
      <c r="T338" s="93" t="s">
        <v>75</v>
      </c>
      <c r="U338" s="94" t="s">
        <v>75</v>
      </c>
      <c r="V338" s="94" t="s">
        <v>75</v>
      </c>
      <c r="W338" s="95" t="s">
        <v>75</v>
      </c>
      <c r="X338" s="95" t="s">
        <v>75</v>
      </c>
    </row>
    <row r="339" spans="14:24" ht="15.75" x14ac:dyDescent="0.25">
      <c r="N339" s="91">
        <v>46812</v>
      </c>
      <c r="O339" s="92" t="s">
        <v>75</v>
      </c>
      <c r="P339" s="92" t="s">
        <v>75</v>
      </c>
      <c r="Q339" s="92" t="s">
        <v>75</v>
      </c>
      <c r="R339" s="92" t="s">
        <v>75</v>
      </c>
      <c r="S339" s="93" t="s">
        <v>75</v>
      </c>
      <c r="T339" s="93" t="s">
        <v>75</v>
      </c>
      <c r="U339" s="94" t="s">
        <v>75</v>
      </c>
      <c r="V339" s="94" t="s">
        <v>75</v>
      </c>
      <c r="W339" s="95" t="s">
        <v>75</v>
      </c>
      <c r="X339" s="95" t="s">
        <v>75</v>
      </c>
    </row>
    <row r="340" spans="14:24" ht="15.75" x14ac:dyDescent="0.25">
      <c r="N340" s="91">
        <v>46843</v>
      </c>
      <c r="O340" s="92" t="s">
        <v>75</v>
      </c>
      <c r="P340" s="92" t="s">
        <v>75</v>
      </c>
      <c r="Q340" s="92" t="s">
        <v>75</v>
      </c>
      <c r="R340" s="92" t="s">
        <v>75</v>
      </c>
      <c r="S340" s="93" t="s">
        <v>75</v>
      </c>
      <c r="T340" s="93" t="s">
        <v>75</v>
      </c>
      <c r="U340" s="94" t="s">
        <v>75</v>
      </c>
      <c r="V340" s="94" t="s">
        <v>75</v>
      </c>
      <c r="W340" s="95" t="s">
        <v>75</v>
      </c>
      <c r="X340" s="95" t="s">
        <v>75</v>
      </c>
    </row>
    <row r="341" spans="14:24" ht="15.75" x14ac:dyDescent="0.25">
      <c r="N341" s="91">
        <v>46873</v>
      </c>
      <c r="O341" s="92" t="s">
        <v>75</v>
      </c>
      <c r="P341" s="92" t="s">
        <v>75</v>
      </c>
      <c r="Q341" s="92" t="s">
        <v>75</v>
      </c>
      <c r="R341" s="92" t="s">
        <v>75</v>
      </c>
      <c r="S341" s="93" t="s">
        <v>75</v>
      </c>
      <c r="T341" s="93" t="s">
        <v>75</v>
      </c>
      <c r="U341" s="94" t="s">
        <v>75</v>
      </c>
      <c r="V341" s="94" t="s">
        <v>75</v>
      </c>
      <c r="W341" s="95" t="s">
        <v>75</v>
      </c>
      <c r="X341" s="95" t="s">
        <v>75</v>
      </c>
    </row>
    <row r="342" spans="14:24" ht="15.75" x14ac:dyDescent="0.25">
      <c r="N342" s="91">
        <v>46904</v>
      </c>
      <c r="O342" s="92" t="s">
        <v>75</v>
      </c>
      <c r="P342" s="92" t="s">
        <v>75</v>
      </c>
      <c r="Q342" s="92" t="s">
        <v>75</v>
      </c>
      <c r="R342" s="92" t="s">
        <v>75</v>
      </c>
      <c r="S342" s="93" t="s">
        <v>75</v>
      </c>
      <c r="T342" s="93" t="s">
        <v>75</v>
      </c>
      <c r="U342" s="94" t="s">
        <v>75</v>
      </c>
      <c r="V342" s="94" t="s">
        <v>75</v>
      </c>
      <c r="W342" s="95" t="s">
        <v>75</v>
      </c>
      <c r="X342" s="95" t="s">
        <v>75</v>
      </c>
    </row>
    <row r="343" spans="14:24" ht="15.75" x14ac:dyDescent="0.25">
      <c r="N343" s="91">
        <v>46934</v>
      </c>
      <c r="O343" s="92" t="s">
        <v>75</v>
      </c>
      <c r="P343" s="92" t="s">
        <v>75</v>
      </c>
      <c r="Q343" s="92" t="s">
        <v>75</v>
      </c>
      <c r="R343" s="92" t="s">
        <v>75</v>
      </c>
      <c r="S343" s="93" t="s">
        <v>75</v>
      </c>
      <c r="T343" s="93" t="s">
        <v>75</v>
      </c>
      <c r="U343" s="94" t="s">
        <v>75</v>
      </c>
      <c r="V343" s="94" t="s">
        <v>75</v>
      </c>
      <c r="W343" s="95" t="s">
        <v>75</v>
      </c>
      <c r="X343" s="95" t="s">
        <v>75</v>
      </c>
    </row>
    <row r="344" spans="14:24" ht="15.75" x14ac:dyDescent="0.25">
      <c r="N344" s="91">
        <v>46965</v>
      </c>
      <c r="O344" s="92" t="s">
        <v>75</v>
      </c>
      <c r="P344" s="92" t="s">
        <v>75</v>
      </c>
      <c r="Q344" s="92" t="s">
        <v>75</v>
      </c>
      <c r="R344" s="92" t="s">
        <v>75</v>
      </c>
      <c r="S344" s="93" t="s">
        <v>75</v>
      </c>
      <c r="T344" s="93" t="s">
        <v>75</v>
      </c>
      <c r="U344" s="94" t="s">
        <v>75</v>
      </c>
      <c r="V344" s="94" t="s">
        <v>75</v>
      </c>
      <c r="W344" s="95" t="s">
        <v>75</v>
      </c>
      <c r="X344" s="95" t="s">
        <v>75</v>
      </c>
    </row>
    <row r="345" spans="14:24" ht="15.75" x14ac:dyDescent="0.25">
      <c r="N345" s="91">
        <v>46996</v>
      </c>
      <c r="O345" s="92" t="s">
        <v>75</v>
      </c>
      <c r="P345" s="92" t="s">
        <v>75</v>
      </c>
      <c r="Q345" s="92" t="s">
        <v>75</v>
      </c>
      <c r="R345" s="92" t="s">
        <v>75</v>
      </c>
      <c r="S345" s="93" t="s">
        <v>75</v>
      </c>
      <c r="T345" s="93" t="s">
        <v>75</v>
      </c>
      <c r="U345" s="94" t="s">
        <v>75</v>
      </c>
      <c r="V345" s="94" t="s">
        <v>75</v>
      </c>
      <c r="W345" s="95" t="s">
        <v>75</v>
      </c>
      <c r="X345" s="95" t="s">
        <v>75</v>
      </c>
    </row>
    <row r="346" spans="14:24" ht="15.75" x14ac:dyDescent="0.25">
      <c r="N346" s="91">
        <v>47026</v>
      </c>
      <c r="O346" s="92" t="s">
        <v>75</v>
      </c>
      <c r="P346" s="92" t="s">
        <v>75</v>
      </c>
      <c r="Q346" s="92" t="s">
        <v>75</v>
      </c>
      <c r="R346" s="92" t="s">
        <v>75</v>
      </c>
      <c r="S346" s="93" t="s">
        <v>75</v>
      </c>
      <c r="T346" s="93" t="s">
        <v>75</v>
      </c>
      <c r="U346" s="94" t="s">
        <v>75</v>
      </c>
      <c r="V346" s="94" t="s">
        <v>75</v>
      </c>
      <c r="W346" s="95" t="s">
        <v>75</v>
      </c>
      <c r="X346" s="95" t="s">
        <v>75</v>
      </c>
    </row>
    <row r="347" spans="14:24" ht="15.75" x14ac:dyDescent="0.25">
      <c r="N347" s="91">
        <v>47057</v>
      </c>
      <c r="O347" s="92" t="s">
        <v>75</v>
      </c>
      <c r="P347" s="92" t="s">
        <v>75</v>
      </c>
      <c r="Q347" s="92" t="s">
        <v>75</v>
      </c>
      <c r="R347" s="92" t="s">
        <v>75</v>
      </c>
      <c r="S347" s="93" t="s">
        <v>75</v>
      </c>
      <c r="T347" s="93" t="s">
        <v>75</v>
      </c>
      <c r="U347" s="94" t="s">
        <v>75</v>
      </c>
      <c r="V347" s="94" t="s">
        <v>75</v>
      </c>
      <c r="W347" s="95" t="s">
        <v>75</v>
      </c>
      <c r="X347" s="95" t="s">
        <v>75</v>
      </c>
    </row>
    <row r="348" spans="14:24" ht="15.75" x14ac:dyDescent="0.25">
      <c r="N348" s="91">
        <v>47087</v>
      </c>
      <c r="O348" s="92" t="s">
        <v>75</v>
      </c>
      <c r="P348" s="92" t="s">
        <v>75</v>
      </c>
      <c r="Q348" s="92" t="s">
        <v>75</v>
      </c>
      <c r="R348" s="92" t="s">
        <v>75</v>
      </c>
      <c r="S348" s="93" t="s">
        <v>75</v>
      </c>
      <c r="T348" s="93" t="s">
        <v>75</v>
      </c>
      <c r="U348" s="94" t="s">
        <v>75</v>
      </c>
      <c r="V348" s="94" t="s">
        <v>75</v>
      </c>
      <c r="W348" s="95" t="s">
        <v>75</v>
      </c>
      <c r="X348" s="95" t="s">
        <v>75</v>
      </c>
    </row>
    <row r="349" spans="14:24" ht="15.75" x14ac:dyDescent="0.25">
      <c r="N349" s="91">
        <v>47118</v>
      </c>
      <c r="O349" s="92" t="s">
        <v>75</v>
      </c>
      <c r="P349" s="92" t="s">
        <v>75</v>
      </c>
      <c r="Q349" s="92" t="s">
        <v>75</v>
      </c>
      <c r="R349" s="92" t="s">
        <v>75</v>
      </c>
      <c r="S349" s="93" t="s">
        <v>75</v>
      </c>
      <c r="T349" s="93" t="s">
        <v>75</v>
      </c>
      <c r="U349" s="94" t="s">
        <v>75</v>
      </c>
      <c r="V349" s="94" t="s">
        <v>75</v>
      </c>
      <c r="W349" s="95" t="s">
        <v>75</v>
      </c>
      <c r="X349" s="95" t="s">
        <v>75</v>
      </c>
    </row>
    <row r="350" spans="14:24" ht="15.75" x14ac:dyDescent="0.25">
      <c r="N350" s="91">
        <v>47149</v>
      </c>
      <c r="O350" s="92" t="s">
        <v>75</v>
      </c>
      <c r="P350" s="92" t="s">
        <v>75</v>
      </c>
      <c r="Q350" s="92" t="s">
        <v>75</v>
      </c>
      <c r="R350" s="92" t="s">
        <v>75</v>
      </c>
      <c r="S350" s="93" t="s">
        <v>75</v>
      </c>
      <c r="T350" s="93" t="s">
        <v>75</v>
      </c>
      <c r="U350" s="94" t="s">
        <v>75</v>
      </c>
      <c r="V350" s="94" t="s">
        <v>75</v>
      </c>
      <c r="W350" s="95" t="s">
        <v>75</v>
      </c>
      <c r="X350" s="95" t="s">
        <v>75</v>
      </c>
    </row>
    <row r="351" spans="14:24" ht="15.75" x14ac:dyDescent="0.25">
      <c r="N351" s="91">
        <v>47177</v>
      </c>
      <c r="O351" s="92" t="s">
        <v>75</v>
      </c>
      <c r="P351" s="92" t="s">
        <v>75</v>
      </c>
      <c r="Q351" s="92" t="s">
        <v>75</v>
      </c>
      <c r="R351" s="92" t="s">
        <v>75</v>
      </c>
      <c r="S351" s="93" t="s">
        <v>75</v>
      </c>
      <c r="T351" s="93" t="s">
        <v>75</v>
      </c>
      <c r="U351" s="94" t="s">
        <v>75</v>
      </c>
      <c r="V351" s="94" t="s">
        <v>75</v>
      </c>
      <c r="W351" s="95" t="s">
        <v>75</v>
      </c>
      <c r="X351" s="95" t="s">
        <v>75</v>
      </c>
    </row>
    <row r="352" spans="14:24" ht="15.75" x14ac:dyDescent="0.25">
      <c r="N352" s="91">
        <v>47208</v>
      </c>
      <c r="O352" s="92" t="s">
        <v>75</v>
      </c>
      <c r="P352" s="92" t="s">
        <v>75</v>
      </c>
      <c r="Q352" s="92" t="s">
        <v>75</v>
      </c>
      <c r="R352" s="92" t="s">
        <v>75</v>
      </c>
      <c r="S352" s="93" t="s">
        <v>75</v>
      </c>
      <c r="T352" s="93" t="s">
        <v>75</v>
      </c>
      <c r="U352" s="94" t="s">
        <v>75</v>
      </c>
      <c r="V352" s="94" t="s">
        <v>75</v>
      </c>
      <c r="W352" s="95" t="s">
        <v>75</v>
      </c>
      <c r="X352" s="95" t="s">
        <v>75</v>
      </c>
    </row>
    <row r="353" spans="14:24" ht="15.75" x14ac:dyDescent="0.25">
      <c r="N353" s="91">
        <v>47238</v>
      </c>
      <c r="O353" s="92" t="s">
        <v>75</v>
      </c>
      <c r="P353" s="92" t="s">
        <v>75</v>
      </c>
      <c r="Q353" s="92" t="s">
        <v>75</v>
      </c>
      <c r="R353" s="92" t="s">
        <v>75</v>
      </c>
      <c r="S353" s="93" t="s">
        <v>75</v>
      </c>
      <c r="T353" s="93" t="s">
        <v>75</v>
      </c>
      <c r="U353" s="94" t="s">
        <v>75</v>
      </c>
      <c r="V353" s="94" t="s">
        <v>75</v>
      </c>
      <c r="W353" s="95" t="s">
        <v>75</v>
      </c>
      <c r="X353" s="95" t="s">
        <v>75</v>
      </c>
    </row>
    <row r="354" spans="14:24" ht="15.75" x14ac:dyDescent="0.25">
      <c r="N354" s="91">
        <v>47269</v>
      </c>
      <c r="O354" s="92" t="s">
        <v>75</v>
      </c>
      <c r="P354" s="92" t="s">
        <v>75</v>
      </c>
      <c r="Q354" s="92" t="s">
        <v>75</v>
      </c>
      <c r="R354" s="92" t="s">
        <v>75</v>
      </c>
      <c r="S354" s="93" t="s">
        <v>75</v>
      </c>
      <c r="T354" s="93" t="s">
        <v>75</v>
      </c>
      <c r="U354" s="94" t="s">
        <v>75</v>
      </c>
      <c r="V354" s="94" t="s">
        <v>75</v>
      </c>
      <c r="W354" s="95" t="s">
        <v>75</v>
      </c>
      <c r="X354" s="95" t="s">
        <v>75</v>
      </c>
    </row>
    <row r="355" spans="14:24" ht="15.75" x14ac:dyDescent="0.25">
      <c r="N355" s="91">
        <v>47299</v>
      </c>
      <c r="O355" s="92" t="s">
        <v>75</v>
      </c>
      <c r="P355" s="92" t="s">
        <v>75</v>
      </c>
      <c r="Q355" s="92" t="s">
        <v>75</v>
      </c>
      <c r="R355" s="92" t="s">
        <v>75</v>
      </c>
      <c r="S355" s="93" t="s">
        <v>75</v>
      </c>
      <c r="T355" s="93" t="s">
        <v>75</v>
      </c>
      <c r="U355" s="94" t="s">
        <v>75</v>
      </c>
      <c r="V355" s="94" t="s">
        <v>75</v>
      </c>
      <c r="W355" s="95" t="s">
        <v>75</v>
      </c>
      <c r="X355" s="95" t="s">
        <v>75</v>
      </c>
    </row>
    <row r="356" spans="14:24" ht="15.75" x14ac:dyDescent="0.25">
      <c r="N356" s="91">
        <v>47330</v>
      </c>
      <c r="O356" s="92" t="s">
        <v>75</v>
      </c>
      <c r="P356" s="92" t="s">
        <v>75</v>
      </c>
      <c r="Q356" s="92" t="s">
        <v>75</v>
      </c>
      <c r="R356" s="92" t="s">
        <v>75</v>
      </c>
      <c r="S356" s="93" t="s">
        <v>75</v>
      </c>
      <c r="T356" s="93" t="s">
        <v>75</v>
      </c>
      <c r="U356" s="94" t="s">
        <v>75</v>
      </c>
      <c r="V356" s="94" t="s">
        <v>75</v>
      </c>
      <c r="W356" s="95" t="s">
        <v>75</v>
      </c>
      <c r="X356" s="95" t="s">
        <v>75</v>
      </c>
    </row>
    <row r="357" spans="14:24" ht="15.75" x14ac:dyDescent="0.25">
      <c r="N357" s="91">
        <v>47361</v>
      </c>
      <c r="O357" s="92" t="s">
        <v>75</v>
      </c>
      <c r="P357" s="92" t="s">
        <v>75</v>
      </c>
      <c r="Q357" s="92" t="s">
        <v>75</v>
      </c>
      <c r="R357" s="92" t="s">
        <v>75</v>
      </c>
      <c r="S357" s="93" t="s">
        <v>75</v>
      </c>
      <c r="T357" s="93" t="s">
        <v>75</v>
      </c>
      <c r="U357" s="94" t="s">
        <v>75</v>
      </c>
      <c r="V357" s="94" t="s">
        <v>75</v>
      </c>
      <c r="W357" s="95" t="s">
        <v>75</v>
      </c>
      <c r="X357" s="95" t="s">
        <v>75</v>
      </c>
    </row>
    <row r="358" spans="14:24" ht="15.75" x14ac:dyDescent="0.25">
      <c r="N358" s="91">
        <v>47391</v>
      </c>
      <c r="O358" s="92" t="s">
        <v>75</v>
      </c>
      <c r="P358" s="92" t="s">
        <v>75</v>
      </c>
      <c r="Q358" s="92" t="s">
        <v>75</v>
      </c>
      <c r="R358" s="92" t="s">
        <v>75</v>
      </c>
      <c r="S358" s="93" t="s">
        <v>75</v>
      </c>
      <c r="T358" s="93" t="s">
        <v>75</v>
      </c>
      <c r="U358" s="94" t="s">
        <v>75</v>
      </c>
      <c r="V358" s="94" t="s">
        <v>75</v>
      </c>
      <c r="W358" s="95" t="s">
        <v>75</v>
      </c>
      <c r="X358" s="95" t="s">
        <v>75</v>
      </c>
    </row>
    <row r="359" spans="14:24" ht="15.75" x14ac:dyDescent="0.25">
      <c r="N359" s="91">
        <v>47422</v>
      </c>
      <c r="O359" s="92" t="s">
        <v>75</v>
      </c>
      <c r="P359" s="92" t="s">
        <v>75</v>
      </c>
      <c r="Q359" s="92" t="s">
        <v>75</v>
      </c>
      <c r="R359" s="92" t="s">
        <v>75</v>
      </c>
      <c r="S359" s="93" t="s">
        <v>75</v>
      </c>
      <c r="T359" s="93" t="s">
        <v>75</v>
      </c>
      <c r="U359" s="94" t="s">
        <v>75</v>
      </c>
      <c r="V359" s="94" t="s">
        <v>75</v>
      </c>
      <c r="W359" s="95" t="s">
        <v>75</v>
      </c>
      <c r="X359" s="95" t="s">
        <v>75</v>
      </c>
    </row>
    <row r="360" spans="14:24" ht="15.75" x14ac:dyDescent="0.25">
      <c r="N360" s="91">
        <v>47452</v>
      </c>
      <c r="O360" s="92" t="s">
        <v>75</v>
      </c>
      <c r="P360" s="92" t="s">
        <v>75</v>
      </c>
      <c r="Q360" s="92" t="s">
        <v>75</v>
      </c>
      <c r="R360" s="92" t="s">
        <v>75</v>
      </c>
      <c r="S360" s="93" t="s">
        <v>75</v>
      </c>
      <c r="T360" s="93" t="s">
        <v>75</v>
      </c>
      <c r="U360" s="94" t="s">
        <v>75</v>
      </c>
      <c r="V360" s="94" t="s">
        <v>75</v>
      </c>
      <c r="W360" s="95" t="s">
        <v>75</v>
      </c>
      <c r="X360" s="95" t="s">
        <v>75</v>
      </c>
    </row>
    <row r="361" spans="14:24" ht="15.75" x14ac:dyDescent="0.25">
      <c r="N361" s="91">
        <v>47483</v>
      </c>
      <c r="O361" s="92" t="s">
        <v>75</v>
      </c>
      <c r="P361" s="92" t="s">
        <v>75</v>
      </c>
      <c r="Q361" s="92" t="s">
        <v>75</v>
      </c>
      <c r="R361" s="92" t="s">
        <v>75</v>
      </c>
      <c r="S361" s="93" t="s">
        <v>75</v>
      </c>
      <c r="T361" s="93" t="s">
        <v>75</v>
      </c>
      <c r="U361" s="94" t="s">
        <v>75</v>
      </c>
      <c r="V361" s="94" t="s">
        <v>75</v>
      </c>
      <c r="W361" s="95" t="s">
        <v>75</v>
      </c>
      <c r="X361" s="95" t="s">
        <v>75</v>
      </c>
    </row>
    <row r="362" spans="14:24" ht="15.75" x14ac:dyDescent="0.25">
      <c r="N362" s="91">
        <v>47514</v>
      </c>
      <c r="O362" s="92" t="s">
        <v>75</v>
      </c>
      <c r="P362" s="92" t="s">
        <v>75</v>
      </c>
      <c r="Q362" s="92" t="s">
        <v>75</v>
      </c>
      <c r="R362" s="92" t="s">
        <v>75</v>
      </c>
      <c r="S362" s="93" t="s">
        <v>75</v>
      </c>
      <c r="T362" s="93" t="s">
        <v>75</v>
      </c>
      <c r="U362" s="94" t="s">
        <v>75</v>
      </c>
      <c r="V362" s="94" t="s">
        <v>75</v>
      </c>
      <c r="W362" s="95" t="s">
        <v>75</v>
      </c>
      <c r="X362" s="95" t="s">
        <v>75</v>
      </c>
    </row>
    <row r="363" spans="14:24" ht="15.75" x14ac:dyDescent="0.25">
      <c r="N363" s="91">
        <v>47542</v>
      </c>
      <c r="O363" s="92" t="s">
        <v>75</v>
      </c>
      <c r="P363" s="92" t="s">
        <v>75</v>
      </c>
      <c r="Q363" s="92" t="s">
        <v>75</v>
      </c>
      <c r="R363" s="92" t="s">
        <v>75</v>
      </c>
      <c r="S363" s="93" t="s">
        <v>75</v>
      </c>
      <c r="T363" s="93" t="s">
        <v>75</v>
      </c>
      <c r="U363" s="94" t="s">
        <v>75</v>
      </c>
      <c r="V363" s="94" t="s">
        <v>75</v>
      </c>
      <c r="W363" s="95" t="s">
        <v>75</v>
      </c>
      <c r="X363" s="95" t="s">
        <v>75</v>
      </c>
    </row>
    <row r="364" spans="14:24" ht="15.75" x14ac:dyDescent="0.25">
      <c r="N364" s="91">
        <v>47573</v>
      </c>
      <c r="O364" s="92" t="s">
        <v>75</v>
      </c>
      <c r="P364" s="92" t="s">
        <v>75</v>
      </c>
      <c r="Q364" s="92" t="s">
        <v>75</v>
      </c>
      <c r="R364" s="92" t="s">
        <v>75</v>
      </c>
      <c r="S364" s="93" t="s">
        <v>75</v>
      </c>
      <c r="T364" s="93" t="s">
        <v>75</v>
      </c>
      <c r="U364" s="94" t="s">
        <v>75</v>
      </c>
      <c r="V364" s="94" t="s">
        <v>75</v>
      </c>
      <c r="W364" s="95" t="s">
        <v>75</v>
      </c>
      <c r="X364" s="95" t="s">
        <v>75</v>
      </c>
    </row>
    <row r="365" spans="14:24" ht="15.75" x14ac:dyDescent="0.25">
      <c r="N365" s="91">
        <v>47603</v>
      </c>
      <c r="O365" s="92" t="s">
        <v>75</v>
      </c>
      <c r="P365" s="92" t="s">
        <v>75</v>
      </c>
      <c r="Q365" s="92" t="s">
        <v>75</v>
      </c>
      <c r="R365" s="92" t="s">
        <v>75</v>
      </c>
      <c r="S365" s="93" t="s">
        <v>75</v>
      </c>
      <c r="T365" s="93" t="s">
        <v>75</v>
      </c>
      <c r="U365" s="94" t="s">
        <v>75</v>
      </c>
      <c r="V365" s="94" t="s">
        <v>75</v>
      </c>
      <c r="W365" s="95" t="s">
        <v>75</v>
      </c>
      <c r="X365" s="95" t="s">
        <v>75</v>
      </c>
    </row>
    <row r="366" spans="14:24" ht="15.75" x14ac:dyDescent="0.25">
      <c r="N366" s="91">
        <v>47634</v>
      </c>
      <c r="O366" s="92" t="s">
        <v>75</v>
      </c>
      <c r="P366" s="92" t="s">
        <v>75</v>
      </c>
      <c r="Q366" s="92" t="s">
        <v>75</v>
      </c>
      <c r="R366" s="92" t="s">
        <v>75</v>
      </c>
      <c r="S366" s="93" t="s">
        <v>75</v>
      </c>
      <c r="T366" s="93" t="s">
        <v>75</v>
      </c>
      <c r="U366" s="94" t="s">
        <v>75</v>
      </c>
      <c r="V366" s="94" t="s">
        <v>75</v>
      </c>
      <c r="W366" s="95" t="s">
        <v>75</v>
      </c>
      <c r="X366" s="95" t="s">
        <v>75</v>
      </c>
    </row>
    <row r="367" spans="14:24" ht="15.75" x14ac:dyDescent="0.25">
      <c r="N367" s="91">
        <v>47664</v>
      </c>
      <c r="O367" s="92" t="s">
        <v>75</v>
      </c>
      <c r="P367" s="92" t="s">
        <v>75</v>
      </c>
      <c r="Q367" s="92" t="s">
        <v>75</v>
      </c>
      <c r="R367" s="92" t="s">
        <v>75</v>
      </c>
      <c r="S367" s="93" t="s">
        <v>75</v>
      </c>
      <c r="T367" s="93" t="s">
        <v>75</v>
      </c>
      <c r="U367" s="94" t="s">
        <v>75</v>
      </c>
      <c r="V367" s="94" t="s">
        <v>75</v>
      </c>
      <c r="W367" s="95" t="s">
        <v>75</v>
      </c>
      <c r="X367" s="95" t="s">
        <v>75</v>
      </c>
    </row>
    <row r="368" spans="14:24" ht="15.75" x14ac:dyDescent="0.25">
      <c r="N368" s="91">
        <v>47695</v>
      </c>
      <c r="O368" s="92" t="s">
        <v>75</v>
      </c>
      <c r="P368" s="92" t="s">
        <v>75</v>
      </c>
      <c r="Q368" s="92" t="s">
        <v>75</v>
      </c>
      <c r="R368" s="92" t="s">
        <v>75</v>
      </c>
      <c r="S368" s="93" t="s">
        <v>75</v>
      </c>
      <c r="T368" s="93" t="s">
        <v>75</v>
      </c>
      <c r="U368" s="94" t="s">
        <v>75</v>
      </c>
      <c r="V368" s="94" t="s">
        <v>75</v>
      </c>
      <c r="W368" s="95" t="s">
        <v>75</v>
      </c>
      <c r="X368" s="95" t="s">
        <v>75</v>
      </c>
    </row>
    <row r="369" spans="14:24" ht="15.75" x14ac:dyDescent="0.25">
      <c r="N369" s="91">
        <v>47726</v>
      </c>
      <c r="O369" s="92" t="s">
        <v>75</v>
      </c>
      <c r="P369" s="92" t="s">
        <v>75</v>
      </c>
      <c r="Q369" s="92" t="s">
        <v>75</v>
      </c>
      <c r="R369" s="92" t="s">
        <v>75</v>
      </c>
      <c r="S369" s="93" t="s">
        <v>75</v>
      </c>
      <c r="T369" s="93" t="s">
        <v>75</v>
      </c>
      <c r="U369" s="94" t="s">
        <v>75</v>
      </c>
      <c r="V369" s="94" t="s">
        <v>75</v>
      </c>
      <c r="W369" s="95" t="s">
        <v>75</v>
      </c>
      <c r="X369" s="95" t="s">
        <v>75</v>
      </c>
    </row>
    <row r="370" spans="14:24" ht="15.75" x14ac:dyDescent="0.25">
      <c r="N370" s="91">
        <v>47756</v>
      </c>
      <c r="O370" s="92" t="s">
        <v>75</v>
      </c>
      <c r="P370" s="92" t="s">
        <v>75</v>
      </c>
      <c r="Q370" s="92" t="s">
        <v>75</v>
      </c>
      <c r="R370" s="92" t="s">
        <v>75</v>
      </c>
      <c r="S370" s="93" t="s">
        <v>75</v>
      </c>
      <c r="T370" s="93" t="s">
        <v>75</v>
      </c>
      <c r="U370" s="94" t="s">
        <v>75</v>
      </c>
      <c r="V370" s="94" t="s">
        <v>75</v>
      </c>
      <c r="W370" s="95" t="s">
        <v>75</v>
      </c>
      <c r="X370" s="95" t="s">
        <v>75</v>
      </c>
    </row>
    <row r="371" spans="14:24" ht="15.75" x14ac:dyDescent="0.25">
      <c r="N371" s="91">
        <v>47787</v>
      </c>
      <c r="O371" s="92" t="s">
        <v>75</v>
      </c>
      <c r="P371" s="92" t="s">
        <v>75</v>
      </c>
      <c r="Q371" s="92" t="s">
        <v>75</v>
      </c>
      <c r="R371" s="92" t="s">
        <v>75</v>
      </c>
      <c r="S371" s="93" t="s">
        <v>75</v>
      </c>
      <c r="T371" s="93" t="s">
        <v>75</v>
      </c>
      <c r="U371" s="94" t="s">
        <v>75</v>
      </c>
      <c r="V371" s="94" t="s">
        <v>75</v>
      </c>
      <c r="W371" s="95" t="s">
        <v>75</v>
      </c>
      <c r="X371" s="95" t="s">
        <v>75</v>
      </c>
    </row>
    <row r="372" spans="14:24" ht="15.75" x14ac:dyDescent="0.25">
      <c r="N372" s="91">
        <v>47817</v>
      </c>
      <c r="O372" s="92" t="s">
        <v>75</v>
      </c>
      <c r="P372" s="92" t="s">
        <v>75</v>
      </c>
      <c r="Q372" s="92" t="s">
        <v>75</v>
      </c>
      <c r="R372" s="92" t="s">
        <v>75</v>
      </c>
      <c r="S372" s="93" t="s">
        <v>75</v>
      </c>
      <c r="T372" s="93" t="s">
        <v>75</v>
      </c>
      <c r="U372" s="94" t="s">
        <v>75</v>
      </c>
      <c r="V372" s="94" t="s">
        <v>75</v>
      </c>
      <c r="W372" s="95" t="s">
        <v>75</v>
      </c>
      <c r="X372" s="95" t="s">
        <v>75</v>
      </c>
    </row>
    <row r="373" spans="14:24" ht="15.75" x14ac:dyDescent="0.25">
      <c r="N373" s="91">
        <v>47848</v>
      </c>
      <c r="O373" s="92" t="s">
        <v>75</v>
      </c>
      <c r="P373" s="92" t="s">
        <v>75</v>
      </c>
      <c r="Q373" s="92" t="s">
        <v>75</v>
      </c>
      <c r="R373" s="92" t="s">
        <v>75</v>
      </c>
      <c r="S373" s="93" t="s">
        <v>75</v>
      </c>
      <c r="T373" s="93" t="s">
        <v>75</v>
      </c>
      <c r="U373" s="94" t="s">
        <v>75</v>
      </c>
      <c r="V373" s="94" t="s">
        <v>75</v>
      </c>
      <c r="W373" s="95" t="s">
        <v>75</v>
      </c>
      <c r="X373" s="95" t="s">
        <v>75</v>
      </c>
    </row>
    <row r="374" spans="14:24" ht="15.75" x14ac:dyDescent="0.25">
      <c r="N374" s="91">
        <v>47879</v>
      </c>
      <c r="O374" s="92" t="s">
        <v>75</v>
      </c>
      <c r="P374" s="92" t="s">
        <v>75</v>
      </c>
      <c r="Q374" s="92" t="s">
        <v>75</v>
      </c>
      <c r="R374" s="92" t="s">
        <v>75</v>
      </c>
      <c r="S374" s="93" t="s">
        <v>75</v>
      </c>
      <c r="T374" s="93" t="s">
        <v>75</v>
      </c>
      <c r="U374" s="94" t="s">
        <v>75</v>
      </c>
      <c r="V374" s="94" t="s">
        <v>75</v>
      </c>
      <c r="W374" s="95" t="s">
        <v>75</v>
      </c>
      <c r="X374" s="95" t="s">
        <v>75</v>
      </c>
    </row>
    <row r="375" spans="14:24" ht="15.75" x14ac:dyDescent="0.25">
      <c r="N375" s="91">
        <v>47907</v>
      </c>
      <c r="O375" s="92" t="s">
        <v>75</v>
      </c>
      <c r="P375" s="92" t="s">
        <v>75</v>
      </c>
      <c r="Q375" s="92" t="s">
        <v>75</v>
      </c>
      <c r="R375" s="92" t="s">
        <v>75</v>
      </c>
      <c r="S375" s="93" t="s">
        <v>75</v>
      </c>
      <c r="T375" s="93" t="s">
        <v>75</v>
      </c>
      <c r="U375" s="94" t="s">
        <v>75</v>
      </c>
      <c r="V375" s="94" t="s">
        <v>75</v>
      </c>
      <c r="W375" s="95" t="s">
        <v>75</v>
      </c>
      <c r="X375" s="95" t="s">
        <v>75</v>
      </c>
    </row>
    <row r="376" spans="14:24" ht="15.75" x14ac:dyDescent="0.25">
      <c r="N376" s="91">
        <v>47938</v>
      </c>
      <c r="O376" s="92" t="s">
        <v>75</v>
      </c>
      <c r="P376" s="92" t="s">
        <v>75</v>
      </c>
      <c r="Q376" s="92" t="s">
        <v>75</v>
      </c>
      <c r="R376" s="92" t="s">
        <v>75</v>
      </c>
      <c r="S376" s="93" t="s">
        <v>75</v>
      </c>
      <c r="T376" s="93" t="s">
        <v>75</v>
      </c>
      <c r="U376" s="94" t="s">
        <v>75</v>
      </c>
      <c r="V376" s="94" t="s">
        <v>75</v>
      </c>
      <c r="W376" s="95" t="s">
        <v>75</v>
      </c>
      <c r="X376" s="95" t="s">
        <v>75</v>
      </c>
    </row>
    <row r="377" spans="14:24" ht="15.75" x14ac:dyDescent="0.25">
      <c r="N377" s="91">
        <v>47968</v>
      </c>
      <c r="O377" s="92" t="s">
        <v>75</v>
      </c>
      <c r="P377" s="92" t="s">
        <v>75</v>
      </c>
      <c r="Q377" s="92" t="s">
        <v>75</v>
      </c>
      <c r="R377" s="92" t="s">
        <v>75</v>
      </c>
      <c r="S377" s="93" t="s">
        <v>75</v>
      </c>
      <c r="T377" s="93" t="s">
        <v>75</v>
      </c>
      <c r="U377" s="94" t="s">
        <v>75</v>
      </c>
      <c r="V377" s="94" t="s">
        <v>75</v>
      </c>
      <c r="W377" s="95" t="s">
        <v>75</v>
      </c>
      <c r="X377" s="95" t="s">
        <v>75</v>
      </c>
    </row>
    <row r="378" spans="14:24" ht="15.75" x14ac:dyDescent="0.25">
      <c r="N378" s="91">
        <v>47999</v>
      </c>
      <c r="O378" s="92" t="s">
        <v>75</v>
      </c>
      <c r="P378" s="92" t="s">
        <v>75</v>
      </c>
      <c r="Q378" s="92" t="s">
        <v>75</v>
      </c>
      <c r="R378" s="92" t="s">
        <v>75</v>
      </c>
      <c r="S378" s="93" t="s">
        <v>75</v>
      </c>
      <c r="T378" s="93" t="s">
        <v>75</v>
      </c>
      <c r="U378" s="94" t="s">
        <v>75</v>
      </c>
      <c r="V378" s="94" t="s">
        <v>75</v>
      </c>
      <c r="W378" s="95" t="s">
        <v>75</v>
      </c>
      <c r="X378" s="95" t="s">
        <v>75</v>
      </c>
    </row>
    <row r="379" spans="14:24" ht="15.75" x14ac:dyDescent="0.25">
      <c r="N379" s="91">
        <v>48029</v>
      </c>
      <c r="O379" s="92" t="s">
        <v>75</v>
      </c>
      <c r="P379" s="92" t="s">
        <v>75</v>
      </c>
      <c r="Q379" s="92" t="s">
        <v>75</v>
      </c>
      <c r="R379" s="92" t="s">
        <v>75</v>
      </c>
      <c r="S379" s="93" t="s">
        <v>75</v>
      </c>
      <c r="T379" s="93" t="s">
        <v>75</v>
      </c>
      <c r="U379" s="94" t="s">
        <v>75</v>
      </c>
      <c r="V379" s="94" t="s">
        <v>75</v>
      </c>
      <c r="W379" s="95" t="s">
        <v>75</v>
      </c>
      <c r="X379" s="95" t="s">
        <v>75</v>
      </c>
    </row>
    <row r="380" spans="14:24" ht="15.75" x14ac:dyDescent="0.25">
      <c r="N380" s="91">
        <v>48060</v>
      </c>
      <c r="O380" s="92" t="s">
        <v>75</v>
      </c>
      <c r="P380" s="92" t="s">
        <v>75</v>
      </c>
      <c r="Q380" s="92" t="s">
        <v>75</v>
      </c>
      <c r="R380" s="92" t="s">
        <v>75</v>
      </c>
      <c r="S380" s="93" t="s">
        <v>75</v>
      </c>
      <c r="T380" s="93" t="s">
        <v>75</v>
      </c>
      <c r="U380" s="94" t="s">
        <v>75</v>
      </c>
      <c r="V380" s="94" t="s">
        <v>75</v>
      </c>
      <c r="W380" s="95" t="s">
        <v>75</v>
      </c>
      <c r="X380" s="95" t="s">
        <v>75</v>
      </c>
    </row>
    <row r="381" spans="14:24" ht="15.75" x14ac:dyDescent="0.25">
      <c r="N381" s="91">
        <v>48091</v>
      </c>
      <c r="O381" s="92" t="s">
        <v>75</v>
      </c>
      <c r="P381" s="92" t="s">
        <v>75</v>
      </c>
      <c r="Q381" s="92" t="s">
        <v>75</v>
      </c>
      <c r="R381" s="92" t="s">
        <v>75</v>
      </c>
      <c r="S381" s="93" t="s">
        <v>75</v>
      </c>
      <c r="T381" s="93" t="s">
        <v>75</v>
      </c>
      <c r="U381" s="94" t="s">
        <v>75</v>
      </c>
      <c r="V381" s="94" t="s">
        <v>75</v>
      </c>
      <c r="W381" s="95" t="s">
        <v>75</v>
      </c>
      <c r="X381" s="95" t="s">
        <v>75</v>
      </c>
    </row>
    <row r="382" spans="14:24" ht="15.75" x14ac:dyDescent="0.25">
      <c r="N382" s="91">
        <v>48121</v>
      </c>
      <c r="O382" s="92" t="s">
        <v>75</v>
      </c>
      <c r="P382" s="92" t="s">
        <v>75</v>
      </c>
      <c r="Q382" s="92" t="s">
        <v>75</v>
      </c>
      <c r="R382" s="92" t="s">
        <v>75</v>
      </c>
      <c r="S382" s="93" t="s">
        <v>75</v>
      </c>
      <c r="T382" s="93" t="s">
        <v>75</v>
      </c>
      <c r="U382" s="94" t="s">
        <v>75</v>
      </c>
      <c r="V382" s="94" t="s">
        <v>75</v>
      </c>
      <c r="W382" s="95" t="s">
        <v>75</v>
      </c>
      <c r="X382" s="95" t="s">
        <v>75</v>
      </c>
    </row>
    <row r="383" spans="14:24" ht="15.75" x14ac:dyDescent="0.25">
      <c r="N383" s="91">
        <v>48152</v>
      </c>
      <c r="O383" s="92" t="s">
        <v>75</v>
      </c>
      <c r="P383" s="92" t="s">
        <v>75</v>
      </c>
      <c r="Q383" s="92" t="s">
        <v>75</v>
      </c>
      <c r="R383" s="92" t="s">
        <v>75</v>
      </c>
      <c r="S383" s="93" t="s">
        <v>75</v>
      </c>
      <c r="T383" s="93" t="s">
        <v>75</v>
      </c>
      <c r="U383" s="94" t="s">
        <v>75</v>
      </c>
      <c r="V383" s="94" t="s">
        <v>75</v>
      </c>
      <c r="W383" s="95" t="s">
        <v>75</v>
      </c>
      <c r="X383" s="95" t="s">
        <v>75</v>
      </c>
    </row>
    <row r="384" spans="14:24" ht="15.75" x14ac:dyDescent="0.25">
      <c r="N384" s="91">
        <v>48182</v>
      </c>
      <c r="O384" s="92" t="s">
        <v>75</v>
      </c>
      <c r="P384" s="92" t="s">
        <v>75</v>
      </c>
      <c r="Q384" s="92" t="s">
        <v>75</v>
      </c>
      <c r="R384" s="92" t="s">
        <v>75</v>
      </c>
      <c r="S384" s="93" t="s">
        <v>75</v>
      </c>
      <c r="T384" s="93" t="s">
        <v>75</v>
      </c>
      <c r="U384" s="94" t="s">
        <v>75</v>
      </c>
      <c r="V384" s="94" t="s">
        <v>75</v>
      </c>
      <c r="W384" s="95" t="s">
        <v>75</v>
      </c>
      <c r="X384" s="95" t="s">
        <v>75</v>
      </c>
    </row>
    <row r="385" spans="14:24" ht="15.75" x14ac:dyDescent="0.25">
      <c r="N385" s="91">
        <v>48213</v>
      </c>
      <c r="O385" s="92" t="s">
        <v>75</v>
      </c>
      <c r="P385" s="92" t="s">
        <v>75</v>
      </c>
      <c r="Q385" s="92" t="s">
        <v>75</v>
      </c>
      <c r="R385" s="92" t="s">
        <v>75</v>
      </c>
      <c r="S385" s="93" t="s">
        <v>75</v>
      </c>
      <c r="T385" s="93" t="s">
        <v>75</v>
      </c>
      <c r="U385" s="94" t="s">
        <v>75</v>
      </c>
      <c r="V385" s="94" t="s">
        <v>75</v>
      </c>
      <c r="W385" s="95" t="s">
        <v>75</v>
      </c>
      <c r="X385" s="95" t="s">
        <v>75</v>
      </c>
    </row>
    <row r="386" spans="14:24" ht="15.75" x14ac:dyDescent="0.25">
      <c r="N386" s="91">
        <v>48244</v>
      </c>
      <c r="O386" s="92" t="s">
        <v>75</v>
      </c>
      <c r="P386" s="92" t="s">
        <v>75</v>
      </c>
      <c r="Q386" s="92" t="s">
        <v>75</v>
      </c>
      <c r="R386" s="92" t="s">
        <v>75</v>
      </c>
      <c r="S386" s="93" t="s">
        <v>75</v>
      </c>
      <c r="T386" s="93" t="s">
        <v>75</v>
      </c>
      <c r="U386" s="94" t="s">
        <v>75</v>
      </c>
      <c r="V386" s="94" t="s">
        <v>75</v>
      </c>
      <c r="W386" s="95" t="s">
        <v>75</v>
      </c>
      <c r="X386" s="95" t="s">
        <v>75</v>
      </c>
    </row>
    <row r="387" spans="14:24" ht="15.75" x14ac:dyDescent="0.25">
      <c r="N387" s="91">
        <v>48273</v>
      </c>
      <c r="O387" s="92" t="s">
        <v>75</v>
      </c>
      <c r="P387" s="92" t="s">
        <v>75</v>
      </c>
      <c r="Q387" s="92" t="s">
        <v>75</v>
      </c>
      <c r="R387" s="92" t="s">
        <v>75</v>
      </c>
      <c r="S387" s="93" t="s">
        <v>75</v>
      </c>
      <c r="T387" s="93" t="s">
        <v>75</v>
      </c>
      <c r="U387" s="94" t="s">
        <v>75</v>
      </c>
      <c r="V387" s="94" t="s">
        <v>75</v>
      </c>
      <c r="W387" s="95" t="s">
        <v>75</v>
      </c>
      <c r="X387" s="95" t="s">
        <v>75</v>
      </c>
    </row>
    <row r="388" spans="14:24" ht="15.75" x14ac:dyDescent="0.25">
      <c r="N388" s="91">
        <v>48304</v>
      </c>
      <c r="O388" s="92" t="s">
        <v>75</v>
      </c>
      <c r="P388" s="92" t="s">
        <v>75</v>
      </c>
      <c r="Q388" s="92" t="s">
        <v>75</v>
      </c>
      <c r="R388" s="92" t="s">
        <v>75</v>
      </c>
      <c r="S388" s="93" t="s">
        <v>75</v>
      </c>
      <c r="T388" s="93" t="s">
        <v>75</v>
      </c>
      <c r="U388" s="94" t="s">
        <v>75</v>
      </c>
      <c r="V388" s="94" t="s">
        <v>75</v>
      </c>
      <c r="W388" s="95" t="s">
        <v>75</v>
      </c>
      <c r="X388" s="95" t="s">
        <v>75</v>
      </c>
    </row>
    <row r="389" spans="14:24" ht="15.75" x14ac:dyDescent="0.25">
      <c r="N389" s="91">
        <v>48334</v>
      </c>
      <c r="O389" s="92" t="s">
        <v>75</v>
      </c>
      <c r="P389" s="92" t="s">
        <v>75</v>
      </c>
      <c r="Q389" s="92" t="s">
        <v>75</v>
      </c>
      <c r="R389" s="92" t="s">
        <v>75</v>
      </c>
      <c r="S389" s="93" t="s">
        <v>75</v>
      </c>
      <c r="T389" s="93" t="s">
        <v>75</v>
      </c>
      <c r="U389" s="94" t="s">
        <v>75</v>
      </c>
      <c r="V389" s="94" t="s">
        <v>75</v>
      </c>
      <c r="W389" s="95" t="s">
        <v>75</v>
      </c>
      <c r="X389" s="95" t="s">
        <v>75</v>
      </c>
    </row>
    <row r="390" spans="14:24" ht="15.75" x14ac:dyDescent="0.25">
      <c r="N390" s="91">
        <v>48365</v>
      </c>
      <c r="O390" s="92" t="s">
        <v>75</v>
      </c>
      <c r="P390" s="92" t="s">
        <v>75</v>
      </c>
      <c r="Q390" s="92" t="s">
        <v>75</v>
      </c>
      <c r="R390" s="92" t="s">
        <v>75</v>
      </c>
      <c r="S390" s="93" t="s">
        <v>75</v>
      </c>
      <c r="T390" s="93" t="s">
        <v>75</v>
      </c>
      <c r="U390" s="94" t="s">
        <v>75</v>
      </c>
      <c r="V390" s="94" t="s">
        <v>75</v>
      </c>
      <c r="W390" s="95" t="s">
        <v>75</v>
      </c>
      <c r="X390" s="95" t="s">
        <v>75</v>
      </c>
    </row>
    <row r="391" spans="14:24" ht="15.75" x14ac:dyDescent="0.25">
      <c r="N391" s="91">
        <v>48395</v>
      </c>
      <c r="O391" s="92" t="s">
        <v>75</v>
      </c>
      <c r="P391" s="92" t="s">
        <v>75</v>
      </c>
      <c r="Q391" s="92" t="s">
        <v>75</v>
      </c>
      <c r="R391" s="92" t="s">
        <v>75</v>
      </c>
      <c r="S391" s="93" t="s">
        <v>75</v>
      </c>
      <c r="T391" s="93" t="s">
        <v>75</v>
      </c>
      <c r="U391" s="94" t="s">
        <v>75</v>
      </c>
      <c r="V391" s="94" t="s">
        <v>75</v>
      </c>
      <c r="W391" s="95" t="s">
        <v>75</v>
      </c>
      <c r="X391" s="95" t="s">
        <v>75</v>
      </c>
    </row>
    <row r="392" spans="14:24" ht="15.75" x14ac:dyDescent="0.25">
      <c r="N392" s="91">
        <v>48426</v>
      </c>
      <c r="O392" s="92" t="s">
        <v>75</v>
      </c>
      <c r="P392" s="92" t="s">
        <v>75</v>
      </c>
      <c r="Q392" s="92" t="s">
        <v>75</v>
      </c>
      <c r="R392" s="92" t="s">
        <v>75</v>
      </c>
      <c r="S392" s="93" t="s">
        <v>75</v>
      </c>
      <c r="T392" s="93" t="s">
        <v>75</v>
      </c>
      <c r="U392" s="94" t="s">
        <v>75</v>
      </c>
      <c r="V392" s="94" t="s">
        <v>75</v>
      </c>
      <c r="W392" s="95" t="s">
        <v>75</v>
      </c>
      <c r="X392" s="95" t="s">
        <v>75</v>
      </c>
    </row>
    <row r="393" spans="14:24" ht="15.75" x14ac:dyDescent="0.25">
      <c r="N393" s="91">
        <v>48457</v>
      </c>
      <c r="O393" s="92" t="s">
        <v>75</v>
      </c>
      <c r="P393" s="92" t="s">
        <v>75</v>
      </c>
      <c r="Q393" s="92" t="s">
        <v>75</v>
      </c>
      <c r="R393" s="92" t="s">
        <v>75</v>
      </c>
      <c r="S393" s="93" t="s">
        <v>75</v>
      </c>
      <c r="T393" s="93" t="s">
        <v>75</v>
      </c>
      <c r="U393" s="94" t="s">
        <v>75</v>
      </c>
      <c r="V393" s="94" t="s">
        <v>75</v>
      </c>
      <c r="W393" s="95" t="s">
        <v>75</v>
      </c>
      <c r="X393" s="95" t="s">
        <v>75</v>
      </c>
    </row>
    <row r="394" spans="14:24" ht="15.75" x14ac:dyDescent="0.25">
      <c r="N394" s="91">
        <v>48487</v>
      </c>
      <c r="O394" s="92" t="s">
        <v>75</v>
      </c>
      <c r="P394" s="92" t="s">
        <v>75</v>
      </c>
      <c r="Q394" s="92" t="s">
        <v>75</v>
      </c>
      <c r="R394" s="92" t="s">
        <v>75</v>
      </c>
      <c r="S394" s="93" t="s">
        <v>75</v>
      </c>
      <c r="T394" s="93" t="s">
        <v>75</v>
      </c>
      <c r="U394" s="94" t="s">
        <v>75</v>
      </c>
      <c r="V394" s="94" t="s">
        <v>75</v>
      </c>
      <c r="W394" s="95" t="s">
        <v>75</v>
      </c>
      <c r="X394" s="95" t="s">
        <v>75</v>
      </c>
    </row>
    <row r="395" spans="14:24" ht="15.75" x14ac:dyDescent="0.25">
      <c r="N395" s="91">
        <v>48518</v>
      </c>
      <c r="O395" s="92" t="s">
        <v>75</v>
      </c>
      <c r="P395" s="92" t="s">
        <v>75</v>
      </c>
      <c r="Q395" s="92" t="s">
        <v>75</v>
      </c>
      <c r="R395" s="92" t="s">
        <v>75</v>
      </c>
      <c r="S395" s="93" t="s">
        <v>75</v>
      </c>
      <c r="T395" s="93" t="s">
        <v>75</v>
      </c>
      <c r="U395" s="94" t="s">
        <v>75</v>
      </c>
      <c r="V395" s="94" t="s">
        <v>75</v>
      </c>
      <c r="W395" s="95" t="s">
        <v>75</v>
      </c>
      <c r="X395" s="95" t="s">
        <v>75</v>
      </c>
    </row>
    <row r="396" spans="14:24" ht="15.75" x14ac:dyDescent="0.25">
      <c r="N396" s="91">
        <v>48548</v>
      </c>
      <c r="O396" s="92" t="s">
        <v>75</v>
      </c>
      <c r="P396" s="92" t="s">
        <v>75</v>
      </c>
      <c r="Q396" s="92" t="s">
        <v>75</v>
      </c>
      <c r="R396" s="92" t="s">
        <v>75</v>
      </c>
      <c r="S396" s="93" t="s">
        <v>75</v>
      </c>
      <c r="T396" s="93" t="s">
        <v>75</v>
      </c>
      <c r="U396" s="94" t="s">
        <v>75</v>
      </c>
      <c r="V396" s="94" t="s">
        <v>75</v>
      </c>
      <c r="W396" s="95" t="s">
        <v>75</v>
      </c>
      <c r="X396" s="95" t="s">
        <v>75</v>
      </c>
    </row>
    <row r="397" spans="14:24" ht="15.75" x14ac:dyDescent="0.25">
      <c r="N397" s="91">
        <v>48579</v>
      </c>
      <c r="O397" s="92" t="s">
        <v>75</v>
      </c>
      <c r="P397" s="92" t="s">
        <v>75</v>
      </c>
      <c r="Q397" s="92" t="s">
        <v>75</v>
      </c>
      <c r="R397" s="92" t="s">
        <v>75</v>
      </c>
      <c r="S397" s="93" t="s">
        <v>75</v>
      </c>
      <c r="T397" s="93" t="s">
        <v>75</v>
      </c>
      <c r="U397" s="94" t="s">
        <v>75</v>
      </c>
      <c r="V397" s="94" t="s">
        <v>75</v>
      </c>
      <c r="W397" s="95" t="s">
        <v>75</v>
      </c>
      <c r="X397" s="95" t="s">
        <v>75</v>
      </c>
    </row>
    <row r="398" spans="14:24" ht="15.75" x14ac:dyDescent="0.25">
      <c r="N398" s="91">
        <v>48610</v>
      </c>
      <c r="O398" s="92" t="s">
        <v>75</v>
      </c>
      <c r="P398" s="92" t="s">
        <v>75</v>
      </c>
      <c r="Q398" s="92" t="s">
        <v>75</v>
      </c>
      <c r="R398" s="92" t="s">
        <v>75</v>
      </c>
      <c r="S398" s="93" t="s">
        <v>75</v>
      </c>
      <c r="T398" s="93" t="s">
        <v>75</v>
      </c>
      <c r="U398" s="94" t="s">
        <v>75</v>
      </c>
      <c r="V398" s="94" t="s">
        <v>75</v>
      </c>
      <c r="W398" s="95" t="s">
        <v>75</v>
      </c>
      <c r="X398" s="95" t="s">
        <v>75</v>
      </c>
    </row>
    <row r="399" spans="14:24" ht="15.75" x14ac:dyDescent="0.25">
      <c r="N399" s="91">
        <v>48638</v>
      </c>
      <c r="O399" s="92" t="s">
        <v>75</v>
      </c>
      <c r="P399" s="92" t="s">
        <v>75</v>
      </c>
      <c r="Q399" s="92" t="s">
        <v>75</v>
      </c>
      <c r="R399" s="92" t="s">
        <v>75</v>
      </c>
      <c r="S399" s="93" t="s">
        <v>75</v>
      </c>
      <c r="T399" s="93" t="s">
        <v>75</v>
      </c>
      <c r="U399" s="94" t="s">
        <v>75</v>
      </c>
      <c r="V399" s="94" t="s">
        <v>75</v>
      </c>
      <c r="W399" s="95" t="s">
        <v>75</v>
      </c>
      <c r="X399" s="95" t="s">
        <v>75</v>
      </c>
    </row>
    <row r="400" spans="14:24" ht="15.75" x14ac:dyDescent="0.25">
      <c r="N400" s="91">
        <v>48669</v>
      </c>
      <c r="O400" s="92" t="s">
        <v>75</v>
      </c>
      <c r="P400" s="92" t="s">
        <v>75</v>
      </c>
      <c r="Q400" s="92" t="s">
        <v>75</v>
      </c>
      <c r="R400" s="92" t="s">
        <v>75</v>
      </c>
      <c r="S400" s="93" t="s">
        <v>75</v>
      </c>
      <c r="T400" s="93" t="s">
        <v>75</v>
      </c>
      <c r="U400" s="94" t="s">
        <v>75</v>
      </c>
      <c r="V400" s="94" t="s">
        <v>75</v>
      </c>
      <c r="W400" s="95" t="s">
        <v>75</v>
      </c>
      <c r="X400" s="95" t="s">
        <v>75</v>
      </c>
    </row>
    <row r="401" spans="14:24" ht="15.75" x14ac:dyDescent="0.25">
      <c r="N401" s="91">
        <v>48699</v>
      </c>
      <c r="O401" s="92" t="s">
        <v>75</v>
      </c>
      <c r="P401" s="92" t="s">
        <v>75</v>
      </c>
      <c r="Q401" s="92" t="s">
        <v>75</v>
      </c>
      <c r="R401" s="92" t="s">
        <v>75</v>
      </c>
      <c r="S401" s="93" t="s">
        <v>75</v>
      </c>
      <c r="T401" s="93" t="s">
        <v>75</v>
      </c>
      <c r="U401" s="94" t="s">
        <v>75</v>
      </c>
      <c r="V401" s="94" t="s">
        <v>75</v>
      </c>
      <c r="W401" s="95" t="s">
        <v>75</v>
      </c>
      <c r="X401" s="95" t="s">
        <v>75</v>
      </c>
    </row>
    <row r="402" spans="14:24" ht="15.75" x14ac:dyDescent="0.25">
      <c r="N402" s="91">
        <v>48730</v>
      </c>
      <c r="O402" s="92" t="s">
        <v>75</v>
      </c>
      <c r="P402" s="92" t="s">
        <v>75</v>
      </c>
      <c r="Q402" s="92" t="s">
        <v>75</v>
      </c>
      <c r="R402" s="92" t="s">
        <v>75</v>
      </c>
      <c r="S402" s="93" t="s">
        <v>75</v>
      </c>
      <c r="T402" s="93" t="s">
        <v>75</v>
      </c>
      <c r="U402" s="94" t="s">
        <v>75</v>
      </c>
      <c r="V402" s="94" t="s">
        <v>75</v>
      </c>
      <c r="W402" s="95" t="s">
        <v>75</v>
      </c>
      <c r="X402" s="95" t="s">
        <v>75</v>
      </c>
    </row>
    <row r="403" spans="14:24" ht="15.75" x14ac:dyDescent="0.25">
      <c r="N403" s="91">
        <v>48760</v>
      </c>
      <c r="O403" s="92" t="s">
        <v>75</v>
      </c>
      <c r="P403" s="92" t="s">
        <v>75</v>
      </c>
      <c r="Q403" s="92" t="s">
        <v>75</v>
      </c>
      <c r="R403" s="92" t="s">
        <v>75</v>
      </c>
      <c r="S403" s="93" t="s">
        <v>75</v>
      </c>
      <c r="T403" s="93" t="s">
        <v>75</v>
      </c>
      <c r="U403" s="94" t="s">
        <v>75</v>
      </c>
      <c r="V403" s="94" t="s">
        <v>75</v>
      </c>
      <c r="W403" s="95" t="s">
        <v>75</v>
      </c>
      <c r="X403" s="95" t="s">
        <v>75</v>
      </c>
    </row>
    <row r="404" spans="14:24" ht="15.75" x14ac:dyDescent="0.25">
      <c r="N404" s="91">
        <v>48791</v>
      </c>
      <c r="O404" s="92" t="s">
        <v>75</v>
      </c>
      <c r="P404" s="92" t="s">
        <v>75</v>
      </c>
      <c r="Q404" s="92" t="s">
        <v>75</v>
      </c>
      <c r="R404" s="92" t="s">
        <v>75</v>
      </c>
      <c r="S404" s="93" t="s">
        <v>75</v>
      </c>
      <c r="T404" s="93" t="s">
        <v>75</v>
      </c>
      <c r="U404" s="94" t="s">
        <v>75</v>
      </c>
      <c r="V404" s="94" t="s">
        <v>75</v>
      </c>
      <c r="W404" s="95" t="s">
        <v>75</v>
      </c>
      <c r="X404" s="95" t="s">
        <v>75</v>
      </c>
    </row>
    <row r="405" spans="14:24" ht="15.75" x14ac:dyDescent="0.25">
      <c r="N405" s="91">
        <v>48822</v>
      </c>
      <c r="O405" s="92" t="s">
        <v>75</v>
      </c>
      <c r="P405" s="92" t="s">
        <v>75</v>
      </c>
      <c r="Q405" s="92" t="s">
        <v>75</v>
      </c>
      <c r="R405" s="92" t="s">
        <v>75</v>
      </c>
      <c r="S405" s="93" t="s">
        <v>75</v>
      </c>
      <c r="T405" s="93" t="s">
        <v>75</v>
      </c>
      <c r="U405" s="94" t="s">
        <v>75</v>
      </c>
      <c r="V405" s="94" t="s">
        <v>75</v>
      </c>
      <c r="W405" s="95" t="s">
        <v>75</v>
      </c>
      <c r="X405" s="95" t="s">
        <v>75</v>
      </c>
    </row>
    <row r="406" spans="14:24" ht="15.75" x14ac:dyDescent="0.25">
      <c r="N406" s="91">
        <v>48852</v>
      </c>
      <c r="O406" s="92" t="s">
        <v>75</v>
      </c>
      <c r="P406" s="92" t="s">
        <v>75</v>
      </c>
      <c r="Q406" s="92" t="s">
        <v>75</v>
      </c>
      <c r="R406" s="92" t="s">
        <v>75</v>
      </c>
      <c r="S406" s="93" t="s">
        <v>75</v>
      </c>
      <c r="T406" s="93" t="s">
        <v>75</v>
      </c>
      <c r="U406" s="94" t="s">
        <v>75</v>
      </c>
      <c r="V406" s="94" t="s">
        <v>75</v>
      </c>
      <c r="W406" s="95" t="s">
        <v>75</v>
      </c>
      <c r="X406" s="95" t="s">
        <v>75</v>
      </c>
    </row>
    <row r="407" spans="14:24" ht="15.75" x14ac:dyDescent="0.25">
      <c r="N407" s="91">
        <v>48883</v>
      </c>
      <c r="O407" s="92" t="s">
        <v>75</v>
      </c>
      <c r="P407" s="92" t="s">
        <v>75</v>
      </c>
      <c r="Q407" s="92" t="s">
        <v>75</v>
      </c>
      <c r="R407" s="92" t="s">
        <v>75</v>
      </c>
      <c r="S407" s="93" t="s">
        <v>75</v>
      </c>
      <c r="T407" s="93" t="s">
        <v>75</v>
      </c>
      <c r="U407" s="94" t="s">
        <v>75</v>
      </c>
      <c r="V407" s="94" t="s">
        <v>75</v>
      </c>
      <c r="W407" s="95" t="s">
        <v>75</v>
      </c>
      <c r="X407" s="95" t="s">
        <v>75</v>
      </c>
    </row>
    <row r="408" spans="14:24" ht="15.75" x14ac:dyDescent="0.25">
      <c r="N408" s="91">
        <v>48913</v>
      </c>
      <c r="O408" s="92" t="s">
        <v>75</v>
      </c>
      <c r="P408" s="92" t="s">
        <v>75</v>
      </c>
      <c r="Q408" s="92" t="s">
        <v>75</v>
      </c>
      <c r="R408" s="92" t="s">
        <v>75</v>
      </c>
      <c r="S408" s="93" t="s">
        <v>75</v>
      </c>
      <c r="T408" s="93" t="s">
        <v>75</v>
      </c>
      <c r="U408" s="94" t="s">
        <v>75</v>
      </c>
      <c r="V408" s="94" t="s">
        <v>75</v>
      </c>
      <c r="W408" s="95" t="s">
        <v>75</v>
      </c>
      <c r="X408" s="95" t="s">
        <v>75</v>
      </c>
    </row>
    <row r="409" spans="14:24" ht="15.75" x14ac:dyDescent="0.25">
      <c r="N409" s="91">
        <v>48944</v>
      </c>
      <c r="O409" s="92" t="s">
        <v>75</v>
      </c>
      <c r="P409" s="92" t="s">
        <v>75</v>
      </c>
      <c r="Q409" s="92" t="s">
        <v>75</v>
      </c>
      <c r="R409" s="92" t="s">
        <v>75</v>
      </c>
      <c r="S409" s="93" t="s">
        <v>75</v>
      </c>
      <c r="T409" s="93" t="s">
        <v>75</v>
      </c>
      <c r="U409" s="94" t="s">
        <v>75</v>
      </c>
      <c r="V409" s="94" t="s">
        <v>75</v>
      </c>
      <c r="W409" s="95" t="s">
        <v>75</v>
      </c>
      <c r="X409" s="95" t="s">
        <v>75</v>
      </c>
    </row>
    <row r="410" spans="14:24" ht="15.75" x14ac:dyDescent="0.25">
      <c r="N410" s="91">
        <v>48975</v>
      </c>
      <c r="O410" s="92" t="s">
        <v>75</v>
      </c>
      <c r="P410" s="92" t="s">
        <v>75</v>
      </c>
      <c r="Q410" s="92" t="s">
        <v>75</v>
      </c>
      <c r="R410" s="92" t="s">
        <v>75</v>
      </c>
      <c r="S410" s="93" t="s">
        <v>75</v>
      </c>
      <c r="T410" s="93" t="s">
        <v>75</v>
      </c>
      <c r="U410" s="94" t="s">
        <v>75</v>
      </c>
      <c r="V410" s="94" t="s">
        <v>75</v>
      </c>
      <c r="W410" s="95" t="s">
        <v>75</v>
      </c>
      <c r="X410" s="95" t="s">
        <v>75</v>
      </c>
    </row>
    <row r="411" spans="14:24" ht="15.75" x14ac:dyDescent="0.25">
      <c r="N411" s="91">
        <v>49003</v>
      </c>
      <c r="O411" s="92" t="s">
        <v>75</v>
      </c>
      <c r="P411" s="92" t="s">
        <v>75</v>
      </c>
      <c r="Q411" s="92" t="s">
        <v>75</v>
      </c>
      <c r="R411" s="92" t="s">
        <v>75</v>
      </c>
      <c r="S411" s="93" t="s">
        <v>75</v>
      </c>
      <c r="T411" s="93" t="s">
        <v>75</v>
      </c>
      <c r="U411" s="94" t="s">
        <v>75</v>
      </c>
      <c r="V411" s="94" t="s">
        <v>75</v>
      </c>
      <c r="W411" s="95" t="s">
        <v>75</v>
      </c>
      <c r="X411" s="95" t="s">
        <v>75</v>
      </c>
    </row>
    <row r="412" spans="14:24" ht="15.75" x14ac:dyDescent="0.25">
      <c r="N412" s="91">
        <v>49034</v>
      </c>
      <c r="O412" s="92" t="s">
        <v>75</v>
      </c>
      <c r="P412" s="92" t="s">
        <v>75</v>
      </c>
      <c r="Q412" s="92" t="s">
        <v>75</v>
      </c>
      <c r="R412" s="92" t="s">
        <v>75</v>
      </c>
      <c r="S412" s="93" t="s">
        <v>75</v>
      </c>
      <c r="T412" s="93" t="s">
        <v>75</v>
      </c>
      <c r="U412" s="94" t="s">
        <v>75</v>
      </c>
      <c r="V412" s="94" t="s">
        <v>75</v>
      </c>
      <c r="W412" s="95" t="s">
        <v>75</v>
      </c>
      <c r="X412" s="95" t="s">
        <v>75</v>
      </c>
    </row>
    <row r="413" spans="14:24" ht="15.75" x14ac:dyDescent="0.25">
      <c r="N413" s="91">
        <v>49064</v>
      </c>
      <c r="O413" s="92" t="s">
        <v>75</v>
      </c>
      <c r="P413" s="92" t="s">
        <v>75</v>
      </c>
      <c r="Q413" s="92" t="s">
        <v>75</v>
      </c>
      <c r="R413" s="92" t="s">
        <v>75</v>
      </c>
      <c r="S413" s="93" t="s">
        <v>75</v>
      </c>
      <c r="T413" s="93" t="s">
        <v>75</v>
      </c>
      <c r="U413" s="94" t="s">
        <v>75</v>
      </c>
      <c r="V413" s="94" t="s">
        <v>75</v>
      </c>
      <c r="W413" s="95" t="s">
        <v>75</v>
      </c>
      <c r="X413" s="95" t="s">
        <v>75</v>
      </c>
    </row>
    <row r="414" spans="14:24" ht="15.75" x14ac:dyDescent="0.25">
      <c r="N414" s="91">
        <v>49095</v>
      </c>
      <c r="O414" s="92" t="s">
        <v>75</v>
      </c>
      <c r="P414" s="92" t="s">
        <v>75</v>
      </c>
      <c r="Q414" s="92" t="s">
        <v>75</v>
      </c>
      <c r="R414" s="92" t="s">
        <v>75</v>
      </c>
      <c r="S414" s="93" t="s">
        <v>75</v>
      </c>
      <c r="T414" s="93" t="s">
        <v>75</v>
      </c>
      <c r="U414" s="94" t="s">
        <v>75</v>
      </c>
      <c r="V414" s="94" t="s">
        <v>75</v>
      </c>
      <c r="W414" s="95" t="s">
        <v>75</v>
      </c>
      <c r="X414" s="95" t="s">
        <v>75</v>
      </c>
    </row>
    <row r="415" spans="14:24" ht="15.75" x14ac:dyDescent="0.25">
      <c r="N415" s="91">
        <v>49125</v>
      </c>
      <c r="O415" s="92" t="s">
        <v>75</v>
      </c>
      <c r="P415" s="92" t="s">
        <v>75</v>
      </c>
      <c r="Q415" s="92" t="s">
        <v>75</v>
      </c>
      <c r="R415" s="92" t="s">
        <v>75</v>
      </c>
      <c r="S415" s="93" t="s">
        <v>75</v>
      </c>
      <c r="T415" s="93" t="s">
        <v>75</v>
      </c>
      <c r="U415" s="94" t="s">
        <v>75</v>
      </c>
      <c r="V415" s="94" t="s">
        <v>75</v>
      </c>
      <c r="W415" s="95" t="s">
        <v>75</v>
      </c>
      <c r="X415" s="95" t="s">
        <v>75</v>
      </c>
    </row>
    <row r="416" spans="14:24" ht="15.75" x14ac:dyDescent="0.25">
      <c r="N416" s="91">
        <v>49156</v>
      </c>
      <c r="O416" s="92" t="s">
        <v>75</v>
      </c>
      <c r="P416" s="92" t="s">
        <v>75</v>
      </c>
      <c r="Q416" s="92" t="s">
        <v>75</v>
      </c>
      <c r="R416" s="92" t="s">
        <v>75</v>
      </c>
      <c r="S416" s="93" t="s">
        <v>75</v>
      </c>
      <c r="T416" s="93" t="s">
        <v>75</v>
      </c>
      <c r="U416" s="94" t="s">
        <v>75</v>
      </c>
      <c r="V416" s="94" t="s">
        <v>75</v>
      </c>
      <c r="W416" s="95" t="s">
        <v>75</v>
      </c>
      <c r="X416" s="95" t="s">
        <v>75</v>
      </c>
    </row>
    <row r="417" spans="14:24" ht="15.75" x14ac:dyDescent="0.25">
      <c r="N417" s="91">
        <v>49187</v>
      </c>
      <c r="O417" s="92" t="s">
        <v>75</v>
      </c>
      <c r="P417" s="92" t="s">
        <v>75</v>
      </c>
      <c r="Q417" s="92" t="s">
        <v>75</v>
      </c>
      <c r="R417" s="92" t="s">
        <v>75</v>
      </c>
      <c r="S417" s="93" t="s">
        <v>75</v>
      </c>
      <c r="T417" s="93" t="s">
        <v>75</v>
      </c>
      <c r="U417" s="94" t="s">
        <v>75</v>
      </c>
      <c r="V417" s="94" t="s">
        <v>75</v>
      </c>
      <c r="W417" s="95" t="s">
        <v>75</v>
      </c>
      <c r="X417" s="95" t="s">
        <v>75</v>
      </c>
    </row>
    <row r="418" spans="14:24" ht="15.75" x14ac:dyDescent="0.25">
      <c r="N418" s="91">
        <v>49217</v>
      </c>
      <c r="O418" s="92" t="s">
        <v>75</v>
      </c>
      <c r="P418" s="92" t="s">
        <v>75</v>
      </c>
      <c r="Q418" s="92" t="s">
        <v>75</v>
      </c>
      <c r="R418" s="92" t="s">
        <v>75</v>
      </c>
      <c r="S418" s="93" t="s">
        <v>75</v>
      </c>
      <c r="T418" s="93" t="s">
        <v>75</v>
      </c>
      <c r="U418" s="94" t="s">
        <v>75</v>
      </c>
      <c r="V418" s="94" t="s">
        <v>75</v>
      </c>
      <c r="W418" s="95" t="s">
        <v>75</v>
      </c>
      <c r="X418" s="95" t="s">
        <v>75</v>
      </c>
    </row>
    <row r="419" spans="14:24" ht="15.75" x14ac:dyDescent="0.25">
      <c r="N419" s="91">
        <v>49248</v>
      </c>
      <c r="O419" s="92" t="s">
        <v>75</v>
      </c>
      <c r="P419" s="92" t="s">
        <v>75</v>
      </c>
      <c r="Q419" s="92" t="s">
        <v>75</v>
      </c>
      <c r="R419" s="92" t="s">
        <v>75</v>
      </c>
      <c r="S419" s="93" t="s">
        <v>75</v>
      </c>
      <c r="T419" s="93" t="s">
        <v>75</v>
      </c>
      <c r="U419" s="94" t="s">
        <v>75</v>
      </c>
      <c r="V419" s="94" t="s">
        <v>75</v>
      </c>
      <c r="W419" s="95" t="s">
        <v>75</v>
      </c>
      <c r="X419" s="95" t="s">
        <v>75</v>
      </c>
    </row>
    <row r="420" spans="14:24" ht="15.75" x14ac:dyDescent="0.25">
      <c r="N420" s="91">
        <v>49278</v>
      </c>
      <c r="O420" s="92" t="s">
        <v>75</v>
      </c>
      <c r="P420" s="92" t="s">
        <v>75</v>
      </c>
      <c r="Q420" s="92" t="s">
        <v>75</v>
      </c>
      <c r="R420" s="92" t="s">
        <v>75</v>
      </c>
      <c r="S420" s="93" t="s">
        <v>75</v>
      </c>
      <c r="T420" s="93" t="s">
        <v>75</v>
      </c>
      <c r="U420" s="94" t="s">
        <v>75</v>
      </c>
      <c r="V420" s="94" t="s">
        <v>75</v>
      </c>
      <c r="W420" s="95" t="s">
        <v>75</v>
      </c>
      <c r="X420" s="95" t="s">
        <v>75</v>
      </c>
    </row>
    <row r="421" spans="14:24" ht="15.75" x14ac:dyDescent="0.25">
      <c r="N421" s="91">
        <v>49309</v>
      </c>
      <c r="O421" s="92" t="s">
        <v>75</v>
      </c>
      <c r="P421" s="92" t="s">
        <v>75</v>
      </c>
      <c r="Q421" s="92" t="s">
        <v>75</v>
      </c>
      <c r="R421" s="92" t="s">
        <v>75</v>
      </c>
      <c r="S421" s="93" t="s">
        <v>75</v>
      </c>
      <c r="T421" s="93" t="s">
        <v>75</v>
      </c>
      <c r="U421" s="94" t="s">
        <v>75</v>
      </c>
      <c r="V421" s="94" t="s">
        <v>75</v>
      </c>
      <c r="W421" s="95" t="s">
        <v>75</v>
      </c>
      <c r="X421" s="95" t="s">
        <v>75</v>
      </c>
    </row>
    <row r="422" spans="14:24" ht="15.75" x14ac:dyDescent="0.25">
      <c r="N422" s="91">
        <v>49340</v>
      </c>
      <c r="O422" s="92" t="s">
        <v>75</v>
      </c>
      <c r="P422" s="92" t="s">
        <v>75</v>
      </c>
      <c r="Q422" s="92" t="s">
        <v>75</v>
      </c>
      <c r="R422" s="92" t="s">
        <v>75</v>
      </c>
      <c r="S422" s="93" t="s">
        <v>75</v>
      </c>
      <c r="T422" s="93" t="s">
        <v>75</v>
      </c>
      <c r="U422" s="94" t="s">
        <v>75</v>
      </c>
      <c r="V422" s="94" t="s">
        <v>75</v>
      </c>
      <c r="W422" s="95" t="s">
        <v>75</v>
      </c>
      <c r="X422" s="95" t="s">
        <v>75</v>
      </c>
    </row>
    <row r="423" spans="14:24" ht="15.75" x14ac:dyDescent="0.25">
      <c r="N423" s="91">
        <v>49368</v>
      </c>
      <c r="O423" s="92" t="s">
        <v>75</v>
      </c>
      <c r="P423" s="92" t="s">
        <v>75</v>
      </c>
      <c r="Q423" s="92" t="s">
        <v>75</v>
      </c>
      <c r="R423" s="92" t="s">
        <v>75</v>
      </c>
      <c r="S423" s="93" t="s">
        <v>75</v>
      </c>
      <c r="T423" s="93" t="s">
        <v>75</v>
      </c>
      <c r="U423" s="94" t="s">
        <v>75</v>
      </c>
      <c r="V423" s="94" t="s">
        <v>75</v>
      </c>
      <c r="W423" s="95" t="s">
        <v>75</v>
      </c>
      <c r="X423" s="95" t="s">
        <v>75</v>
      </c>
    </row>
    <row r="424" spans="14:24" ht="15.75" x14ac:dyDescent="0.25">
      <c r="N424" s="91">
        <v>49399</v>
      </c>
      <c r="O424" s="92" t="s">
        <v>75</v>
      </c>
      <c r="P424" s="92" t="s">
        <v>75</v>
      </c>
      <c r="Q424" s="92" t="s">
        <v>75</v>
      </c>
      <c r="R424" s="92" t="s">
        <v>75</v>
      </c>
      <c r="S424" s="93" t="s">
        <v>75</v>
      </c>
      <c r="T424" s="93" t="s">
        <v>75</v>
      </c>
      <c r="U424" s="94" t="s">
        <v>75</v>
      </c>
      <c r="V424" s="94" t="s">
        <v>75</v>
      </c>
      <c r="W424" s="95" t="s">
        <v>75</v>
      </c>
      <c r="X424" s="95" t="s">
        <v>75</v>
      </c>
    </row>
    <row r="425" spans="14:24" ht="15.75" x14ac:dyDescent="0.25">
      <c r="N425" s="91">
        <v>49429</v>
      </c>
      <c r="O425" s="92" t="s">
        <v>75</v>
      </c>
      <c r="P425" s="92" t="s">
        <v>75</v>
      </c>
      <c r="Q425" s="92" t="s">
        <v>75</v>
      </c>
      <c r="R425" s="92" t="s">
        <v>75</v>
      </c>
      <c r="S425" s="93" t="s">
        <v>75</v>
      </c>
      <c r="T425" s="93" t="s">
        <v>75</v>
      </c>
      <c r="U425" s="94" t="s">
        <v>75</v>
      </c>
      <c r="V425" s="94" t="s">
        <v>75</v>
      </c>
      <c r="W425" s="95" t="s">
        <v>75</v>
      </c>
      <c r="X425" s="95" t="s">
        <v>75</v>
      </c>
    </row>
    <row r="426" spans="14:24" ht="15.75" x14ac:dyDescent="0.25">
      <c r="N426" s="91">
        <v>49460</v>
      </c>
      <c r="O426" s="92" t="s">
        <v>75</v>
      </c>
      <c r="P426" s="92" t="s">
        <v>75</v>
      </c>
      <c r="Q426" s="92" t="s">
        <v>75</v>
      </c>
      <c r="R426" s="92" t="s">
        <v>75</v>
      </c>
      <c r="S426" s="93" t="s">
        <v>75</v>
      </c>
      <c r="T426" s="93" t="s">
        <v>75</v>
      </c>
      <c r="U426" s="94" t="s">
        <v>75</v>
      </c>
      <c r="V426" s="94" t="s">
        <v>75</v>
      </c>
      <c r="W426" s="95" t="s">
        <v>75</v>
      </c>
      <c r="X426" s="95" t="s">
        <v>75</v>
      </c>
    </row>
    <row r="427" spans="14:24" ht="15.75" x14ac:dyDescent="0.25">
      <c r="N427" s="91">
        <v>49490</v>
      </c>
      <c r="O427" s="92" t="s">
        <v>75</v>
      </c>
      <c r="P427" s="92" t="s">
        <v>75</v>
      </c>
      <c r="Q427" s="92" t="s">
        <v>75</v>
      </c>
      <c r="R427" s="92" t="s">
        <v>75</v>
      </c>
      <c r="S427" s="93" t="s">
        <v>75</v>
      </c>
      <c r="T427" s="93" t="s">
        <v>75</v>
      </c>
      <c r="U427" s="94" t="s">
        <v>75</v>
      </c>
      <c r="V427" s="94" t="s">
        <v>75</v>
      </c>
      <c r="W427" s="95" t="s">
        <v>75</v>
      </c>
      <c r="X427" s="95" t="s">
        <v>75</v>
      </c>
    </row>
    <row r="428" spans="14:24" ht="15.75" x14ac:dyDescent="0.25">
      <c r="N428" s="91">
        <v>49521</v>
      </c>
      <c r="O428" s="92" t="s">
        <v>75</v>
      </c>
      <c r="P428" s="92" t="s">
        <v>75</v>
      </c>
      <c r="Q428" s="92" t="s">
        <v>75</v>
      </c>
      <c r="R428" s="92" t="s">
        <v>75</v>
      </c>
      <c r="S428" s="93" t="s">
        <v>75</v>
      </c>
      <c r="T428" s="93" t="s">
        <v>75</v>
      </c>
      <c r="U428" s="94" t="s">
        <v>75</v>
      </c>
      <c r="V428" s="94" t="s">
        <v>75</v>
      </c>
      <c r="W428" s="95" t="s">
        <v>75</v>
      </c>
      <c r="X428" s="95" t="s">
        <v>75</v>
      </c>
    </row>
    <row r="429" spans="14:24" ht="15.75" x14ac:dyDescent="0.25">
      <c r="N429" s="91">
        <v>49552</v>
      </c>
      <c r="O429" s="92" t="s">
        <v>75</v>
      </c>
      <c r="P429" s="92" t="s">
        <v>75</v>
      </c>
      <c r="Q429" s="92" t="s">
        <v>75</v>
      </c>
      <c r="R429" s="92" t="s">
        <v>75</v>
      </c>
      <c r="S429" s="93" t="s">
        <v>75</v>
      </c>
      <c r="T429" s="93" t="s">
        <v>75</v>
      </c>
      <c r="U429" s="94" t="s">
        <v>75</v>
      </c>
      <c r="V429" s="94" t="s">
        <v>75</v>
      </c>
      <c r="W429" s="95" t="s">
        <v>75</v>
      </c>
      <c r="X429" s="95" t="s">
        <v>75</v>
      </c>
    </row>
    <row r="430" spans="14:24" ht="15.75" x14ac:dyDescent="0.25">
      <c r="N430" s="91">
        <v>49582</v>
      </c>
      <c r="O430" s="92" t="s">
        <v>75</v>
      </c>
      <c r="P430" s="92" t="s">
        <v>75</v>
      </c>
      <c r="Q430" s="92" t="s">
        <v>75</v>
      </c>
      <c r="R430" s="92" t="s">
        <v>75</v>
      </c>
      <c r="S430" s="93" t="s">
        <v>75</v>
      </c>
      <c r="T430" s="93" t="s">
        <v>75</v>
      </c>
      <c r="U430" s="94" t="s">
        <v>75</v>
      </c>
      <c r="V430" s="94" t="s">
        <v>75</v>
      </c>
      <c r="W430" s="95" t="s">
        <v>75</v>
      </c>
      <c r="X430" s="95" t="s">
        <v>75</v>
      </c>
    </row>
    <row r="431" spans="14:24" ht="15.75" x14ac:dyDescent="0.25">
      <c r="N431" s="91">
        <v>49613</v>
      </c>
      <c r="O431" s="92" t="s">
        <v>75</v>
      </c>
      <c r="P431" s="92" t="s">
        <v>75</v>
      </c>
      <c r="Q431" s="92" t="s">
        <v>75</v>
      </c>
      <c r="R431" s="92" t="s">
        <v>75</v>
      </c>
      <c r="S431" s="93" t="s">
        <v>75</v>
      </c>
      <c r="T431" s="93" t="s">
        <v>75</v>
      </c>
      <c r="U431" s="94" t="s">
        <v>75</v>
      </c>
      <c r="V431" s="94" t="s">
        <v>75</v>
      </c>
      <c r="W431" s="95" t="s">
        <v>75</v>
      </c>
      <c r="X431" s="95" t="s">
        <v>75</v>
      </c>
    </row>
    <row r="432" spans="14:24" ht="15.75" x14ac:dyDescent="0.25">
      <c r="N432" s="91">
        <v>49643</v>
      </c>
      <c r="O432" s="92" t="s">
        <v>75</v>
      </c>
      <c r="P432" s="92" t="s">
        <v>75</v>
      </c>
      <c r="Q432" s="92" t="s">
        <v>75</v>
      </c>
      <c r="R432" s="92" t="s">
        <v>75</v>
      </c>
      <c r="S432" s="93" t="s">
        <v>75</v>
      </c>
      <c r="T432" s="93" t="s">
        <v>75</v>
      </c>
      <c r="U432" s="94" t="s">
        <v>75</v>
      </c>
      <c r="V432" s="94" t="s">
        <v>75</v>
      </c>
      <c r="W432" s="95" t="s">
        <v>75</v>
      </c>
      <c r="X432" s="95" t="s">
        <v>75</v>
      </c>
    </row>
    <row r="433" spans="14:24" ht="15.75" x14ac:dyDescent="0.25">
      <c r="N433" s="91">
        <v>49674</v>
      </c>
      <c r="O433" s="92" t="s">
        <v>75</v>
      </c>
      <c r="P433" s="92" t="s">
        <v>75</v>
      </c>
      <c r="Q433" s="92" t="s">
        <v>75</v>
      </c>
      <c r="R433" s="92" t="s">
        <v>75</v>
      </c>
      <c r="S433" s="93" t="s">
        <v>75</v>
      </c>
      <c r="T433" s="93" t="s">
        <v>75</v>
      </c>
      <c r="U433" s="94" t="s">
        <v>75</v>
      </c>
      <c r="V433" s="94" t="s">
        <v>75</v>
      </c>
      <c r="W433" s="95" t="s">
        <v>75</v>
      </c>
      <c r="X433" s="95" t="s">
        <v>75</v>
      </c>
    </row>
    <row r="434" spans="14:24" ht="15.75" x14ac:dyDescent="0.25">
      <c r="N434" s="91">
        <v>49705</v>
      </c>
      <c r="O434" s="92" t="s">
        <v>75</v>
      </c>
      <c r="P434" s="92" t="s">
        <v>75</v>
      </c>
      <c r="Q434" s="92" t="s">
        <v>75</v>
      </c>
      <c r="R434" s="92" t="s">
        <v>75</v>
      </c>
      <c r="S434" s="93" t="s">
        <v>75</v>
      </c>
      <c r="T434" s="93" t="s">
        <v>75</v>
      </c>
      <c r="U434" s="94" t="s">
        <v>75</v>
      </c>
      <c r="V434" s="94" t="s">
        <v>75</v>
      </c>
      <c r="W434" s="95" t="s">
        <v>75</v>
      </c>
      <c r="X434" s="95" t="s">
        <v>75</v>
      </c>
    </row>
    <row r="435" spans="14:24" ht="15.75" x14ac:dyDescent="0.25">
      <c r="N435" s="91">
        <v>49734</v>
      </c>
      <c r="O435" s="92" t="s">
        <v>75</v>
      </c>
      <c r="P435" s="92" t="s">
        <v>75</v>
      </c>
      <c r="Q435" s="92" t="s">
        <v>75</v>
      </c>
      <c r="R435" s="92" t="s">
        <v>75</v>
      </c>
      <c r="S435" s="93" t="s">
        <v>75</v>
      </c>
      <c r="T435" s="93" t="s">
        <v>75</v>
      </c>
      <c r="U435" s="94" t="s">
        <v>75</v>
      </c>
      <c r="V435" s="94" t="s">
        <v>75</v>
      </c>
      <c r="W435" s="95" t="s">
        <v>75</v>
      </c>
      <c r="X435" s="95" t="s">
        <v>75</v>
      </c>
    </row>
    <row r="436" spans="14:24" ht="15.75" x14ac:dyDescent="0.25">
      <c r="N436" s="91">
        <v>49765</v>
      </c>
      <c r="O436" s="92" t="s">
        <v>75</v>
      </c>
      <c r="P436" s="92" t="s">
        <v>75</v>
      </c>
      <c r="Q436" s="92" t="s">
        <v>75</v>
      </c>
      <c r="R436" s="92" t="s">
        <v>75</v>
      </c>
      <c r="S436" s="93" t="s">
        <v>75</v>
      </c>
      <c r="T436" s="93" t="s">
        <v>75</v>
      </c>
      <c r="U436" s="94" t="s">
        <v>75</v>
      </c>
      <c r="V436" s="94" t="s">
        <v>75</v>
      </c>
      <c r="W436" s="95" t="s">
        <v>75</v>
      </c>
      <c r="X436" s="95" t="s">
        <v>75</v>
      </c>
    </row>
    <row r="437" spans="14:24" ht="15.75" x14ac:dyDescent="0.25">
      <c r="N437" s="91">
        <v>49795</v>
      </c>
      <c r="O437" s="92" t="s">
        <v>75</v>
      </c>
      <c r="P437" s="92" t="s">
        <v>75</v>
      </c>
      <c r="Q437" s="92" t="s">
        <v>75</v>
      </c>
      <c r="R437" s="92" t="s">
        <v>75</v>
      </c>
      <c r="S437" s="93" t="s">
        <v>75</v>
      </c>
      <c r="T437" s="93" t="s">
        <v>75</v>
      </c>
      <c r="U437" s="94" t="s">
        <v>75</v>
      </c>
      <c r="V437" s="94" t="s">
        <v>75</v>
      </c>
      <c r="W437" s="95" t="s">
        <v>75</v>
      </c>
      <c r="X437" s="95" t="s">
        <v>75</v>
      </c>
    </row>
    <row r="438" spans="14:24" ht="15.75" x14ac:dyDescent="0.25">
      <c r="N438" s="91">
        <v>49826</v>
      </c>
      <c r="O438" s="92" t="s">
        <v>75</v>
      </c>
      <c r="P438" s="92" t="s">
        <v>75</v>
      </c>
      <c r="Q438" s="92" t="s">
        <v>75</v>
      </c>
      <c r="R438" s="92" t="s">
        <v>75</v>
      </c>
      <c r="S438" s="93" t="s">
        <v>75</v>
      </c>
      <c r="T438" s="93" t="s">
        <v>75</v>
      </c>
      <c r="U438" s="94" t="s">
        <v>75</v>
      </c>
      <c r="V438" s="94" t="s">
        <v>75</v>
      </c>
      <c r="W438" s="95" t="s">
        <v>75</v>
      </c>
      <c r="X438" s="95" t="s">
        <v>75</v>
      </c>
    </row>
    <row r="439" spans="14:24" ht="15.75" x14ac:dyDescent="0.25">
      <c r="N439" s="91">
        <v>49856</v>
      </c>
      <c r="O439" s="92" t="s">
        <v>75</v>
      </c>
      <c r="P439" s="92" t="s">
        <v>75</v>
      </c>
      <c r="Q439" s="92" t="s">
        <v>75</v>
      </c>
      <c r="R439" s="92" t="s">
        <v>75</v>
      </c>
      <c r="S439" s="93" t="s">
        <v>75</v>
      </c>
      <c r="T439" s="93" t="s">
        <v>75</v>
      </c>
      <c r="U439" s="94" t="s">
        <v>75</v>
      </c>
      <c r="V439" s="94" t="s">
        <v>75</v>
      </c>
      <c r="W439" s="95" t="s">
        <v>75</v>
      </c>
      <c r="X439" s="95" t="s">
        <v>75</v>
      </c>
    </row>
    <row r="440" spans="14:24" ht="15.75" x14ac:dyDescent="0.25">
      <c r="N440" s="91">
        <v>49887</v>
      </c>
      <c r="O440" s="92" t="s">
        <v>75</v>
      </c>
      <c r="P440" s="92" t="s">
        <v>75</v>
      </c>
      <c r="Q440" s="92" t="s">
        <v>75</v>
      </c>
      <c r="R440" s="92" t="s">
        <v>75</v>
      </c>
      <c r="S440" s="93" t="s">
        <v>75</v>
      </c>
      <c r="T440" s="93" t="s">
        <v>75</v>
      </c>
      <c r="U440" s="94" t="s">
        <v>75</v>
      </c>
      <c r="V440" s="94" t="s">
        <v>75</v>
      </c>
      <c r="W440" s="95" t="s">
        <v>75</v>
      </c>
      <c r="X440" s="95" t="s">
        <v>75</v>
      </c>
    </row>
    <row r="441" spans="14:24" ht="15.75" x14ac:dyDescent="0.25">
      <c r="N441" s="91">
        <v>49918</v>
      </c>
      <c r="O441" s="92" t="s">
        <v>75</v>
      </c>
      <c r="P441" s="92" t="s">
        <v>75</v>
      </c>
      <c r="Q441" s="92" t="s">
        <v>75</v>
      </c>
      <c r="R441" s="92" t="s">
        <v>75</v>
      </c>
      <c r="S441" s="93" t="s">
        <v>75</v>
      </c>
      <c r="T441" s="93" t="s">
        <v>75</v>
      </c>
      <c r="U441" s="94" t="s">
        <v>75</v>
      </c>
      <c r="V441" s="94" t="s">
        <v>75</v>
      </c>
      <c r="W441" s="95" t="s">
        <v>75</v>
      </c>
      <c r="X441" s="95" t="s">
        <v>75</v>
      </c>
    </row>
    <row r="442" spans="14:24" ht="15.75" x14ac:dyDescent="0.25">
      <c r="N442" s="91">
        <v>49948</v>
      </c>
      <c r="O442" s="92" t="s">
        <v>75</v>
      </c>
      <c r="P442" s="92" t="s">
        <v>75</v>
      </c>
      <c r="Q442" s="92" t="s">
        <v>75</v>
      </c>
      <c r="R442" s="92" t="s">
        <v>75</v>
      </c>
      <c r="S442" s="93" t="s">
        <v>75</v>
      </c>
      <c r="T442" s="93" t="s">
        <v>75</v>
      </c>
      <c r="U442" s="94" t="s">
        <v>75</v>
      </c>
      <c r="V442" s="94" t="s">
        <v>75</v>
      </c>
      <c r="W442" s="95" t="s">
        <v>75</v>
      </c>
      <c r="X442" s="95" t="s">
        <v>75</v>
      </c>
    </row>
    <row r="443" spans="14:24" ht="15.75" x14ac:dyDescent="0.25">
      <c r="N443" s="91">
        <v>49979</v>
      </c>
      <c r="O443" s="92" t="s">
        <v>75</v>
      </c>
      <c r="P443" s="92" t="s">
        <v>75</v>
      </c>
      <c r="Q443" s="92" t="s">
        <v>75</v>
      </c>
      <c r="R443" s="92" t="s">
        <v>75</v>
      </c>
      <c r="S443" s="93" t="s">
        <v>75</v>
      </c>
      <c r="T443" s="93" t="s">
        <v>75</v>
      </c>
      <c r="U443" s="94" t="s">
        <v>75</v>
      </c>
      <c r="V443" s="94" t="s">
        <v>75</v>
      </c>
      <c r="W443" s="95" t="s">
        <v>75</v>
      </c>
      <c r="X443" s="95" t="s">
        <v>75</v>
      </c>
    </row>
    <row r="444" spans="14:24" ht="15.75" x14ac:dyDescent="0.25">
      <c r="N444" s="91">
        <v>50009</v>
      </c>
      <c r="O444" s="92" t="s">
        <v>75</v>
      </c>
      <c r="P444" s="92" t="s">
        <v>75</v>
      </c>
      <c r="Q444" s="92" t="s">
        <v>75</v>
      </c>
      <c r="R444" s="92" t="s">
        <v>75</v>
      </c>
      <c r="S444" s="93" t="s">
        <v>75</v>
      </c>
      <c r="T444" s="93" t="s">
        <v>75</v>
      </c>
      <c r="U444" s="94" t="s">
        <v>75</v>
      </c>
      <c r="V444" s="94" t="s">
        <v>75</v>
      </c>
      <c r="W444" s="95" t="s">
        <v>75</v>
      </c>
      <c r="X444" s="95" t="s">
        <v>75</v>
      </c>
    </row>
    <row r="445" spans="14:24" ht="15.75" x14ac:dyDescent="0.25">
      <c r="N445" s="91">
        <v>50040</v>
      </c>
      <c r="O445" s="92" t="s">
        <v>75</v>
      </c>
      <c r="P445" s="92" t="s">
        <v>75</v>
      </c>
      <c r="Q445" s="92" t="s">
        <v>75</v>
      </c>
      <c r="R445" s="92" t="s">
        <v>75</v>
      </c>
      <c r="S445" s="93" t="s">
        <v>75</v>
      </c>
      <c r="T445" s="93" t="s">
        <v>75</v>
      </c>
      <c r="U445" s="94" t="s">
        <v>75</v>
      </c>
      <c r="V445" s="94" t="s">
        <v>75</v>
      </c>
      <c r="W445" s="95" t="s">
        <v>75</v>
      </c>
      <c r="X445" s="95" t="s">
        <v>75</v>
      </c>
    </row>
    <row r="446" spans="14:24" ht="15.75" x14ac:dyDescent="0.25">
      <c r="N446" s="91">
        <v>50071</v>
      </c>
      <c r="O446" s="92" t="s">
        <v>75</v>
      </c>
      <c r="P446" s="92" t="s">
        <v>75</v>
      </c>
      <c r="Q446" s="92" t="s">
        <v>75</v>
      </c>
      <c r="R446" s="92" t="s">
        <v>75</v>
      </c>
      <c r="S446" s="93" t="s">
        <v>75</v>
      </c>
      <c r="T446" s="93" t="s">
        <v>75</v>
      </c>
      <c r="U446" s="94" t="s">
        <v>75</v>
      </c>
      <c r="V446" s="94" t="s">
        <v>75</v>
      </c>
      <c r="W446" s="95" t="s">
        <v>75</v>
      </c>
      <c r="X446" s="95" t="s">
        <v>75</v>
      </c>
    </row>
    <row r="447" spans="14:24" ht="15.75" x14ac:dyDescent="0.25">
      <c r="N447" s="91">
        <v>50099</v>
      </c>
      <c r="O447" s="92" t="s">
        <v>75</v>
      </c>
      <c r="P447" s="92" t="s">
        <v>75</v>
      </c>
      <c r="Q447" s="92" t="s">
        <v>75</v>
      </c>
      <c r="R447" s="92" t="s">
        <v>75</v>
      </c>
      <c r="S447" s="93" t="s">
        <v>75</v>
      </c>
      <c r="T447" s="93" t="s">
        <v>75</v>
      </c>
      <c r="U447" s="94" t="s">
        <v>75</v>
      </c>
      <c r="V447" s="94" t="s">
        <v>75</v>
      </c>
      <c r="W447" s="95" t="s">
        <v>75</v>
      </c>
      <c r="X447" s="95" t="s">
        <v>75</v>
      </c>
    </row>
    <row r="448" spans="14:24" ht="15.75" x14ac:dyDescent="0.25">
      <c r="N448" s="91">
        <v>50130</v>
      </c>
      <c r="O448" s="92" t="s">
        <v>75</v>
      </c>
      <c r="P448" s="92" t="s">
        <v>75</v>
      </c>
      <c r="Q448" s="92" t="s">
        <v>75</v>
      </c>
      <c r="R448" s="92" t="s">
        <v>75</v>
      </c>
      <c r="S448" s="93" t="s">
        <v>75</v>
      </c>
      <c r="T448" s="93" t="s">
        <v>75</v>
      </c>
      <c r="U448" s="94" t="s">
        <v>75</v>
      </c>
      <c r="V448" s="94" t="s">
        <v>75</v>
      </c>
      <c r="W448" s="95" t="s">
        <v>75</v>
      </c>
      <c r="X448" s="95" t="s">
        <v>75</v>
      </c>
    </row>
    <row r="449" spans="14:24" ht="15.75" x14ac:dyDescent="0.25">
      <c r="N449" s="91">
        <v>50160</v>
      </c>
      <c r="O449" s="92" t="s">
        <v>75</v>
      </c>
      <c r="P449" s="92" t="s">
        <v>75</v>
      </c>
      <c r="Q449" s="92" t="s">
        <v>75</v>
      </c>
      <c r="R449" s="92" t="s">
        <v>75</v>
      </c>
      <c r="S449" s="93" t="s">
        <v>75</v>
      </c>
      <c r="T449" s="93" t="s">
        <v>75</v>
      </c>
      <c r="U449" s="94" t="s">
        <v>75</v>
      </c>
      <c r="V449" s="94" t="s">
        <v>75</v>
      </c>
      <c r="W449" s="95" t="s">
        <v>75</v>
      </c>
      <c r="X449" s="95" t="s">
        <v>75</v>
      </c>
    </row>
    <row r="450" spans="14:24" ht="15.75" x14ac:dyDescent="0.25">
      <c r="N450" s="91">
        <v>50191</v>
      </c>
      <c r="O450" s="92" t="s">
        <v>75</v>
      </c>
      <c r="P450" s="92" t="s">
        <v>75</v>
      </c>
      <c r="Q450" s="92" t="s">
        <v>75</v>
      </c>
      <c r="R450" s="92" t="s">
        <v>75</v>
      </c>
      <c r="S450" s="93" t="s">
        <v>75</v>
      </c>
      <c r="T450" s="93" t="s">
        <v>75</v>
      </c>
      <c r="U450" s="94" t="s">
        <v>75</v>
      </c>
      <c r="V450" s="94" t="s">
        <v>75</v>
      </c>
      <c r="W450" s="95" t="s">
        <v>75</v>
      </c>
      <c r="X450" s="95" t="s">
        <v>75</v>
      </c>
    </row>
    <row r="451" spans="14:24" ht="15.75" x14ac:dyDescent="0.25">
      <c r="N451" s="91">
        <v>50221</v>
      </c>
      <c r="O451" s="92" t="s">
        <v>75</v>
      </c>
      <c r="P451" s="92" t="s">
        <v>75</v>
      </c>
      <c r="Q451" s="92" t="s">
        <v>75</v>
      </c>
      <c r="R451" s="92" t="s">
        <v>75</v>
      </c>
      <c r="S451" s="93" t="s">
        <v>75</v>
      </c>
      <c r="T451" s="93" t="s">
        <v>75</v>
      </c>
      <c r="U451" s="94" t="s">
        <v>75</v>
      </c>
      <c r="V451" s="94" t="s">
        <v>75</v>
      </c>
      <c r="W451" s="95" t="s">
        <v>75</v>
      </c>
      <c r="X451" s="95" t="s">
        <v>75</v>
      </c>
    </row>
    <row r="452" spans="14:24" ht="15.75" x14ac:dyDescent="0.25">
      <c r="N452" s="91">
        <v>50252</v>
      </c>
      <c r="O452" s="92" t="s">
        <v>75</v>
      </c>
      <c r="P452" s="92" t="s">
        <v>75</v>
      </c>
      <c r="Q452" s="92" t="s">
        <v>75</v>
      </c>
      <c r="R452" s="92" t="s">
        <v>75</v>
      </c>
      <c r="S452" s="93" t="s">
        <v>75</v>
      </c>
      <c r="T452" s="93" t="s">
        <v>75</v>
      </c>
      <c r="U452" s="94" t="s">
        <v>75</v>
      </c>
      <c r="V452" s="94" t="s">
        <v>75</v>
      </c>
      <c r="W452" s="95" t="s">
        <v>75</v>
      </c>
      <c r="X452" s="95" t="s">
        <v>75</v>
      </c>
    </row>
    <row r="453" spans="14:24" ht="15.75" x14ac:dyDescent="0.25">
      <c r="N453" s="91">
        <v>50283</v>
      </c>
      <c r="O453" s="92" t="s">
        <v>75</v>
      </c>
      <c r="P453" s="92" t="s">
        <v>75</v>
      </c>
      <c r="Q453" s="92" t="s">
        <v>75</v>
      </c>
      <c r="R453" s="92" t="s">
        <v>75</v>
      </c>
      <c r="S453" s="93" t="s">
        <v>75</v>
      </c>
      <c r="T453" s="93" t="s">
        <v>75</v>
      </c>
      <c r="U453" s="94" t="s">
        <v>75</v>
      </c>
      <c r="V453" s="94" t="s">
        <v>75</v>
      </c>
      <c r="W453" s="95" t="s">
        <v>75</v>
      </c>
      <c r="X453" s="95" t="s">
        <v>75</v>
      </c>
    </row>
    <row r="454" spans="14:24" ht="15.75" x14ac:dyDescent="0.25">
      <c r="N454" s="91">
        <v>50313</v>
      </c>
      <c r="O454" s="92" t="s">
        <v>75</v>
      </c>
      <c r="P454" s="92" t="s">
        <v>75</v>
      </c>
      <c r="Q454" s="92" t="s">
        <v>75</v>
      </c>
      <c r="R454" s="92" t="s">
        <v>75</v>
      </c>
      <c r="S454" s="93" t="s">
        <v>75</v>
      </c>
      <c r="T454" s="93" t="s">
        <v>75</v>
      </c>
      <c r="U454" s="94" t="s">
        <v>75</v>
      </c>
      <c r="V454" s="94" t="s">
        <v>75</v>
      </c>
      <c r="W454" s="95" t="s">
        <v>75</v>
      </c>
      <c r="X454" s="95" t="s">
        <v>75</v>
      </c>
    </row>
    <row r="455" spans="14:24" ht="15.75" x14ac:dyDescent="0.25">
      <c r="N455" s="91">
        <v>50344</v>
      </c>
      <c r="O455" s="92" t="s">
        <v>75</v>
      </c>
      <c r="P455" s="92" t="s">
        <v>75</v>
      </c>
      <c r="Q455" s="92" t="s">
        <v>75</v>
      </c>
      <c r="R455" s="92" t="s">
        <v>75</v>
      </c>
      <c r="S455" s="93" t="s">
        <v>75</v>
      </c>
      <c r="T455" s="93" t="s">
        <v>75</v>
      </c>
      <c r="U455" s="94" t="s">
        <v>75</v>
      </c>
      <c r="V455" s="94" t="s">
        <v>75</v>
      </c>
      <c r="W455" s="95" t="s">
        <v>75</v>
      </c>
      <c r="X455" s="95" t="s">
        <v>75</v>
      </c>
    </row>
    <row r="456" spans="14:24" ht="15.75" x14ac:dyDescent="0.25">
      <c r="N456" s="91">
        <v>50374</v>
      </c>
      <c r="O456" s="92" t="s">
        <v>75</v>
      </c>
      <c r="P456" s="92" t="s">
        <v>75</v>
      </c>
      <c r="Q456" s="92" t="s">
        <v>75</v>
      </c>
      <c r="R456" s="92" t="s">
        <v>75</v>
      </c>
      <c r="S456" s="93" t="s">
        <v>75</v>
      </c>
      <c r="T456" s="93" t="s">
        <v>75</v>
      </c>
      <c r="U456" s="94" t="s">
        <v>75</v>
      </c>
      <c r="V456" s="94" t="s">
        <v>75</v>
      </c>
      <c r="W456" s="95" t="s">
        <v>75</v>
      </c>
      <c r="X456" s="95" t="s">
        <v>75</v>
      </c>
    </row>
    <row r="457" spans="14:24" ht="15.75" x14ac:dyDescent="0.25">
      <c r="N457" s="91">
        <v>50405</v>
      </c>
      <c r="O457" s="92" t="s">
        <v>75</v>
      </c>
      <c r="P457" s="92" t="s">
        <v>75</v>
      </c>
      <c r="Q457" s="92" t="s">
        <v>75</v>
      </c>
      <c r="R457" s="92" t="s">
        <v>75</v>
      </c>
      <c r="S457" s="93" t="s">
        <v>75</v>
      </c>
      <c r="T457" s="93" t="s">
        <v>75</v>
      </c>
      <c r="U457" s="94" t="s">
        <v>75</v>
      </c>
      <c r="V457" s="94" t="s">
        <v>75</v>
      </c>
      <c r="W457" s="95" t="s">
        <v>75</v>
      </c>
      <c r="X457" s="95" t="s">
        <v>75</v>
      </c>
    </row>
    <row r="458" spans="14:24" ht="15.75" x14ac:dyDescent="0.25">
      <c r="N458" s="91">
        <v>50436</v>
      </c>
      <c r="O458" s="92" t="s">
        <v>75</v>
      </c>
      <c r="P458" s="92" t="s">
        <v>75</v>
      </c>
      <c r="Q458" s="92" t="s">
        <v>75</v>
      </c>
      <c r="R458" s="92" t="s">
        <v>75</v>
      </c>
      <c r="S458" s="93" t="s">
        <v>75</v>
      </c>
      <c r="T458" s="93" t="s">
        <v>75</v>
      </c>
      <c r="U458" s="94" t="s">
        <v>75</v>
      </c>
      <c r="V458" s="94" t="s">
        <v>75</v>
      </c>
      <c r="W458" s="95" t="s">
        <v>75</v>
      </c>
      <c r="X458" s="95" t="s">
        <v>75</v>
      </c>
    </row>
    <row r="459" spans="14:24" ht="15.75" x14ac:dyDescent="0.25">
      <c r="N459" s="91">
        <v>50464</v>
      </c>
      <c r="O459" s="92" t="s">
        <v>75</v>
      </c>
      <c r="P459" s="92" t="s">
        <v>75</v>
      </c>
      <c r="Q459" s="92" t="s">
        <v>75</v>
      </c>
      <c r="R459" s="92" t="s">
        <v>75</v>
      </c>
      <c r="S459" s="93" t="s">
        <v>75</v>
      </c>
      <c r="T459" s="93" t="s">
        <v>75</v>
      </c>
      <c r="U459" s="94" t="s">
        <v>75</v>
      </c>
      <c r="V459" s="94" t="s">
        <v>75</v>
      </c>
      <c r="W459" s="95" t="s">
        <v>75</v>
      </c>
      <c r="X459" s="95" t="s">
        <v>75</v>
      </c>
    </row>
    <row r="460" spans="14:24" ht="15.75" x14ac:dyDescent="0.25">
      <c r="N460" s="91">
        <v>50495</v>
      </c>
      <c r="O460" s="92" t="s">
        <v>75</v>
      </c>
      <c r="P460" s="92" t="s">
        <v>75</v>
      </c>
      <c r="Q460" s="92" t="s">
        <v>75</v>
      </c>
      <c r="R460" s="92" t="s">
        <v>75</v>
      </c>
      <c r="S460" s="93" t="s">
        <v>75</v>
      </c>
      <c r="T460" s="93" t="s">
        <v>75</v>
      </c>
      <c r="U460" s="94" t="s">
        <v>75</v>
      </c>
      <c r="V460" s="94" t="s">
        <v>75</v>
      </c>
      <c r="W460" s="95" t="s">
        <v>75</v>
      </c>
      <c r="X460" s="95" t="s">
        <v>75</v>
      </c>
    </row>
    <row r="461" spans="14:24" ht="15.75" x14ac:dyDescent="0.25">
      <c r="N461" s="91">
        <v>50525</v>
      </c>
      <c r="O461" s="92" t="s">
        <v>75</v>
      </c>
      <c r="P461" s="92" t="s">
        <v>75</v>
      </c>
      <c r="Q461" s="92" t="s">
        <v>75</v>
      </c>
      <c r="R461" s="92" t="s">
        <v>75</v>
      </c>
      <c r="S461" s="93" t="s">
        <v>75</v>
      </c>
      <c r="T461" s="93" t="s">
        <v>75</v>
      </c>
      <c r="U461" s="94" t="s">
        <v>75</v>
      </c>
      <c r="V461" s="94" t="s">
        <v>75</v>
      </c>
      <c r="W461" s="95" t="s">
        <v>75</v>
      </c>
      <c r="X461" s="95" t="s">
        <v>75</v>
      </c>
    </row>
    <row r="462" spans="14:24" ht="15.75" x14ac:dyDescent="0.25">
      <c r="N462" s="91">
        <v>50556</v>
      </c>
      <c r="O462" s="92" t="s">
        <v>75</v>
      </c>
      <c r="P462" s="92" t="s">
        <v>75</v>
      </c>
      <c r="Q462" s="92" t="s">
        <v>75</v>
      </c>
      <c r="R462" s="92" t="s">
        <v>75</v>
      </c>
      <c r="S462" s="93" t="s">
        <v>75</v>
      </c>
      <c r="T462" s="93" t="s">
        <v>75</v>
      </c>
      <c r="U462" s="94" t="s">
        <v>75</v>
      </c>
      <c r="V462" s="94" t="s">
        <v>75</v>
      </c>
      <c r="W462" s="95" t="s">
        <v>75</v>
      </c>
      <c r="X462" s="95" t="s">
        <v>75</v>
      </c>
    </row>
    <row r="463" spans="14:24" ht="15.75" x14ac:dyDescent="0.25">
      <c r="N463" s="91">
        <v>50586</v>
      </c>
      <c r="O463" s="92" t="s">
        <v>75</v>
      </c>
      <c r="P463" s="92" t="s">
        <v>75</v>
      </c>
      <c r="Q463" s="92" t="s">
        <v>75</v>
      </c>
      <c r="R463" s="92" t="s">
        <v>75</v>
      </c>
      <c r="S463" s="93" t="s">
        <v>75</v>
      </c>
      <c r="T463" s="93" t="s">
        <v>75</v>
      </c>
      <c r="U463" s="94" t="s">
        <v>75</v>
      </c>
      <c r="V463" s="94" t="s">
        <v>75</v>
      </c>
      <c r="W463" s="95" t="s">
        <v>75</v>
      </c>
      <c r="X463" s="95" t="s">
        <v>75</v>
      </c>
    </row>
    <row r="464" spans="14:24" ht="15.75" x14ac:dyDescent="0.25">
      <c r="N464" s="91">
        <v>50617</v>
      </c>
      <c r="O464" s="92" t="s">
        <v>75</v>
      </c>
      <c r="P464" s="92" t="s">
        <v>75</v>
      </c>
      <c r="Q464" s="92" t="s">
        <v>75</v>
      </c>
      <c r="R464" s="92" t="s">
        <v>75</v>
      </c>
      <c r="S464" s="93" t="s">
        <v>75</v>
      </c>
      <c r="T464" s="93" t="s">
        <v>75</v>
      </c>
      <c r="U464" s="94" t="s">
        <v>75</v>
      </c>
      <c r="V464" s="94" t="s">
        <v>75</v>
      </c>
      <c r="W464" s="95" t="s">
        <v>75</v>
      </c>
      <c r="X464" s="95" t="s">
        <v>75</v>
      </c>
    </row>
    <row r="465" spans="14:24" ht="15.75" x14ac:dyDescent="0.25">
      <c r="N465" s="91">
        <v>50648</v>
      </c>
      <c r="O465" s="92" t="s">
        <v>75</v>
      </c>
      <c r="P465" s="92" t="s">
        <v>75</v>
      </c>
      <c r="Q465" s="92" t="s">
        <v>75</v>
      </c>
      <c r="R465" s="92" t="s">
        <v>75</v>
      </c>
      <c r="S465" s="93" t="s">
        <v>75</v>
      </c>
      <c r="T465" s="93" t="s">
        <v>75</v>
      </c>
      <c r="U465" s="94" t="s">
        <v>75</v>
      </c>
      <c r="V465" s="94" t="s">
        <v>75</v>
      </c>
      <c r="W465" s="95" t="s">
        <v>75</v>
      </c>
      <c r="X465" s="95" t="s">
        <v>75</v>
      </c>
    </row>
    <row r="466" spans="14:24" ht="15.75" x14ac:dyDescent="0.25">
      <c r="N466" s="91">
        <v>50678</v>
      </c>
      <c r="O466" s="92" t="s">
        <v>75</v>
      </c>
      <c r="P466" s="92" t="s">
        <v>75</v>
      </c>
      <c r="Q466" s="92" t="s">
        <v>75</v>
      </c>
      <c r="R466" s="92" t="s">
        <v>75</v>
      </c>
      <c r="S466" s="93" t="s">
        <v>75</v>
      </c>
      <c r="T466" s="93" t="s">
        <v>75</v>
      </c>
      <c r="U466" s="94" t="s">
        <v>75</v>
      </c>
      <c r="V466" s="94" t="s">
        <v>75</v>
      </c>
      <c r="W466" s="95" t="s">
        <v>75</v>
      </c>
      <c r="X466" s="95" t="s">
        <v>75</v>
      </c>
    </row>
    <row r="467" spans="14:24" ht="15.75" x14ac:dyDescent="0.25">
      <c r="N467" s="91">
        <v>50709</v>
      </c>
      <c r="O467" s="92" t="s">
        <v>75</v>
      </c>
      <c r="P467" s="92" t="s">
        <v>75</v>
      </c>
      <c r="Q467" s="92" t="s">
        <v>75</v>
      </c>
      <c r="R467" s="92" t="s">
        <v>75</v>
      </c>
      <c r="S467" s="93" t="s">
        <v>75</v>
      </c>
      <c r="T467" s="93" t="s">
        <v>75</v>
      </c>
      <c r="U467" s="94" t="s">
        <v>75</v>
      </c>
      <c r="V467" s="94" t="s">
        <v>75</v>
      </c>
      <c r="W467" s="95" t="s">
        <v>75</v>
      </c>
      <c r="X467" s="95" t="s">
        <v>75</v>
      </c>
    </row>
    <row r="468" spans="14:24" ht="15.75" x14ac:dyDescent="0.25">
      <c r="N468" s="91">
        <v>50739</v>
      </c>
      <c r="O468" s="92" t="s">
        <v>75</v>
      </c>
      <c r="P468" s="92" t="s">
        <v>75</v>
      </c>
      <c r="Q468" s="92" t="s">
        <v>75</v>
      </c>
      <c r="R468" s="92" t="s">
        <v>75</v>
      </c>
      <c r="S468" s="93" t="s">
        <v>75</v>
      </c>
      <c r="T468" s="93" t="s">
        <v>75</v>
      </c>
      <c r="U468" s="94" t="s">
        <v>75</v>
      </c>
      <c r="V468" s="94" t="s">
        <v>75</v>
      </c>
      <c r="W468" s="95" t="s">
        <v>75</v>
      </c>
      <c r="X468" s="95" t="s">
        <v>75</v>
      </c>
    </row>
    <row r="469" spans="14:24" ht="15.75" x14ac:dyDescent="0.25">
      <c r="N469" s="91">
        <v>50770</v>
      </c>
      <c r="O469" s="92" t="s">
        <v>75</v>
      </c>
      <c r="P469" s="92" t="s">
        <v>75</v>
      </c>
      <c r="Q469" s="92" t="s">
        <v>75</v>
      </c>
      <c r="R469" s="92" t="s">
        <v>75</v>
      </c>
      <c r="S469" s="93" t="s">
        <v>75</v>
      </c>
      <c r="T469" s="93" t="s">
        <v>75</v>
      </c>
      <c r="U469" s="94" t="s">
        <v>75</v>
      </c>
      <c r="V469" s="94" t="s">
        <v>75</v>
      </c>
      <c r="W469" s="95" t="s">
        <v>75</v>
      </c>
      <c r="X469" s="95" t="s">
        <v>75</v>
      </c>
    </row>
    <row r="470" spans="14:24" ht="15.75" x14ac:dyDescent="0.25">
      <c r="N470" s="91">
        <v>50801</v>
      </c>
      <c r="O470" s="92" t="s">
        <v>75</v>
      </c>
      <c r="P470" s="92" t="s">
        <v>75</v>
      </c>
      <c r="Q470" s="92" t="s">
        <v>75</v>
      </c>
      <c r="R470" s="92" t="s">
        <v>75</v>
      </c>
      <c r="S470" s="93" t="s">
        <v>75</v>
      </c>
      <c r="T470" s="93" t="s">
        <v>75</v>
      </c>
      <c r="U470" s="94" t="s">
        <v>75</v>
      </c>
      <c r="V470" s="94" t="s">
        <v>75</v>
      </c>
      <c r="W470" s="95" t="s">
        <v>75</v>
      </c>
      <c r="X470" s="95" t="s">
        <v>75</v>
      </c>
    </row>
    <row r="471" spans="14:24" ht="15.75" x14ac:dyDescent="0.25">
      <c r="N471" s="91">
        <v>50829</v>
      </c>
      <c r="O471" s="92" t="s">
        <v>75</v>
      </c>
      <c r="P471" s="92" t="s">
        <v>75</v>
      </c>
      <c r="Q471" s="92" t="s">
        <v>75</v>
      </c>
      <c r="R471" s="92" t="s">
        <v>75</v>
      </c>
      <c r="S471" s="93" t="s">
        <v>75</v>
      </c>
      <c r="T471" s="93" t="s">
        <v>75</v>
      </c>
      <c r="U471" s="94" t="s">
        <v>75</v>
      </c>
      <c r="V471" s="94" t="s">
        <v>75</v>
      </c>
      <c r="W471" s="95" t="s">
        <v>75</v>
      </c>
      <c r="X471" s="95" t="s">
        <v>75</v>
      </c>
    </row>
    <row r="472" spans="14:24" ht="15.75" x14ac:dyDescent="0.25">
      <c r="N472" s="91">
        <v>50860</v>
      </c>
      <c r="O472" s="92" t="s">
        <v>75</v>
      </c>
      <c r="P472" s="92" t="s">
        <v>75</v>
      </c>
      <c r="Q472" s="92" t="s">
        <v>75</v>
      </c>
      <c r="R472" s="92" t="s">
        <v>75</v>
      </c>
      <c r="S472" s="93" t="s">
        <v>75</v>
      </c>
      <c r="T472" s="93" t="s">
        <v>75</v>
      </c>
      <c r="U472" s="94" t="s">
        <v>75</v>
      </c>
      <c r="V472" s="94" t="s">
        <v>75</v>
      </c>
      <c r="W472" s="95" t="s">
        <v>75</v>
      </c>
      <c r="X472" s="95" t="s">
        <v>75</v>
      </c>
    </row>
    <row r="473" spans="14:24" ht="15.75" x14ac:dyDescent="0.25">
      <c r="N473" s="91">
        <v>50890</v>
      </c>
      <c r="O473" s="92" t="s">
        <v>75</v>
      </c>
      <c r="P473" s="92" t="s">
        <v>75</v>
      </c>
      <c r="Q473" s="92" t="s">
        <v>75</v>
      </c>
      <c r="R473" s="92" t="s">
        <v>75</v>
      </c>
      <c r="S473" s="93" t="s">
        <v>75</v>
      </c>
      <c r="T473" s="93" t="s">
        <v>75</v>
      </c>
      <c r="U473" s="94" t="s">
        <v>75</v>
      </c>
      <c r="V473" s="94" t="s">
        <v>75</v>
      </c>
      <c r="W473" s="95" t="s">
        <v>75</v>
      </c>
      <c r="X473" s="95" t="s">
        <v>75</v>
      </c>
    </row>
    <row r="474" spans="14:24" ht="15.75" x14ac:dyDescent="0.25">
      <c r="N474" s="91">
        <v>50921</v>
      </c>
      <c r="O474" s="92" t="s">
        <v>75</v>
      </c>
      <c r="P474" s="92" t="s">
        <v>75</v>
      </c>
      <c r="Q474" s="92" t="s">
        <v>75</v>
      </c>
      <c r="R474" s="92" t="s">
        <v>75</v>
      </c>
      <c r="S474" s="93" t="s">
        <v>75</v>
      </c>
      <c r="T474" s="93" t="s">
        <v>75</v>
      </c>
      <c r="U474" s="94" t="s">
        <v>75</v>
      </c>
      <c r="V474" s="94" t="s">
        <v>75</v>
      </c>
      <c r="W474" s="95" t="s">
        <v>75</v>
      </c>
      <c r="X474" s="95" t="s">
        <v>75</v>
      </c>
    </row>
    <row r="475" spans="14:24" ht="15.75" x14ac:dyDescent="0.25">
      <c r="N475" s="91">
        <v>50951</v>
      </c>
      <c r="O475" s="92" t="s">
        <v>75</v>
      </c>
      <c r="P475" s="92" t="s">
        <v>75</v>
      </c>
      <c r="Q475" s="92" t="s">
        <v>75</v>
      </c>
      <c r="R475" s="92" t="s">
        <v>75</v>
      </c>
      <c r="S475" s="93" t="s">
        <v>75</v>
      </c>
      <c r="T475" s="93" t="s">
        <v>75</v>
      </c>
      <c r="U475" s="94" t="s">
        <v>75</v>
      </c>
      <c r="V475" s="94" t="s">
        <v>75</v>
      </c>
      <c r="W475" s="95" t="s">
        <v>75</v>
      </c>
      <c r="X475" s="95" t="s">
        <v>75</v>
      </c>
    </row>
    <row r="476" spans="14:24" ht="15.75" x14ac:dyDescent="0.25">
      <c r="N476" s="91">
        <v>50982</v>
      </c>
      <c r="O476" s="92" t="s">
        <v>75</v>
      </c>
      <c r="P476" s="92" t="s">
        <v>75</v>
      </c>
      <c r="Q476" s="92" t="s">
        <v>75</v>
      </c>
      <c r="R476" s="92" t="s">
        <v>75</v>
      </c>
      <c r="S476" s="93" t="s">
        <v>75</v>
      </c>
      <c r="T476" s="93" t="s">
        <v>75</v>
      </c>
      <c r="U476" s="94" t="s">
        <v>75</v>
      </c>
      <c r="V476" s="94" t="s">
        <v>75</v>
      </c>
      <c r="W476" s="95" t="s">
        <v>75</v>
      </c>
      <c r="X476" s="95" t="s">
        <v>75</v>
      </c>
    </row>
    <row r="477" spans="14:24" ht="15.75" x14ac:dyDescent="0.25">
      <c r="N477" s="91">
        <v>51013</v>
      </c>
      <c r="O477" s="92" t="s">
        <v>75</v>
      </c>
      <c r="P477" s="92" t="s">
        <v>75</v>
      </c>
      <c r="Q477" s="92" t="s">
        <v>75</v>
      </c>
      <c r="R477" s="92" t="s">
        <v>75</v>
      </c>
      <c r="S477" s="93" t="s">
        <v>75</v>
      </c>
      <c r="T477" s="93" t="s">
        <v>75</v>
      </c>
      <c r="U477" s="94" t="s">
        <v>75</v>
      </c>
      <c r="V477" s="94" t="s">
        <v>75</v>
      </c>
      <c r="W477" s="95" t="s">
        <v>75</v>
      </c>
      <c r="X477" s="95" t="s">
        <v>75</v>
      </c>
    </row>
    <row r="478" spans="14:24" ht="15.75" x14ac:dyDescent="0.25">
      <c r="N478" s="91">
        <v>51043</v>
      </c>
      <c r="O478" s="92" t="s">
        <v>75</v>
      </c>
      <c r="P478" s="92" t="s">
        <v>75</v>
      </c>
      <c r="Q478" s="92" t="s">
        <v>75</v>
      </c>
      <c r="R478" s="92" t="s">
        <v>75</v>
      </c>
      <c r="S478" s="93" t="s">
        <v>75</v>
      </c>
      <c r="T478" s="93" t="s">
        <v>75</v>
      </c>
      <c r="U478" s="94" t="s">
        <v>75</v>
      </c>
      <c r="V478" s="94" t="s">
        <v>75</v>
      </c>
      <c r="W478" s="95" t="s">
        <v>75</v>
      </c>
      <c r="X478" s="95" t="s">
        <v>75</v>
      </c>
    </row>
    <row r="479" spans="14:24" ht="15.75" x14ac:dyDescent="0.25">
      <c r="N479" s="91">
        <v>51074</v>
      </c>
      <c r="O479" s="92" t="s">
        <v>75</v>
      </c>
      <c r="P479" s="92" t="s">
        <v>75</v>
      </c>
      <c r="Q479" s="92" t="s">
        <v>75</v>
      </c>
      <c r="R479" s="92" t="s">
        <v>75</v>
      </c>
      <c r="S479" s="93" t="s">
        <v>75</v>
      </c>
      <c r="T479" s="93" t="s">
        <v>75</v>
      </c>
      <c r="U479" s="94" t="s">
        <v>75</v>
      </c>
      <c r="V479" s="94" t="s">
        <v>75</v>
      </c>
      <c r="W479" s="95" t="s">
        <v>75</v>
      </c>
      <c r="X479" s="95" t="s">
        <v>75</v>
      </c>
    </row>
    <row r="480" spans="14:24" ht="15.75" x14ac:dyDescent="0.25">
      <c r="N480" s="91">
        <v>51104</v>
      </c>
      <c r="O480" s="92" t="s">
        <v>75</v>
      </c>
      <c r="P480" s="92" t="s">
        <v>75</v>
      </c>
      <c r="Q480" s="92" t="s">
        <v>75</v>
      </c>
      <c r="R480" s="92" t="s">
        <v>75</v>
      </c>
      <c r="S480" s="93" t="s">
        <v>75</v>
      </c>
      <c r="T480" s="93" t="s">
        <v>75</v>
      </c>
      <c r="U480" s="94" t="s">
        <v>75</v>
      </c>
      <c r="V480" s="94" t="s">
        <v>75</v>
      </c>
      <c r="W480" s="95" t="s">
        <v>75</v>
      </c>
      <c r="X480" s="95" t="s">
        <v>75</v>
      </c>
    </row>
    <row r="481" spans="14:24" ht="15.75" x14ac:dyDescent="0.25">
      <c r="N481" s="91">
        <v>51135</v>
      </c>
      <c r="O481" s="92" t="s">
        <v>75</v>
      </c>
      <c r="P481" s="92" t="s">
        <v>75</v>
      </c>
      <c r="Q481" s="92" t="s">
        <v>75</v>
      </c>
      <c r="R481" s="92" t="s">
        <v>75</v>
      </c>
      <c r="S481" s="93" t="s">
        <v>75</v>
      </c>
      <c r="T481" s="93" t="s">
        <v>75</v>
      </c>
      <c r="U481" s="94" t="s">
        <v>75</v>
      </c>
      <c r="V481" s="94" t="s">
        <v>75</v>
      </c>
      <c r="W481" s="95" t="s">
        <v>75</v>
      </c>
      <c r="X481" s="95" t="s">
        <v>75</v>
      </c>
    </row>
    <row r="482" spans="14:24" ht="15.75" x14ac:dyDescent="0.25">
      <c r="N482" s="91">
        <v>51166</v>
      </c>
      <c r="O482" s="92" t="s">
        <v>75</v>
      </c>
      <c r="P482" s="92" t="s">
        <v>75</v>
      </c>
      <c r="Q482" s="92" t="s">
        <v>75</v>
      </c>
      <c r="R482" s="92" t="s">
        <v>75</v>
      </c>
      <c r="S482" s="93" t="s">
        <v>75</v>
      </c>
      <c r="T482" s="93" t="s">
        <v>75</v>
      </c>
      <c r="U482" s="94" t="s">
        <v>75</v>
      </c>
      <c r="V482" s="94" t="s">
        <v>75</v>
      </c>
      <c r="W482" s="95" t="s">
        <v>75</v>
      </c>
      <c r="X482" s="95" t="s">
        <v>75</v>
      </c>
    </row>
    <row r="483" spans="14:24" ht="15.75" x14ac:dyDescent="0.25">
      <c r="N483" s="91">
        <v>51195</v>
      </c>
      <c r="O483" s="92" t="s">
        <v>75</v>
      </c>
      <c r="P483" s="92" t="s">
        <v>75</v>
      </c>
      <c r="Q483" s="92" t="s">
        <v>75</v>
      </c>
      <c r="R483" s="92" t="s">
        <v>75</v>
      </c>
      <c r="S483" s="93" t="s">
        <v>75</v>
      </c>
      <c r="T483" s="93" t="s">
        <v>75</v>
      </c>
      <c r="U483" s="94" t="s">
        <v>75</v>
      </c>
      <c r="V483" s="94" t="s">
        <v>75</v>
      </c>
      <c r="W483" s="95" t="s">
        <v>75</v>
      </c>
      <c r="X483" s="95" t="s">
        <v>75</v>
      </c>
    </row>
    <row r="484" spans="14:24" ht="15.75" x14ac:dyDescent="0.25">
      <c r="N484" s="91">
        <v>51226</v>
      </c>
      <c r="O484" s="92" t="s">
        <v>75</v>
      </c>
      <c r="P484" s="92" t="s">
        <v>75</v>
      </c>
      <c r="Q484" s="92" t="s">
        <v>75</v>
      </c>
      <c r="R484" s="92" t="s">
        <v>75</v>
      </c>
      <c r="S484" s="93" t="s">
        <v>75</v>
      </c>
      <c r="T484" s="93" t="s">
        <v>75</v>
      </c>
      <c r="U484" s="94" t="s">
        <v>75</v>
      </c>
      <c r="V484" s="94" t="s">
        <v>75</v>
      </c>
      <c r="W484" s="95" t="s">
        <v>75</v>
      </c>
      <c r="X484" s="95" t="s">
        <v>75</v>
      </c>
    </row>
    <row r="485" spans="14:24" ht="15.75" x14ac:dyDescent="0.25">
      <c r="N485" s="91">
        <v>51256</v>
      </c>
      <c r="O485" s="92" t="s">
        <v>75</v>
      </c>
      <c r="P485" s="92" t="s">
        <v>75</v>
      </c>
      <c r="Q485" s="92" t="s">
        <v>75</v>
      </c>
      <c r="R485" s="92" t="s">
        <v>75</v>
      </c>
      <c r="S485" s="93" t="s">
        <v>75</v>
      </c>
      <c r="T485" s="93" t="s">
        <v>75</v>
      </c>
      <c r="U485" s="94" t="s">
        <v>75</v>
      </c>
      <c r="V485" s="94" t="s">
        <v>75</v>
      </c>
      <c r="W485" s="95" t="s">
        <v>75</v>
      </c>
      <c r="X485" s="95" t="s">
        <v>75</v>
      </c>
    </row>
    <row r="486" spans="14:24" ht="15.75" x14ac:dyDescent="0.25">
      <c r="N486" s="91">
        <v>51287</v>
      </c>
      <c r="O486" s="92" t="s">
        <v>75</v>
      </c>
      <c r="P486" s="92" t="s">
        <v>75</v>
      </c>
      <c r="Q486" s="92" t="s">
        <v>75</v>
      </c>
      <c r="R486" s="92" t="s">
        <v>75</v>
      </c>
      <c r="S486" s="93" t="s">
        <v>75</v>
      </c>
      <c r="T486" s="93" t="s">
        <v>75</v>
      </c>
      <c r="U486" s="94" t="s">
        <v>75</v>
      </c>
      <c r="V486" s="94" t="s">
        <v>75</v>
      </c>
      <c r="W486" s="95" t="s">
        <v>75</v>
      </c>
      <c r="X486" s="95" t="s">
        <v>75</v>
      </c>
    </row>
    <row r="487" spans="14:24" ht="15.75" x14ac:dyDescent="0.25">
      <c r="N487" s="91">
        <v>51317</v>
      </c>
      <c r="O487" s="92" t="s">
        <v>75</v>
      </c>
      <c r="P487" s="92" t="s">
        <v>75</v>
      </c>
      <c r="Q487" s="92" t="s">
        <v>75</v>
      </c>
      <c r="R487" s="92" t="s">
        <v>75</v>
      </c>
      <c r="S487" s="93" t="s">
        <v>75</v>
      </c>
      <c r="T487" s="93" t="s">
        <v>75</v>
      </c>
      <c r="U487" s="94" t="s">
        <v>75</v>
      </c>
      <c r="V487" s="94" t="s">
        <v>75</v>
      </c>
      <c r="W487" s="95" t="s">
        <v>75</v>
      </c>
      <c r="X487" s="95" t="s">
        <v>75</v>
      </c>
    </row>
    <row r="488" spans="14:24" ht="15.75" x14ac:dyDescent="0.25">
      <c r="N488" s="91">
        <v>51348</v>
      </c>
      <c r="O488" s="92" t="s">
        <v>75</v>
      </c>
      <c r="P488" s="92" t="s">
        <v>75</v>
      </c>
      <c r="Q488" s="92" t="s">
        <v>75</v>
      </c>
      <c r="R488" s="92" t="s">
        <v>75</v>
      </c>
      <c r="S488" s="93" t="s">
        <v>75</v>
      </c>
      <c r="T488" s="93" t="s">
        <v>75</v>
      </c>
      <c r="U488" s="94" t="s">
        <v>75</v>
      </c>
      <c r="V488" s="94" t="s">
        <v>75</v>
      </c>
      <c r="W488" s="95" t="s">
        <v>75</v>
      </c>
      <c r="X488" s="95" t="s">
        <v>75</v>
      </c>
    </row>
    <row r="489" spans="14:24" ht="15.75" x14ac:dyDescent="0.25">
      <c r="N489" s="91">
        <v>51379</v>
      </c>
      <c r="O489" s="92" t="s">
        <v>75</v>
      </c>
      <c r="P489" s="92" t="s">
        <v>75</v>
      </c>
      <c r="Q489" s="92" t="s">
        <v>75</v>
      </c>
      <c r="R489" s="92" t="s">
        <v>75</v>
      </c>
      <c r="S489" s="93" t="s">
        <v>75</v>
      </c>
      <c r="T489" s="93" t="s">
        <v>75</v>
      </c>
      <c r="U489" s="94" t="s">
        <v>75</v>
      </c>
      <c r="V489" s="94" t="s">
        <v>75</v>
      </c>
      <c r="W489" s="95" t="s">
        <v>75</v>
      </c>
      <c r="X489" s="95" t="s">
        <v>75</v>
      </c>
    </row>
    <row r="490" spans="14:24" ht="15.75" x14ac:dyDescent="0.25">
      <c r="N490" s="91">
        <v>51409</v>
      </c>
      <c r="O490" s="92" t="s">
        <v>75</v>
      </c>
      <c r="P490" s="92" t="s">
        <v>75</v>
      </c>
      <c r="Q490" s="92" t="s">
        <v>75</v>
      </c>
      <c r="R490" s="92" t="s">
        <v>75</v>
      </c>
      <c r="S490" s="93" t="s">
        <v>75</v>
      </c>
      <c r="T490" s="93" t="s">
        <v>75</v>
      </c>
      <c r="U490" s="94" t="s">
        <v>75</v>
      </c>
      <c r="V490" s="94" t="s">
        <v>75</v>
      </c>
      <c r="W490" s="95" t="s">
        <v>75</v>
      </c>
      <c r="X490" s="95" t="s">
        <v>75</v>
      </c>
    </row>
    <row r="491" spans="14:24" ht="15.75" x14ac:dyDescent="0.25">
      <c r="N491" s="91">
        <v>51440</v>
      </c>
      <c r="O491" s="92" t="s">
        <v>75</v>
      </c>
      <c r="P491" s="92" t="s">
        <v>75</v>
      </c>
      <c r="Q491" s="92" t="s">
        <v>75</v>
      </c>
      <c r="R491" s="92" t="s">
        <v>75</v>
      </c>
      <c r="S491" s="93" t="s">
        <v>75</v>
      </c>
      <c r="T491" s="93" t="s">
        <v>75</v>
      </c>
      <c r="U491" s="94" t="s">
        <v>75</v>
      </c>
      <c r="V491" s="94" t="s">
        <v>75</v>
      </c>
      <c r="W491" s="95" t="s">
        <v>75</v>
      </c>
      <c r="X491" s="95" t="s">
        <v>75</v>
      </c>
    </row>
    <row r="492" spans="14:24" ht="15.75" x14ac:dyDescent="0.25">
      <c r="N492" s="91">
        <v>51470</v>
      </c>
      <c r="O492" s="92" t="s">
        <v>75</v>
      </c>
      <c r="P492" s="92" t="s">
        <v>75</v>
      </c>
      <c r="Q492" s="92" t="s">
        <v>75</v>
      </c>
      <c r="R492" s="92" t="s">
        <v>75</v>
      </c>
      <c r="S492" s="93" t="s">
        <v>75</v>
      </c>
      <c r="T492" s="93" t="s">
        <v>75</v>
      </c>
      <c r="U492" s="94" t="s">
        <v>75</v>
      </c>
      <c r="V492" s="94" t="s">
        <v>75</v>
      </c>
      <c r="W492" s="95" t="s">
        <v>75</v>
      </c>
      <c r="X492" s="95" t="s">
        <v>75</v>
      </c>
    </row>
    <row r="493" spans="14:24" ht="15.75" x14ac:dyDescent="0.25">
      <c r="N493" s="91">
        <v>51501</v>
      </c>
      <c r="O493" s="92" t="s">
        <v>75</v>
      </c>
      <c r="P493" s="92" t="s">
        <v>75</v>
      </c>
      <c r="Q493" s="92" t="s">
        <v>75</v>
      </c>
      <c r="R493" s="92" t="s">
        <v>75</v>
      </c>
      <c r="S493" s="93" t="s">
        <v>75</v>
      </c>
      <c r="T493" s="93" t="s">
        <v>75</v>
      </c>
      <c r="U493" s="94" t="s">
        <v>75</v>
      </c>
      <c r="V493" s="94" t="s">
        <v>75</v>
      </c>
      <c r="W493" s="95" t="s">
        <v>75</v>
      </c>
      <c r="X493" s="95" t="s">
        <v>75</v>
      </c>
    </row>
    <row r="494" spans="14:24" ht="15.75" x14ac:dyDescent="0.25">
      <c r="N494" s="91">
        <v>51532</v>
      </c>
      <c r="O494" s="92" t="s">
        <v>75</v>
      </c>
      <c r="P494" s="92" t="s">
        <v>75</v>
      </c>
      <c r="Q494" s="92" t="s">
        <v>75</v>
      </c>
      <c r="R494" s="92" t="s">
        <v>75</v>
      </c>
      <c r="S494" s="93" t="s">
        <v>75</v>
      </c>
      <c r="T494" s="93" t="s">
        <v>75</v>
      </c>
      <c r="U494" s="94" t="s">
        <v>75</v>
      </c>
      <c r="V494" s="94" t="s">
        <v>75</v>
      </c>
      <c r="W494" s="95" t="s">
        <v>75</v>
      </c>
      <c r="X494" s="95" t="s">
        <v>75</v>
      </c>
    </row>
    <row r="495" spans="14:24" ht="15.75" x14ac:dyDescent="0.25">
      <c r="N495" s="91">
        <v>51560</v>
      </c>
      <c r="O495" s="92" t="s">
        <v>75</v>
      </c>
      <c r="P495" s="92" t="s">
        <v>75</v>
      </c>
      <c r="Q495" s="92" t="s">
        <v>75</v>
      </c>
      <c r="R495" s="92" t="s">
        <v>75</v>
      </c>
      <c r="S495" s="93" t="s">
        <v>75</v>
      </c>
      <c r="T495" s="93" t="s">
        <v>75</v>
      </c>
      <c r="U495" s="94" t="s">
        <v>75</v>
      </c>
      <c r="V495" s="94" t="s">
        <v>75</v>
      </c>
      <c r="W495" s="95" t="s">
        <v>75</v>
      </c>
      <c r="X495" s="95" t="s">
        <v>75</v>
      </c>
    </row>
    <row r="496" spans="14:24" ht="15.75" x14ac:dyDescent="0.25">
      <c r="N496" s="91">
        <v>51591</v>
      </c>
      <c r="O496" s="92" t="s">
        <v>75</v>
      </c>
      <c r="P496" s="92" t="s">
        <v>75</v>
      </c>
      <c r="Q496" s="92" t="s">
        <v>75</v>
      </c>
      <c r="R496" s="92" t="s">
        <v>75</v>
      </c>
      <c r="S496" s="93" t="s">
        <v>75</v>
      </c>
      <c r="T496" s="93" t="s">
        <v>75</v>
      </c>
      <c r="U496" s="94" t="s">
        <v>75</v>
      </c>
      <c r="V496" s="94" t="s">
        <v>75</v>
      </c>
      <c r="W496" s="95" t="s">
        <v>75</v>
      </c>
      <c r="X496" s="95" t="s">
        <v>75</v>
      </c>
    </row>
    <row r="497" spans="14:24" ht="15.75" x14ac:dyDescent="0.25">
      <c r="N497" s="91">
        <v>51621</v>
      </c>
      <c r="O497" s="92" t="s">
        <v>75</v>
      </c>
      <c r="P497" s="92" t="s">
        <v>75</v>
      </c>
      <c r="Q497" s="92" t="s">
        <v>75</v>
      </c>
      <c r="R497" s="92" t="s">
        <v>75</v>
      </c>
      <c r="S497" s="93" t="s">
        <v>75</v>
      </c>
      <c r="T497" s="93" t="s">
        <v>75</v>
      </c>
      <c r="U497" s="94" t="s">
        <v>75</v>
      </c>
      <c r="V497" s="94" t="s">
        <v>75</v>
      </c>
      <c r="W497" s="95" t="s">
        <v>75</v>
      </c>
      <c r="X497" s="95" t="s">
        <v>75</v>
      </c>
    </row>
    <row r="498" spans="14:24" ht="15.75" x14ac:dyDescent="0.25">
      <c r="N498" s="91">
        <v>51652</v>
      </c>
      <c r="O498" s="92" t="s">
        <v>75</v>
      </c>
      <c r="P498" s="92" t="s">
        <v>75</v>
      </c>
      <c r="Q498" s="92" t="s">
        <v>75</v>
      </c>
      <c r="R498" s="92" t="s">
        <v>75</v>
      </c>
      <c r="S498" s="93" t="s">
        <v>75</v>
      </c>
      <c r="T498" s="93" t="s">
        <v>75</v>
      </c>
      <c r="U498" s="94" t="s">
        <v>75</v>
      </c>
      <c r="V498" s="94" t="s">
        <v>75</v>
      </c>
      <c r="W498" s="95" t="s">
        <v>75</v>
      </c>
      <c r="X498" s="95" t="s">
        <v>75</v>
      </c>
    </row>
    <row r="499" spans="14:24" ht="15.75" x14ac:dyDescent="0.25">
      <c r="N499" s="91">
        <v>51682</v>
      </c>
      <c r="O499" s="92" t="s">
        <v>75</v>
      </c>
      <c r="P499" s="92" t="s">
        <v>75</v>
      </c>
      <c r="Q499" s="92" t="s">
        <v>75</v>
      </c>
      <c r="R499" s="92" t="s">
        <v>75</v>
      </c>
      <c r="S499" s="93" t="s">
        <v>75</v>
      </c>
      <c r="T499" s="93" t="s">
        <v>75</v>
      </c>
      <c r="U499" s="94" t="s">
        <v>75</v>
      </c>
      <c r="V499" s="94" t="s">
        <v>75</v>
      </c>
      <c r="W499" s="95" t="s">
        <v>75</v>
      </c>
      <c r="X499" s="95" t="s">
        <v>75</v>
      </c>
    </row>
    <row r="500" spans="14:24" ht="15.75" x14ac:dyDescent="0.25">
      <c r="N500" s="91">
        <v>51713</v>
      </c>
      <c r="O500" s="92" t="s">
        <v>75</v>
      </c>
      <c r="P500" s="92" t="s">
        <v>75</v>
      </c>
      <c r="Q500" s="92" t="s">
        <v>75</v>
      </c>
      <c r="R500" s="92" t="s">
        <v>75</v>
      </c>
      <c r="S500" s="93" t="s">
        <v>75</v>
      </c>
      <c r="T500" s="93" t="s">
        <v>75</v>
      </c>
      <c r="U500" s="94" t="s">
        <v>75</v>
      </c>
      <c r="V500" s="94" t="s">
        <v>75</v>
      </c>
      <c r="W500" s="95" t="s">
        <v>75</v>
      </c>
      <c r="X500" s="95" t="s">
        <v>75</v>
      </c>
    </row>
    <row r="501" spans="14:24" ht="15.75" x14ac:dyDescent="0.25">
      <c r="N501" s="91">
        <v>51744</v>
      </c>
      <c r="O501" s="92" t="s">
        <v>75</v>
      </c>
      <c r="P501" s="92" t="s">
        <v>75</v>
      </c>
      <c r="Q501" s="92" t="s">
        <v>75</v>
      </c>
      <c r="R501" s="92" t="s">
        <v>75</v>
      </c>
      <c r="S501" s="93" t="s">
        <v>75</v>
      </c>
      <c r="T501" s="93" t="s">
        <v>75</v>
      </c>
      <c r="U501" s="94" t="s">
        <v>75</v>
      </c>
      <c r="V501" s="94" t="s">
        <v>75</v>
      </c>
      <c r="W501" s="95" t="s">
        <v>75</v>
      </c>
      <c r="X501" s="95" t="s">
        <v>75</v>
      </c>
    </row>
    <row r="502" spans="14:24" ht="15.75" x14ac:dyDescent="0.25">
      <c r="N502" s="91">
        <v>51774</v>
      </c>
      <c r="O502" s="92" t="s">
        <v>75</v>
      </c>
      <c r="P502" s="92" t="s">
        <v>75</v>
      </c>
      <c r="Q502" s="92" t="s">
        <v>75</v>
      </c>
      <c r="R502" s="92" t="s">
        <v>75</v>
      </c>
      <c r="S502" s="93" t="s">
        <v>75</v>
      </c>
      <c r="T502" s="93" t="s">
        <v>75</v>
      </c>
      <c r="U502" s="94" t="s">
        <v>75</v>
      </c>
      <c r="V502" s="94" t="s">
        <v>75</v>
      </c>
      <c r="W502" s="95" t="s">
        <v>75</v>
      </c>
      <c r="X502" s="95" t="s">
        <v>75</v>
      </c>
    </row>
    <row r="503" spans="14:24" ht="15.75" x14ac:dyDescent="0.25">
      <c r="N503" s="91">
        <v>51805</v>
      </c>
      <c r="O503" s="92" t="s">
        <v>75</v>
      </c>
      <c r="P503" s="92" t="s">
        <v>75</v>
      </c>
      <c r="Q503" s="92" t="s">
        <v>75</v>
      </c>
      <c r="R503" s="92" t="s">
        <v>75</v>
      </c>
      <c r="S503" s="93" t="s">
        <v>75</v>
      </c>
      <c r="T503" s="93" t="s">
        <v>75</v>
      </c>
      <c r="U503" s="94" t="s">
        <v>75</v>
      </c>
      <c r="V503" s="94" t="s">
        <v>75</v>
      </c>
      <c r="W503" s="95" t="s">
        <v>75</v>
      </c>
      <c r="X503" s="95" t="s">
        <v>75</v>
      </c>
    </row>
    <row r="504" spans="14:24" ht="15.75" x14ac:dyDescent="0.25">
      <c r="N504" s="91">
        <v>51835</v>
      </c>
      <c r="O504" s="92" t="s">
        <v>75</v>
      </c>
      <c r="P504" s="92" t="s">
        <v>75</v>
      </c>
      <c r="Q504" s="92" t="s">
        <v>75</v>
      </c>
      <c r="R504" s="92" t="s">
        <v>75</v>
      </c>
      <c r="S504" s="93" t="s">
        <v>75</v>
      </c>
      <c r="T504" s="93" t="s">
        <v>75</v>
      </c>
      <c r="U504" s="94" t="s">
        <v>75</v>
      </c>
      <c r="V504" s="94" t="s">
        <v>75</v>
      </c>
      <c r="W504" s="95" t="s">
        <v>75</v>
      </c>
      <c r="X504" s="95" t="s">
        <v>75</v>
      </c>
    </row>
    <row r="505" spans="14:24" ht="15.75" x14ac:dyDescent="0.25">
      <c r="N505" s="91">
        <v>51866</v>
      </c>
      <c r="O505" s="92" t="s">
        <v>75</v>
      </c>
      <c r="P505" s="92" t="s">
        <v>75</v>
      </c>
      <c r="Q505" s="92" t="s">
        <v>75</v>
      </c>
      <c r="R505" s="92" t="s">
        <v>75</v>
      </c>
      <c r="S505" s="93" t="s">
        <v>75</v>
      </c>
      <c r="T505" s="93" t="s">
        <v>75</v>
      </c>
      <c r="U505" s="94" t="s">
        <v>75</v>
      </c>
      <c r="V505" s="94" t="s">
        <v>75</v>
      </c>
      <c r="W505" s="95" t="s">
        <v>75</v>
      </c>
      <c r="X505" s="95" t="s">
        <v>75</v>
      </c>
    </row>
    <row r="506" spans="14:24" ht="15.75" x14ac:dyDescent="0.25">
      <c r="N506" s="91">
        <v>51897</v>
      </c>
      <c r="O506" s="92" t="s">
        <v>75</v>
      </c>
      <c r="P506" s="92" t="s">
        <v>75</v>
      </c>
      <c r="Q506" s="92" t="s">
        <v>75</v>
      </c>
      <c r="R506" s="92" t="s">
        <v>75</v>
      </c>
      <c r="S506" s="93" t="s">
        <v>75</v>
      </c>
      <c r="T506" s="93" t="s">
        <v>75</v>
      </c>
      <c r="U506" s="94" t="s">
        <v>75</v>
      </c>
      <c r="V506" s="94" t="s">
        <v>75</v>
      </c>
      <c r="W506" s="95" t="s">
        <v>75</v>
      </c>
      <c r="X506" s="95" t="s">
        <v>75</v>
      </c>
    </row>
    <row r="507" spans="14:24" ht="15.75" x14ac:dyDescent="0.25">
      <c r="N507" s="91">
        <v>51925</v>
      </c>
      <c r="O507" s="92" t="s">
        <v>75</v>
      </c>
      <c r="P507" s="92" t="s">
        <v>75</v>
      </c>
      <c r="Q507" s="92" t="s">
        <v>75</v>
      </c>
      <c r="R507" s="92" t="s">
        <v>75</v>
      </c>
      <c r="S507" s="93" t="s">
        <v>75</v>
      </c>
      <c r="T507" s="93" t="s">
        <v>75</v>
      </c>
      <c r="U507" s="94" t="s">
        <v>75</v>
      </c>
      <c r="V507" s="94" t="s">
        <v>75</v>
      </c>
      <c r="W507" s="95" t="s">
        <v>75</v>
      </c>
      <c r="X507" s="95" t="s">
        <v>75</v>
      </c>
    </row>
    <row r="508" spans="14:24" ht="15.75" x14ac:dyDescent="0.25">
      <c r="N508" s="91">
        <v>51956</v>
      </c>
      <c r="O508" s="92" t="s">
        <v>75</v>
      </c>
      <c r="P508" s="92" t="s">
        <v>75</v>
      </c>
      <c r="Q508" s="92" t="s">
        <v>75</v>
      </c>
      <c r="R508" s="92" t="s">
        <v>75</v>
      </c>
      <c r="S508" s="93" t="s">
        <v>75</v>
      </c>
      <c r="T508" s="93" t="s">
        <v>75</v>
      </c>
      <c r="U508" s="94" t="s">
        <v>75</v>
      </c>
      <c r="V508" s="94" t="s">
        <v>75</v>
      </c>
      <c r="W508" s="95" t="s">
        <v>75</v>
      </c>
      <c r="X508" s="95" t="s">
        <v>75</v>
      </c>
    </row>
    <row r="509" spans="14:24" ht="15.75" x14ac:dyDescent="0.25">
      <c r="N509" s="91">
        <v>51986</v>
      </c>
      <c r="O509" s="92" t="s">
        <v>75</v>
      </c>
      <c r="P509" s="92" t="s">
        <v>75</v>
      </c>
      <c r="Q509" s="92" t="s">
        <v>75</v>
      </c>
      <c r="R509" s="92" t="s">
        <v>75</v>
      </c>
      <c r="S509" s="93" t="s">
        <v>75</v>
      </c>
      <c r="T509" s="93" t="s">
        <v>75</v>
      </c>
      <c r="U509" s="94" t="s">
        <v>75</v>
      </c>
      <c r="V509" s="94" t="s">
        <v>75</v>
      </c>
      <c r="W509" s="95" t="s">
        <v>75</v>
      </c>
      <c r="X509" s="95" t="s">
        <v>75</v>
      </c>
    </row>
    <row r="510" spans="14:24" ht="15.75" x14ac:dyDescent="0.25">
      <c r="N510" s="91">
        <v>52017</v>
      </c>
      <c r="O510" s="92" t="s">
        <v>75</v>
      </c>
      <c r="P510" s="92" t="s">
        <v>75</v>
      </c>
      <c r="Q510" s="92" t="s">
        <v>75</v>
      </c>
      <c r="R510" s="92" t="s">
        <v>75</v>
      </c>
      <c r="S510" s="93" t="s">
        <v>75</v>
      </c>
      <c r="T510" s="93" t="s">
        <v>75</v>
      </c>
      <c r="U510" s="94" t="s">
        <v>75</v>
      </c>
      <c r="V510" s="94" t="s">
        <v>75</v>
      </c>
      <c r="W510" s="95" t="s">
        <v>75</v>
      </c>
      <c r="X510" s="95" t="s">
        <v>75</v>
      </c>
    </row>
    <row r="511" spans="14:24" ht="15.75" x14ac:dyDescent="0.25">
      <c r="N511" s="91">
        <v>52047</v>
      </c>
      <c r="O511" s="92" t="s">
        <v>75</v>
      </c>
      <c r="P511" s="92" t="s">
        <v>75</v>
      </c>
      <c r="Q511" s="92" t="s">
        <v>75</v>
      </c>
      <c r="R511" s="92" t="s">
        <v>75</v>
      </c>
      <c r="S511" s="93" t="s">
        <v>75</v>
      </c>
      <c r="T511" s="93" t="s">
        <v>75</v>
      </c>
      <c r="U511" s="94" t="s">
        <v>75</v>
      </c>
      <c r="V511" s="94" t="s">
        <v>75</v>
      </c>
      <c r="W511" s="95" t="s">
        <v>75</v>
      </c>
      <c r="X511" s="95" t="s">
        <v>75</v>
      </c>
    </row>
    <row r="512" spans="14:24" ht="15.75" x14ac:dyDescent="0.25">
      <c r="N512" s="91">
        <v>52078</v>
      </c>
      <c r="O512" s="92" t="s">
        <v>75</v>
      </c>
      <c r="P512" s="92" t="s">
        <v>75</v>
      </c>
      <c r="Q512" s="92" t="s">
        <v>75</v>
      </c>
      <c r="R512" s="92" t="s">
        <v>75</v>
      </c>
      <c r="S512" s="93" t="s">
        <v>75</v>
      </c>
      <c r="T512" s="93" t="s">
        <v>75</v>
      </c>
      <c r="U512" s="94" t="s">
        <v>75</v>
      </c>
      <c r="V512" s="94" t="s">
        <v>75</v>
      </c>
      <c r="W512" s="95" t="s">
        <v>75</v>
      </c>
      <c r="X512" s="95" t="s">
        <v>75</v>
      </c>
    </row>
    <row r="513" spans="14:24" ht="15.75" x14ac:dyDescent="0.25">
      <c r="N513" s="91">
        <v>52109</v>
      </c>
      <c r="O513" s="92" t="s">
        <v>75</v>
      </c>
      <c r="P513" s="92" t="s">
        <v>75</v>
      </c>
      <c r="Q513" s="92" t="s">
        <v>75</v>
      </c>
      <c r="R513" s="92" t="s">
        <v>75</v>
      </c>
      <c r="S513" s="93" t="s">
        <v>75</v>
      </c>
      <c r="T513" s="93" t="s">
        <v>75</v>
      </c>
      <c r="U513" s="94" t="s">
        <v>75</v>
      </c>
      <c r="V513" s="94" t="s">
        <v>75</v>
      </c>
      <c r="W513" s="95" t="s">
        <v>75</v>
      </c>
      <c r="X513" s="95" t="s">
        <v>75</v>
      </c>
    </row>
    <row r="514" spans="14:24" ht="15.75" x14ac:dyDescent="0.25">
      <c r="N514" s="91">
        <v>52139</v>
      </c>
      <c r="O514" s="92" t="s">
        <v>75</v>
      </c>
      <c r="P514" s="92" t="s">
        <v>75</v>
      </c>
      <c r="Q514" s="92" t="s">
        <v>75</v>
      </c>
      <c r="R514" s="92" t="s">
        <v>75</v>
      </c>
      <c r="S514" s="93" t="s">
        <v>75</v>
      </c>
      <c r="T514" s="93" t="s">
        <v>75</v>
      </c>
      <c r="U514" s="94" t="s">
        <v>75</v>
      </c>
      <c r="V514" s="94" t="s">
        <v>75</v>
      </c>
      <c r="W514" s="95" t="s">
        <v>75</v>
      </c>
      <c r="X514" s="95" t="s">
        <v>75</v>
      </c>
    </row>
    <row r="515" spans="14:24" ht="15.75" x14ac:dyDescent="0.25">
      <c r="N515" s="91">
        <v>52170</v>
      </c>
      <c r="O515" s="92" t="s">
        <v>75</v>
      </c>
      <c r="P515" s="92" t="s">
        <v>75</v>
      </c>
      <c r="Q515" s="92" t="s">
        <v>75</v>
      </c>
      <c r="R515" s="92" t="s">
        <v>75</v>
      </c>
      <c r="S515" s="93" t="s">
        <v>75</v>
      </c>
      <c r="T515" s="93" t="s">
        <v>75</v>
      </c>
      <c r="U515" s="94" t="s">
        <v>75</v>
      </c>
      <c r="V515" s="94" t="s">
        <v>75</v>
      </c>
      <c r="W515" s="95" t="s">
        <v>75</v>
      </c>
      <c r="X515" s="95" t="s">
        <v>75</v>
      </c>
    </row>
    <row r="516" spans="14:24" ht="15.75" x14ac:dyDescent="0.25">
      <c r="N516" s="91">
        <v>52200</v>
      </c>
      <c r="O516" s="92" t="s">
        <v>75</v>
      </c>
      <c r="P516" s="92" t="s">
        <v>75</v>
      </c>
      <c r="Q516" s="92" t="s">
        <v>75</v>
      </c>
      <c r="R516" s="92" t="s">
        <v>75</v>
      </c>
      <c r="S516" s="93" t="s">
        <v>75</v>
      </c>
      <c r="T516" s="93" t="s">
        <v>75</v>
      </c>
      <c r="U516" s="94" t="s">
        <v>75</v>
      </c>
      <c r="V516" s="94" t="s">
        <v>75</v>
      </c>
      <c r="W516" s="95" t="s">
        <v>75</v>
      </c>
      <c r="X516" s="95" t="s">
        <v>75</v>
      </c>
    </row>
    <row r="517" spans="14:24" ht="15.75" x14ac:dyDescent="0.25">
      <c r="N517" s="91">
        <v>52231</v>
      </c>
      <c r="O517" s="92" t="s">
        <v>75</v>
      </c>
      <c r="P517" s="92" t="s">
        <v>75</v>
      </c>
      <c r="Q517" s="92" t="s">
        <v>75</v>
      </c>
      <c r="R517" s="92" t="s">
        <v>75</v>
      </c>
      <c r="S517" s="93" t="s">
        <v>75</v>
      </c>
      <c r="T517" s="93" t="s">
        <v>75</v>
      </c>
      <c r="U517" s="94" t="s">
        <v>75</v>
      </c>
      <c r="V517" s="94" t="s">
        <v>75</v>
      </c>
      <c r="W517" s="95" t="s">
        <v>75</v>
      </c>
      <c r="X517" s="95" t="s">
        <v>75</v>
      </c>
    </row>
    <row r="518" spans="14:24" ht="15.75" x14ac:dyDescent="0.25">
      <c r="N518" s="91">
        <v>52262</v>
      </c>
      <c r="O518" s="92" t="s">
        <v>75</v>
      </c>
      <c r="P518" s="92" t="s">
        <v>75</v>
      </c>
      <c r="Q518" s="92" t="s">
        <v>75</v>
      </c>
      <c r="R518" s="92" t="s">
        <v>75</v>
      </c>
      <c r="S518" s="93" t="s">
        <v>75</v>
      </c>
      <c r="T518" s="93" t="s">
        <v>75</v>
      </c>
      <c r="U518" s="94" t="s">
        <v>75</v>
      </c>
      <c r="V518" s="94" t="s">
        <v>75</v>
      </c>
      <c r="W518" s="95" t="s">
        <v>75</v>
      </c>
      <c r="X518" s="95" t="s">
        <v>75</v>
      </c>
    </row>
    <row r="519" spans="14:24" ht="15.75" x14ac:dyDescent="0.25">
      <c r="N519" s="91">
        <v>52290</v>
      </c>
      <c r="O519" s="92" t="s">
        <v>75</v>
      </c>
      <c r="P519" s="92" t="s">
        <v>75</v>
      </c>
      <c r="Q519" s="92" t="s">
        <v>75</v>
      </c>
      <c r="R519" s="92" t="s">
        <v>75</v>
      </c>
      <c r="S519" s="93" t="s">
        <v>75</v>
      </c>
      <c r="T519" s="93" t="s">
        <v>75</v>
      </c>
      <c r="U519" s="94" t="s">
        <v>75</v>
      </c>
      <c r="V519" s="94" t="s">
        <v>75</v>
      </c>
      <c r="W519" s="95" t="s">
        <v>75</v>
      </c>
      <c r="X519" s="95" t="s">
        <v>75</v>
      </c>
    </row>
    <row r="520" spans="14:24" ht="15.75" x14ac:dyDescent="0.25">
      <c r="N520" s="91">
        <v>52321</v>
      </c>
      <c r="O520" s="92" t="s">
        <v>75</v>
      </c>
      <c r="P520" s="92" t="s">
        <v>75</v>
      </c>
      <c r="Q520" s="92" t="s">
        <v>75</v>
      </c>
      <c r="R520" s="92" t="s">
        <v>75</v>
      </c>
      <c r="S520" s="93" t="s">
        <v>75</v>
      </c>
      <c r="T520" s="93" t="s">
        <v>75</v>
      </c>
      <c r="U520" s="94" t="s">
        <v>75</v>
      </c>
      <c r="V520" s="94" t="s">
        <v>75</v>
      </c>
      <c r="W520" s="95" t="s">
        <v>75</v>
      </c>
      <c r="X520" s="95" t="s">
        <v>75</v>
      </c>
    </row>
    <row r="521" spans="14:24" ht="15.75" x14ac:dyDescent="0.25">
      <c r="N521" s="91">
        <v>52351</v>
      </c>
      <c r="O521" s="92" t="s">
        <v>75</v>
      </c>
      <c r="P521" s="92" t="s">
        <v>75</v>
      </c>
      <c r="Q521" s="92" t="s">
        <v>75</v>
      </c>
      <c r="R521" s="92" t="s">
        <v>75</v>
      </c>
      <c r="S521" s="93" t="s">
        <v>75</v>
      </c>
      <c r="T521" s="93" t="s">
        <v>75</v>
      </c>
      <c r="U521" s="94" t="s">
        <v>75</v>
      </c>
      <c r="V521" s="94" t="s">
        <v>75</v>
      </c>
      <c r="W521" s="95" t="s">
        <v>75</v>
      </c>
      <c r="X521" s="95" t="s">
        <v>75</v>
      </c>
    </row>
    <row r="522" spans="14:24" ht="15.75" x14ac:dyDescent="0.25">
      <c r="N522" s="91">
        <v>52382</v>
      </c>
      <c r="O522" s="92" t="s">
        <v>75</v>
      </c>
      <c r="P522" s="92" t="s">
        <v>75</v>
      </c>
      <c r="Q522" s="92" t="s">
        <v>75</v>
      </c>
      <c r="R522" s="92" t="s">
        <v>75</v>
      </c>
      <c r="S522" s="93" t="s">
        <v>75</v>
      </c>
      <c r="T522" s="93" t="s">
        <v>75</v>
      </c>
      <c r="U522" s="94" t="s">
        <v>75</v>
      </c>
      <c r="V522" s="94" t="s">
        <v>75</v>
      </c>
      <c r="W522" s="95" t="s">
        <v>75</v>
      </c>
      <c r="X522" s="95" t="s">
        <v>75</v>
      </c>
    </row>
    <row r="523" spans="14:24" ht="15.75" x14ac:dyDescent="0.25">
      <c r="N523" s="91">
        <v>52412</v>
      </c>
      <c r="O523" s="92" t="s">
        <v>75</v>
      </c>
      <c r="P523" s="92" t="s">
        <v>75</v>
      </c>
      <c r="Q523" s="92" t="s">
        <v>75</v>
      </c>
      <c r="R523" s="92" t="s">
        <v>75</v>
      </c>
      <c r="S523" s="93" t="s">
        <v>75</v>
      </c>
      <c r="T523" s="93" t="s">
        <v>75</v>
      </c>
      <c r="U523" s="94" t="s">
        <v>75</v>
      </c>
      <c r="V523" s="94" t="s">
        <v>75</v>
      </c>
      <c r="W523" s="95" t="s">
        <v>75</v>
      </c>
      <c r="X523" s="95" t="s">
        <v>75</v>
      </c>
    </row>
    <row r="524" spans="14:24" ht="15.75" x14ac:dyDescent="0.25">
      <c r="N524" s="91">
        <v>52443</v>
      </c>
      <c r="O524" s="92" t="s">
        <v>75</v>
      </c>
      <c r="P524" s="92" t="s">
        <v>75</v>
      </c>
      <c r="Q524" s="92" t="s">
        <v>75</v>
      </c>
      <c r="R524" s="92" t="s">
        <v>75</v>
      </c>
      <c r="S524" s="93" t="s">
        <v>75</v>
      </c>
      <c r="T524" s="93" t="s">
        <v>75</v>
      </c>
      <c r="U524" s="94" t="s">
        <v>75</v>
      </c>
      <c r="V524" s="94" t="s">
        <v>75</v>
      </c>
      <c r="W524" s="95" t="s">
        <v>75</v>
      </c>
      <c r="X524" s="95" t="s">
        <v>75</v>
      </c>
    </row>
    <row r="525" spans="14:24" ht="15.75" x14ac:dyDescent="0.25">
      <c r="N525" s="91">
        <v>52474</v>
      </c>
      <c r="O525" s="92" t="s">
        <v>75</v>
      </c>
      <c r="P525" s="92" t="s">
        <v>75</v>
      </c>
      <c r="Q525" s="92" t="s">
        <v>75</v>
      </c>
      <c r="R525" s="92" t="s">
        <v>75</v>
      </c>
      <c r="S525" s="93" t="s">
        <v>75</v>
      </c>
      <c r="T525" s="93" t="s">
        <v>75</v>
      </c>
      <c r="U525" s="94" t="s">
        <v>75</v>
      </c>
      <c r="V525" s="94" t="s">
        <v>75</v>
      </c>
      <c r="W525" s="95" t="s">
        <v>75</v>
      </c>
      <c r="X525" s="95" t="s">
        <v>75</v>
      </c>
    </row>
    <row r="526" spans="14:24" ht="15.75" x14ac:dyDescent="0.25">
      <c r="N526" s="91">
        <v>52504</v>
      </c>
      <c r="O526" s="92" t="s">
        <v>75</v>
      </c>
      <c r="P526" s="92" t="s">
        <v>75</v>
      </c>
      <c r="Q526" s="92" t="s">
        <v>75</v>
      </c>
      <c r="R526" s="92" t="s">
        <v>75</v>
      </c>
      <c r="S526" s="93" t="s">
        <v>75</v>
      </c>
      <c r="T526" s="93" t="s">
        <v>75</v>
      </c>
      <c r="U526" s="94" t="s">
        <v>75</v>
      </c>
      <c r="V526" s="94" t="s">
        <v>75</v>
      </c>
      <c r="W526" s="95" t="s">
        <v>75</v>
      </c>
      <c r="X526" s="95" t="s">
        <v>75</v>
      </c>
    </row>
    <row r="527" spans="14:24" ht="15.75" x14ac:dyDescent="0.25">
      <c r="N527" s="91">
        <v>52535</v>
      </c>
      <c r="O527" s="92" t="s">
        <v>75</v>
      </c>
      <c r="P527" s="92" t="s">
        <v>75</v>
      </c>
      <c r="Q527" s="92" t="s">
        <v>75</v>
      </c>
      <c r="R527" s="92" t="s">
        <v>75</v>
      </c>
      <c r="S527" s="93" t="s">
        <v>75</v>
      </c>
      <c r="T527" s="93" t="s">
        <v>75</v>
      </c>
      <c r="U527" s="94" t="s">
        <v>75</v>
      </c>
      <c r="V527" s="94" t="s">
        <v>75</v>
      </c>
      <c r="W527" s="95" t="s">
        <v>75</v>
      </c>
      <c r="X527" s="95" t="s">
        <v>75</v>
      </c>
    </row>
    <row r="528" spans="14:24" ht="15.75" x14ac:dyDescent="0.25">
      <c r="N528" s="91">
        <v>52565</v>
      </c>
      <c r="O528" s="92" t="s">
        <v>75</v>
      </c>
      <c r="P528" s="92" t="s">
        <v>75</v>
      </c>
      <c r="Q528" s="92" t="s">
        <v>75</v>
      </c>
      <c r="R528" s="92" t="s">
        <v>75</v>
      </c>
      <c r="S528" s="93" t="s">
        <v>75</v>
      </c>
      <c r="T528" s="93" t="s">
        <v>75</v>
      </c>
      <c r="U528" s="94" t="s">
        <v>75</v>
      </c>
      <c r="V528" s="94" t="s">
        <v>75</v>
      </c>
      <c r="W528" s="95" t="s">
        <v>75</v>
      </c>
      <c r="X528" s="95" t="s">
        <v>75</v>
      </c>
    </row>
    <row r="529" spans="14:24" ht="15.75" x14ac:dyDescent="0.25">
      <c r="N529" s="91">
        <v>52596</v>
      </c>
      <c r="O529" s="92" t="s">
        <v>75</v>
      </c>
      <c r="P529" s="92" t="s">
        <v>75</v>
      </c>
      <c r="Q529" s="92" t="s">
        <v>75</v>
      </c>
      <c r="R529" s="92" t="s">
        <v>75</v>
      </c>
      <c r="S529" s="93" t="s">
        <v>75</v>
      </c>
      <c r="T529" s="93" t="s">
        <v>75</v>
      </c>
      <c r="U529" s="94" t="s">
        <v>75</v>
      </c>
      <c r="V529" s="94" t="s">
        <v>75</v>
      </c>
      <c r="W529" s="95" t="s">
        <v>75</v>
      </c>
      <c r="X529" s="95" t="s">
        <v>75</v>
      </c>
    </row>
    <row r="530" spans="14:24" ht="15.75" x14ac:dyDescent="0.25">
      <c r="N530" s="91">
        <v>52627</v>
      </c>
      <c r="O530" s="92" t="s">
        <v>75</v>
      </c>
      <c r="P530" s="92" t="s">
        <v>75</v>
      </c>
      <c r="Q530" s="92" t="s">
        <v>75</v>
      </c>
      <c r="R530" s="92" t="s">
        <v>75</v>
      </c>
      <c r="S530" s="93" t="s">
        <v>75</v>
      </c>
      <c r="T530" s="93" t="s">
        <v>75</v>
      </c>
      <c r="U530" s="94" t="s">
        <v>75</v>
      </c>
      <c r="V530" s="94" t="s">
        <v>75</v>
      </c>
      <c r="W530" s="95" t="s">
        <v>75</v>
      </c>
      <c r="X530" s="95" t="s">
        <v>75</v>
      </c>
    </row>
    <row r="531" spans="14:24" ht="15.75" x14ac:dyDescent="0.25">
      <c r="N531" s="91">
        <v>52656</v>
      </c>
      <c r="O531" s="92" t="s">
        <v>75</v>
      </c>
      <c r="P531" s="92" t="s">
        <v>75</v>
      </c>
      <c r="Q531" s="92" t="s">
        <v>75</v>
      </c>
      <c r="R531" s="92" t="s">
        <v>75</v>
      </c>
      <c r="S531" s="93" t="s">
        <v>75</v>
      </c>
      <c r="T531" s="93" t="s">
        <v>75</v>
      </c>
      <c r="U531" s="94" t="s">
        <v>75</v>
      </c>
      <c r="V531" s="94" t="s">
        <v>75</v>
      </c>
      <c r="W531" s="95" t="s">
        <v>75</v>
      </c>
      <c r="X531" s="95" t="s">
        <v>75</v>
      </c>
    </row>
    <row r="532" spans="14:24" ht="15.75" x14ac:dyDescent="0.25">
      <c r="N532" s="91">
        <v>52687</v>
      </c>
      <c r="O532" s="92" t="s">
        <v>75</v>
      </c>
      <c r="P532" s="92" t="s">
        <v>75</v>
      </c>
      <c r="Q532" s="92" t="s">
        <v>75</v>
      </c>
      <c r="R532" s="92" t="s">
        <v>75</v>
      </c>
      <c r="S532" s="93" t="s">
        <v>75</v>
      </c>
      <c r="T532" s="93" t="s">
        <v>75</v>
      </c>
      <c r="U532" s="94" t="s">
        <v>75</v>
      </c>
      <c r="V532" s="94" t="s">
        <v>75</v>
      </c>
      <c r="W532" s="95" t="s">
        <v>75</v>
      </c>
      <c r="X532" s="95" t="s">
        <v>75</v>
      </c>
    </row>
    <row r="533" spans="14:24" ht="15.75" x14ac:dyDescent="0.25">
      <c r="N533" s="91">
        <v>52717</v>
      </c>
      <c r="O533" s="92" t="s">
        <v>75</v>
      </c>
      <c r="P533" s="92" t="s">
        <v>75</v>
      </c>
      <c r="Q533" s="92" t="s">
        <v>75</v>
      </c>
      <c r="R533" s="92" t="s">
        <v>75</v>
      </c>
      <c r="S533" s="93" t="s">
        <v>75</v>
      </c>
      <c r="T533" s="93" t="s">
        <v>75</v>
      </c>
      <c r="U533" s="94" t="s">
        <v>75</v>
      </c>
      <c r="V533" s="94" t="s">
        <v>75</v>
      </c>
      <c r="W533" s="95" t="s">
        <v>75</v>
      </c>
      <c r="X533" s="95" t="s">
        <v>75</v>
      </c>
    </row>
    <row r="534" spans="14:24" ht="15.75" x14ac:dyDescent="0.25">
      <c r="N534" s="91">
        <v>52748</v>
      </c>
      <c r="O534" s="92" t="s">
        <v>75</v>
      </c>
      <c r="P534" s="92" t="s">
        <v>75</v>
      </c>
      <c r="Q534" s="92" t="s">
        <v>75</v>
      </c>
      <c r="R534" s="92" t="s">
        <v>75</v>
      </c>
      <c r="S534" s="93" t="s">
        <v>75</v>
      </c>
      <c r="T534" s="93" t="s">
        <v>75</v>
      </c>
      <c r="U534" s="94" t="s">
        <v>75</v>
      </c>
      <c r="V534" s="94" t="s">
        <v>75</v>
      </c>
      <c r="W534" s="95" t="s">
        <v>75</v>
      </c>
      <c r="X534" s="95" t="s">
        <v>75</v>
      </c>
    </row>
    <row r="535" spans="14:24" ht="15.75" x14ac:dyDescent="0.25">
      <c r="N535" s="91">
        <v>52778</v>
      </c>
      <c r="O535" s="92" t="s">
        <v>75</v>
      </c>
      <c r="P535" s="92" t="s">
        <v>75</v>
      </c>
      <c r="Q535" s="92" t="s">
        <v>75</v>
      </c>
      <c r="R535" s="92" t="s">
        <v>75</v>
      </c>
      <c r="S535" s="93" t="s">
        <v>75</v>
      </c>
      <c r="T535" s="93" t="s">
        <v>75</v>
      </c>
      <c r="U535" s="94" t="s">
        <v>75</v>
      </c>
      <c r="V535" s="94" t="s">
        <v>75</v>
      </c>
      <c r="W535" s="95" t="s">
        <v>75</v>
      </c>
      <c r="X535" s="95" t="s">
        <v>75</v>
      </c>
    </row>
    <row r="536" spans="14:24" ht="15.75" x14ac:dyDescent="0.25">
      <c r="N536" s="91">
        <v>52809</v>
      </c>
      <c r="O536" s="92" t="s">
        <v>75</v>
      </c>
      <c r="P536" s="92" t="s">
        <v>75</v>
      </c>
      <c r="Q536" s="92" t="s">
        <v>75</v>
      </c>
      <c r="R536" s="92" t="s">
        <v>75</v>
      </c>
      <c r="S536" s="93" t="s">
        <v>75</v>
      </c>
      <c r="T536" s="93" t="s">
        <v>75</v>
      </c>
      <c r="U536" s="94" t="s">
        <v>75</v>
      </c>
      <c r="V536" s="94" t="s">
        <v>75</v>
      </c>
      <c r="W536" s="95" t="s">
        <v>75</v>
      </c>
      <c r="X536" s="95" t="s">
        <v>75</v>
      </c>
    </row>
    <row r="537" spans="14:24" ht="15.75" x14ac:dyDescent="0.25">
      <c r="N537" s="91">
        <v>52840</v>
      </c>
      <c r="O537" s="92" t="s">
        <v>75</v>
      </c>
      <c r="P537" s="92" t="s">
        <v>75</v>
      </c>
      <c r="Q537" s="92" t="s">
        <v>75</v>
      </c>
      <c r="R537" s="92" t="s">
        <v>75</v>
      </c>
      <c r="S537" s="93" t="s">
        <v>75</v>
      </c>
      <c r="T537" s="93" t="s">
        <v>75</v>
      </c>
      <c r="U537" s="94" t="s">
        <v>75</v>
      </c>
      <c r="V537" s="94" t="s">
        <v>75</v>
      </c>
      <c r="W537" s="95" t="s">
        <v>75</v>
      </c>
      <c r="X537" s="95" t="s">
        <v>75</v>
      </c>
    </row>
    <row r="538" spans="14:24" ht="15.75" x14ac:dyDescent="0.25">
      <c r="N538" s="91">
        <v>52870</v>
      </c>
      <c r="O538" s="92" t="s">
        <v>75</v>
      </c>
      <c r="P538" s="92" t="s">
        <v>75</v>
      </c>
      <c r="Q538" s="92" t="s">
        <v>75</v>
      </c>
      <c r="R538" s="92" t="s">
        <v>75</v>
      </c>
      <c r="S538" s="93" t="s">
        <v>75</v>
      </c>
      <c r="T538" s="93" t="s">
        <v>75</v>
      </c>
      <c r="U538" s="94" t="s">
        <v>75</v>
      </c>
      <c r="V538" s="94" t="s">
        <v>75</v>
      </c>
      <c r="W538" s="95" t="s">
        <v>75</v>
      </c>
      <c r="X538" s="95" t="s">
        <v>75</v>
      </c>
    </row>
    <row r="539" spans="14:24" ht="15.75" x14ac:dyDescent="0.25">
      <c r="N539" s="91">
        <v>52901</v>
      </c>
      <c r="O539" s="92" t="s">
        <v>75</v>
      </c>
      <c r="P539" s="92" t="s">
        <v>75</v>
      </c>
      <c r="Q539" s="92" t="s">
        <v>75</v>
      </c>
      <c r="R539" s="92" t="s">
        <v>75</v>
      </c>
      <c r="S539" s="93" t="s">
        <v>75</v>
      </c>
      <c r="T539" s="93" t="s">
        <v>75</v>
      </c>
      <c r="U539" s="94" t="s">
        <v>75</v>
      </c>
      <c r="V539" s="94" t="s">
        <v>75</v>
      </c>
      <c r="W539" s="95" t="s">
        <v>75</v>
      </c>
      <c r="X539" s="95" t="s">
        <v>75</v>
      </c>
    </row>
    <row r="540" spans="14:24" ht="15.75" x14ac:dyDescent="0.25">
      <c r="N540" s="91">
        <v>52931</v>
      </c>
      <c r="O540" s="92" t="s">
        <v>75</v>
      </c>
      <c r="P540" s="92" t="s">
        <v>75</v>
      </c>
      <c r="Q540" s="92" t="s">
        <v>75</v>
      </c>
      <c r="R540" s="92" t="s">
        <v>75</v>
      </c>
      <c r="S540" s="93" t="s">
        <v>75</v>
      </c>
      <c r="T540" s="93" t="s">
        <v>75</v>
      </c>
      <c r="U540" s="94" t="s">
        <v>75</v>
      </c>
      <c r="V540" s="94" t="s">
        <v>75</v>
      </c>
      <c r="W540" s="95" t="s">
        <v>75</v>
      </c>
      <c r="X540" s="95" t="s">
        <v>75</v>
      </c>
    </row>
    <row r="541" spans="14:24" ht="15.75" x14ac:dyDescent="0.25">
      <c r="N541" s="91">
        <v>52962</v>
      </c>
      <c r="O541" s="92" t="s">
        <v>75</v>
      </c>
      <c r="P541" s="92" t="s">
        <v>75</v>
      </c>
      <c r="Q541" s="92" t="s">
        <v>75</v>
      </c>
      <c r="R541" s="92" t="s">
        <v>75</v>
      </c>
      <c r="S541" s="93" t="s">
        <v>75</v>
      </c>
      <c r="T541" s="93" t="s">
        <v>75</v>
      </c>
      <c r="U541" s="94" t="s">
        <v>75</v>
      </c>
      <c r="V541" s="94" t="s">
        <v>75</v>
      </c>
      <c r="W541" s="95" t="s">
        <v>75</v>
      </c>
      <c r="X541" s="95" t="s">
        <v>75</v>
      </c>
    </row>
    <row r="542" spans="14:24" ht="15.75" x14ac:dyDescent="0.25">
      <c r="N542" s="91">
        <v>52993</v>
      </c>
      <c r="O542" s="92" t="s">
        <v>75</v>
      </c>
      <c r="P542" s="92" t="s">
        <v>75</v>
      </c>
      <c r="Q542" s="92" t="s">
        <v>75</v>
      </c>
      <c r="R542" s="92" t="s">
        <v>75</v>
      </c>
      <c r="S542" s="93" t="s">
        <v>75</v>
      </c>
      <c r="T542" s="93" t="s">
        <v>75</v>
      </c>
      <c r="U542" s="94" t="s">
        <v>75</v>
      </c>
      <c r="V542" s="94" t="s">
        <v>75</v>
      </c>
      <c r="W542" s="95" t="s">
        <v>75</v>
      </c>
      <c r="X542" s="95" t="s">
        <v>75</v>
      </c>
    </row>
    <row r="543" spans="14:24" ht="15.75" x14ac:dyDescent="0.25">
      <c r="N543" s="91">
        <v>53021</v>
      </c>
      <c r="O543" s="92" t="s">
        <v>75</v>
      </c>
      <c r="P543" s="92" t="s">
        <v>75</v>
      </c>
      <c r="Q543" s="92" t="s">
        <v>75</v>
      </c>
      <c r="R543" s="92" t="s">
        <v>75</v>
      </c>
      <c r="S543" s="93" t="s">
        <v>75</v>
      </c>
      <c r="T543" s="93" t="s">
        <v>75</v>
      </c>
      <c r="U543" s="94" t="s">
        <v>75</v>
      </c>
      <c r="V543" s="94" t="s">
        <v>75</v>
      </c>
      <c r="W543" s="95" t="s">
        <v>75</v>
      </c>
      <c r="X543" s="95" t="s">
        <v>75</v>
      </c>
    </row>
    <row r="544" spans="14:24" ht="15.75" x14ac:dyDescent="0.25">
      <c r="N544" s="91">
        <v>53052</v>
      </c>
      <c r="O544" s="92" t="s">
        <v>75</v>
      </c>
      <c r="P544" s="92" t="s">
        <v>75</v>
      </c>
      <c r="Q544" s="92" t="s">
        <v>75</v>
      </c>
      <c r="R544" s="92" t="s">
        <v>75</v>
      </c>
      <c r="S544" s="93" t="s">
        <v>75</v>
      </c>
      <c r="T544" s="93" t="s">
        <v>75</v>
      </c>
      <c r="U544" s="94" t="s">
        <v>75</v>
      </c>
      <c r="V544" s="94" t="s">
        <v>75</v>
      </c>
      <c r="W544" s="95" t="s">
        <v>75</v>
      </c>
      <c r="X544" s="95" t="s">
        <v>75</v>
      </c>
    </row>
    <row r="545" spans="14:24" ht="15.75" x14ac:dyDescent="0.25">
      <c r="N545" s="91">
        <v>53082</v>
      </c>
      <c r="O545" s="92" t="s">
        <v>75</v>
      </c>
      <c r="P545" s="92" t="s">
        <v>75</v>
      </c>
      <c r="Q545" s="92" t="s">
        <v>75</v>
      </c>
      <c r="R545" s="92" t="s">
        <v>75</v>
      </c>
      <c r="S545" s="93" t="s">
        <v>75</v>
      </c>
      <c r="T545" s="93" t="s">
        <v>75</v>
      </c>
      <c r="U545" s="94" t="s">
        <v>75</v>
      </c>
      <c r="V545" s="94" t="s">
        <v>75</v>
      </c>
      <c r="W545" s="95" t="s">
        <v>75</v>
      </c>
      <c r="X545" s="95" t="s">
        <v>75</v>
      </c>
    </row>
    <row r="546" spans="14:24" ht="15.75" x14ac:dyDescent="0.25">
      <c r="N546" s="91">
        <v>53113</v>
      </c>
      <c r="O546" s="92" t="s">
        <v>75</v>
      </c>
      <c r="P546" s="92" t="s">
        <v>75</v>
      </c>
      <c r="Q546" s="92" t="s">
        <v>75</v>
      </c>
      <c r="R546" s="92" t="s">
        <v>75</v>
      </c>
      <c r="S546" s="93" t="s">
        <v>75</v>
      </c>
      <c r="T546" s="93" t="s">
        <v>75</v>
      </c>
      <c r="U546" s="94" t="s">
        <v>75</v>
      </c>
      <c r="V546" s="94" t="s">
        <v>75</v>
      </c>
      <c r="W546" s="95" t="s">
        <v>75</v>
      </c>
      <c r="X546" s="95" t="s">
        <v>75</v>
      </c>
    </row>
    <row r="547" spans="14:24" ht="15.75" x14ac:dyDescent="0.25">
      <c r="N547" s="91">
        <v>53143</v>
      </c>
      <c r="O547" s="92" t="s">
        <v>75</v>
      </c>
      <c r="P547" s="92" t="s">
        <v>75</v>
      </c>
      <c r="Q547" s="92" t="s">
        <v>75</v>
      </c>
      <c r="R547" s="92" t="s">
        <v>75</v>
      </c>
      <c r="S547" s="93" t="s">
        <v>75</v>
      </c>
      <c r="T547" s="93" t="s">
        <v>75</v>
      </c>
      <c r="U547" s="94" t="s">
        <v>75</v>
      </c>
      <c r="V547" s="94" t="s">
        <v>75</v>
      </c>
      <c r="W547" s="95" t="s">
        <v>75</v>
      </c>
      <c r="X547" s="95" t="s">
        <v>75</v>
      </c>
    </row>
    <row r="548" spans="14:24" ht="15.75" x14ac:dyDescent="0.25">
      <c r="N548" s="91">
        <v>53174</v>
      </c>
      <c r="O548" s="92" t="s">
        <v>75</v>
      </c>
      <c r="P548" s="92" t="s">
        <v>75</v>
      </c>
      <c r="Q548" s="92" t="s">
        <v>75</v>
      </c>
      <c r="R548" s="92" t="s">
        <v>75</v>
      </c>
      <c r="S548" s="93" t="s">
        <v>75</v>
      </c>
      <c r="T548" s="93" t="s">
        <v>75</v>
      </c>
      <c r="U548" s="94" t="s">
        <v>75</v>
      </c>
      <c r="V548" s="94" t="s">
        <v>75</v>
      </c>
      <c r="W548" s="95" t="s">
        <v>75</v>
      </c>
      <c r="X548" s="95" t="s">
        <v>75</v>
      </c>
    </row>
    <row r="549" spans="14:24" ht="15.75" x14ac:dyDescent="0.25">
      <c r="N549" s="91">
        <v>53205</v>
      </c>
      <c r="O549" s="92" t="s">
        <v>75</v>
      </c>
      <c r="P549" s="92" t="s">
        <v>75</v>
      </c>
      <c r="Q549" s="92" t="s">
        <v>75</v>
      </c>
      <c r="R549" s="92" t="s">
        <v>75</v>
      </c>
      <c r="S549" s="93" t="s">
        <v>75</v>
      </c>
      <c r="T549" s="93" t="s">
        <v>75</v>
      </c>
      <c r="U549" s="94" t="s">
        <v>75</v>
      </c>
      <c r="V549" s="94" t="s">
        <v>75</v>
      </c>
      <c r="W549" s="95" t="s">
        <v>75</v>
      </c>
      <c r="X549" s="95" t="s">
        <v>75</v>
      </c>
    </row>
    <row r="550" spans="14:24" ht="15.75" x14ac:dyDescent="0.25">
      <c r="N550" s="91">
        <v>53235</v>
      </c>
      <c r="O550" s="92" t="s">
        <v>75</v>
      </c>
      <c r="P550" s="92" t="s">
        <v>75</v>
      </c>
      <c r="Q550" s="92" t="s">
        <v>75</v>
      </c>
      <c r="R550" s="92" t="s">
        <v>75</v>
      </c>
      <c r="S550" s="93" t="s">
        <v>75</v>
      </c>
      <c r="T550" s="93" t="s">
        <v>75</v>
      </c>
      <c r="U550" s="94" t="s">
        <v>75</v>
      </c>
      <c r="V550" s="94" t="s">
        <v>75</v>
      </c>
      <c r="W550" s="95" t="s">
        <v>75</v>
      </c>
      <c r="X550" s="95" t="s">
        <v>75</v>
      </c>
    </row>
    <row r="551" spans="14:24" ht="15.75" x14ac:dyDescent="0.25">
      <c r="N551" s="91">
        <v>53266</v>
      </c>
      <c r="O551" s="92" t="s">
        <v>75</v>
      </c>
      <c r="P551" s="92" t="s">
        <v>75</v>
      </c>
      <c r="Q551" s="92" t="s">
        <v>75</v>
      </c>
      <c r="R551" s="92" t="s">
        <v>75</v>
      </c>
      <c r="S551" s="93" t="s">
        <v>75</v>
      </c>
      <c r="T551" s="93" t="s">
        <v>75</v>
      </c>
      <c r="U551" s="94" t="s">
        <v>75</v>
      </c>
      <c r="V551" s="94" t="s">
        <v>75</v>
      </c>
      <c r="W551" s="95" t="s">
        <v>75</v>
      </c>
      <c r="X551" s="95" t="s">
        <v>75</v>
      </c>
    </row>
    <row r="552" spans="14:24" ht="15.75" x14ac:dyDescent="0.25">
      <c r="N552" s="91">
        <v>53296</v>
      </c>
      <c r="O552" s="92" t="s">
        <v>75</v>
      </c>
      <c r="P552" s="92" t="s">
        <v>75</v>
      </c>
      <c r="Q552" s="92" t="s">
        <v>75</v>
      </c>
      <c r="R552" s="92" t="s">
        <v>75</v>
      </c>
      <c r="S552" s="93" t="s">
        <v>75</v>
      </c>
      <c r="T552" s="93" t="s">
        <v>75</v>
      </c>
      <c r="U552" s="94" t="s">
        <v>75</v>
      </c>
      <c r="V552" s="94" t="s">
        <v>75</v>
      </c>
      <c r="W552" s="95" t="s">
        <v>75</v>
      </c>
      <c r="X552" s="95" t="s">
        <v>75</v>
      </c>
    </row>
    <row r="553" spans="14:24" ht="15.75" x14ac:dyDescent="0.25">
      <c r="N553" s="91">
        <v>53327</v>
      </c>
      <c r="O553" s="92" t="s">
        <v>75</v>
      </c>
      <c r="P553" s="92" t="s">
        <v>75</v>
      </c>
      <c r="Q553" s="92" t="s">
        <v>75</v>
      </c>
      <c r="R553" s="92" t="s">
        <v>75</v>
      </c>
      <c r="S553" s="93" t="s">
        <v>75</v>
      </c>
      <c r="T553" s="93" t="s">
        <v>75</v>
      </c>
      <c r="U553" s="94" t="s">
        <v>75</v>
      </c>
      <c r="V553" s="94" t="s">
        <v>75</v>
      </c>
      <c r="W553" s="95" t="s">
        <v>75</v>
      </c>
      <c r="X553" s="95" t="s">
        <v>75</v>
      </c>
    </row>
    <row r="554" spans="14:24" ht="15.75" x14ac:dyDescent="0.25">
      <c r="N554" s="91">
        <v>53358</v>
      </c>
      <c r="O554" s="92" t="s">
        <v>75</v>
      </c>
      <c r="P554" s="92" t="s">
        <v>75</v>
      </c>
      <c r="Q554" s="92" t="s">
        <v>75</v>
      </c>
      <c r="R554" s="92" t="s">
        <v>75</v>
      </c>
      <c r="S554" s="93" t="s">
        <v>75</v>
      </c>
      <c r="T554" s="93" t="s">
        <v>75</v>
      </c>
      <c r="U554" s="94" t="s">
        <v>75</v>
      </c>
      <c r="V554" s="94" t="s">
        <v>75</v>
      </c>
      <c r="W554" s="95" t="s">
        <v>75</v>
      </c>
      <c r="X554" s="95" t="s">
        <v>75</v>
      </c>
    </row>
    <row r="555" spans="14:24" ht="15.75" x14ac:dyDescent="0.25">
      <c r="N555" s="91">
        <v>53386</v>
      </c>
      <c r="O555" s="92" t="s">
        <v>75</v>
      </c>
      <c r="P555" s="92" t="s">
        <v>75</v>
      </c>
      <c r="Q555" s="92" t="s">
        <v>75</v>
      </c>
      <c r="R555" s="92" t="s">
        <v>75</v>
      </c>
      <c r="S555" s="93" t="s">
        <v>75</v>
      </c>
      <c r="T555" s="93" t="s">
        <v>75</v>
      </c>
      <c r="U555" s="94" t="s">
        <v>75</v>
      </c>
      <c r="V555" s="94" t="s">
        <v>75</v>
      </c>
      <c r="W555" s="95" t="s">
        <v>75</v>
      </c>
      <c r="X555" s="95" t="s">
        <v>75</v>
      </c>
    </row>
    <row r="556" spans="14:24" ht="15.75" x14ac:dyDescent="0.25">
      <c r="N556" s="91">
        <v>53417</v>
      </c>
      <c r="O556" s="92" t="s">
        <v>75</v>
      </c>
      <c r="P556" s="92" t="s">
        <v>75</v>
      </c>
      <c r="Q556" s="92" t="s">
        <v>75</v>
      </c>
      <c r="R556" s="92" t="s">
        <v>75</v>
      </c>
      <c r="S556" s="93" t="s">
        <v>75</v>
      </c>
      <c r="T556" s="93" t="s">
        <v>75</v>
      </c>
      <c r="U556" s="94" t="s">
        <v>75</v>
      </c>
      <c r="V556" s="94" t="s">
        <v>75</v>
      </c>
      <c r="W556" s="95" t="s">
        <v>75</v>
      </c>
      <c r="X556" s="95" t="s">
        <v>75</v>
      </c>
    </row>
    <row r="557" spans="14:24" ht="15.75" x14ac:dyDescent="0.25">
      <c r="N557" s="91">
        <v>53447</v>
      </c>
      <c r="O557" s="92" t="s">
        <v>75</v>
      </c>
      <c r="P557" s="92" t="s">
        <v>75</v>
      </c>
      <c r="Q557" s="92" t="s">
        <v>75</v>
      </c>
      <c r="R557" s="92" t="s">
        <v>75</v>
      </c>
      <c r="S557" s="93" t="s">
        <v>75</v>
      </c>
      <c r="T557" s="93" t="s">
        <v>75</v>
      </c>
      <c r="U557" s="94" t="s">
        <v>75</v>
      </c>
      <c r="V557" s="94" t="s">
        <v>75</v>
      </c>
      <c r="W557" s="95" t="s">
        <v>75</v>
      </c>
      <c r="X557" s="95" t="s">
        <v>75</v>
      </c>
    </row>
    <row r="558" spans="14:24" ht="15.75" x14ac:dyDescent="0.25">
      <c r="N558" s="91">
        <v>53478</v>
      </c>
      <c r="O558" s="92" t="s">
        <v>75</v>
      </c>
      <c r="P558" s="92" t="s">
        <v>75</v>
      </c>
      <c r="Q558" s="92" t="s">
        <v>75</v>
      </c>
      <c r="R558" s="92" t="s">
        <v>75</v>
      </c>
      <c r="S558" s="93" t="s">
        <v>75</v>
      </c>
      <c r="T558" s="93" t="s">
        <v>75</v>
      </c>
      <c r="U558" s="94" t="s">
        <v>75</v>
      </c>
      <c r="V558" s="94" t="s">
        <v>75</v>
      </c>
      <c r="W558" s="95" t="s">
        <v>75</v>
      </c>
      <c r="X558" s="95" t="s">
        <v>75</v>
      </c>
    </row>
    <row r="559" spans="14:24" ht="15.75" x14ac:dyDescent="0.25">
      <c r="N559" s="91">
        <v>53508</v>
      </c>
      <c r="O559" s="92" t="s">
        <v>75</v>
      </c>
      <c r="P559" s="92" t="s">
        <v>75</v>
      </c>
      <c r="Q559" s="92" t="s">
        <v>75</v>
      </c>
      <c r="R559" s="92" t="s">
        <v>75</v>
      </c>
      <c r="S559" s="93" t="s">
        <v>75</v>
      </c>
      <c r="T559" s="93" t="s">
        <v>75</v>
      </c>
      <c r="U559" s="94" t="s">
        <v>75</v>
      </c>
      <c r="V559" s="94" t="s">
        <v>75</v>
      </c>
      <c r="W559" s="95" t="s">
        <v>75</v>
      </c>
      <c r="X559" s="95" t="s">
        <v>75</v>
      </c>
    </row>
    <row r="560" spans="14:24" ht="15.75" x14ac:dyDescent="0.25">
      <c r="N560" s="91">
        <v>53539</v>
      </c>
      <c r="O560" s="92" t="s">
        <v>75</v>
      </c>
      <c r="P560" s="92" t="s">
        <v>75</v>
      </c>
      <c r="Q560" s="92" t="s">
        <v>75</v>
      </c>
      <c r="R560" s="92" t="s">
        <v>75</v>
      </c>
      <c r="S560" s="93" t="s">
        <v>75</v>
      </c>
      <c r="T560" s="93" t="s">
        <v>75</v>
      </c>
      <c r="U560" s="94" t="s">
        <v>75</v>
      </c>
      <c r="V560" s="94" t="s">
        <v>75</v>
      </c>
      <c r="W560" s="95" t="s">
        <v>75</v>
      </c>
      <c r="X560" s="95" t="s">
        <v>75</v>
      </c>
    </row>
    <row r="561" spans="14:24" ht="15.75" x14ac:dyDescent="0.25">
      <c r="N561" s="91">
        <v>53570</v>
      </c>
      <c r="O561" s="92" t="s">
        <v>75</v>
      </c>
      <c r="P561" s="92" t="s">
        <v>75</v>
      </c>
      <c r="Q561" s="92" t="s">
        <v>75</v>
      </c>
      <c r="R561" s="92" t="s">
        <v>75</v>
      </c>
      <c r="S561" s="93" t="s">
        <v>75</v>
      </c>
      <c r="T561" s="93" t="s">
        <v>75</v>
      </c>
      <c r="U561" s="94" t="s">
        <v>75</v>
      </c>
      <c r="V561" s="94" t="s">
        <v>75</v>
      </c>
      <c r="W561" s="95" t="s">
        <v>75</v>
      </c>
      <c r="X561" s="95" t="s">
        <v>75</v>
      </c>
    </row>
    <row r="562" spans="14:24" ht="15.75" x14ac:dyDescent="0.25">
      <c r="N562" s="91">
        <v>53600</v>
      </c>
      <c r="O562" s="92" t="s">
        <v>75</v>
      </c>
      <c r="P562" s="92" t="s">
        <v>75</v>
      </c>
      <c r="Q562" s="92" t="s">
        <v>75</v>
      </c>
      <c r="R562" s="92" t="s">
        <v>75</v>
      </c>
      <c r="S562" s="93" t="s">
        <v>75</v>
      </c>
      <c r="T562" s="93" t="s">
        <v>75</v>
      </c>
      <c r="U562" s="94" t="s">
        <v>75</v>
      </c>
      <c r="V562" s="94" t="s">
        <v>75</v>
      </c>
      <c r="W562" s="95" t="s">
        <v>75</v>
      </c>
      <c r="X562" s="95" t="s">
        <v>75</v>
      </c>
    </row>
    <row r="563" spans="14:24" ht="15.75" x14ac:dyDescent="0.25">
      <c r="N563" s="91">
        <v>53631</v>
      </c>
      <c r="O563" s="92" t="s">
        <v>75</v>
      </c>
      <c r="P563" s="92" t="s">
        <v>75</v>
      </c>
      <c r="Q563" s="92" t="s">
        <v>75</v>
      </c>
      <c r="R563" s="92" t="s">
        <v>75</v>
      </c>
      <c r="S563" s="93" t="s">
        <v>75</v>
      </c>
      <c r="T563" s="93" t="s">
        <v>75</v>
      </c>
      <c r="U563" s="94" t="s">
        <v>75</v>
      </c>
      <c r="V563" s="94" t="s">
        <v>75</v>
      </c>
      <c r="W563" s="95" t="s">
        <v>75</v>
      </c>
      <c r="X563" s="95" t="s">
        <v>75</v>
      </c>
    </row>
    <row r="564" spans="14:24" ht="15.75" x14ac:dyDescent="0.25">
      <c r="N564" s="91">
        <v>53661</v>
      </c>
      <c r="O564" s="92" t="s">
        <v>75</v>
      </c>
      <c r="P564" s="92" t="s">
        <v>75</v>
      </c>
      <c r="Q564" s="92" t="s">
        <v>75</v>
      </c>
      <c r="R564" s="92" t="s">
        <v>75</v>
      </c>
      <c r="S564" s="93" t="s">
        <v>75</v>
      </c>
      <c r="T564" s="93" t="s">
        <v>75</v>
      </c>
      <c r="U564" s="94" t="s">
        <v>75</v>
      </c>
      <c r="V564" s="94" t="s">
        <v>75</v>
      </c>
      <c r="W564" s="95" t="s">
        <v>75</v>
      </c>
      <c r="X564" s="95" t="s">
        <v>75</v>
      </c>
    </row>
    <row r="565" spans="14:24" ht="15.75" x14ac:dyDescent="0.25">
      <c r="N565" s="91">
        <v>53692</v>
      </c>
      <c r="O565" s="92" t="s">
        <v>75</v>
      </c>
      <c r="P565" s="92" t="s">
        <v>75</v>
      </c>
      <c r="Q565" s="92" t="s">
        <v>75</v>
      </c>
      <c r="R565" s="92" t="s">
        <v>75</v>
      </c>
      <c r="S565" s="93" t="s">
        <v>75</v>
      </c>
      <c r="T565" s="93" t="s">
        <v>75</v>
      </c>
      <c r="U565" s="94" t="s">
        <v>75</v>
      </c>
      <c r="V565" s="94" t="s">
        <v>75</v>
      </c>
      <c r="W565" s="95" t="s">
        <v>75</v>
      </c>
      <c r="X565" s="95" t="s">
        <v>75</v>
      </c>
    </row>
    <row r="566" spans="14:24" ht="15.75" x14ac:dyDescent="0.25">
      <c r="N566" s="91">
        <v>53723</v>
      </c>
      <c r="O566" s="92" t="s">
        <v>75</v>
      </c>
      <c r="P566" s="92" t="s">
        <v>75</v>
      </c>
      <c r="Q566" s="92" t="s">
        <v>75</v>
      </c>
      <c r="R566" s="92" t="s">
        <v>75</v>
      </c>
      <c r="S566" s="93" t="s">
        <v>75</v>
      </c>
      <c r="T566" s="93" t="s">
        <v>75</v>
      </c>
      <c r="U566" s="94" t="s">
        <v>75</v>
      </c>
      <c r="V566" s="94" t="s">
        <v>75</v>
      </c>
      <c r="W566" s="95" t="s">
        <v>75</v>
      </c>
      <c r="X566" s="95" t="s">
        <v>75</v>
      </c>
    </row>
    <row r="567" spans="14:24" ht="15.75" x14ac:dyDescent="0.25">
      <c r="N567" s="91">
        <v>53751</v>
      </c>
      <c r="O567" s="92" t="s">
        <v>75</v>
      </c>
      <c r="P567" s="92" t="s">
        <v>75</v>
      </c>
      <c r="Q567" s="92" t="s">
        <v>75</v>
      </c>
      <c r="R567" s="92" t="s">
        <v>75</v>
      </c>
      <c r="S567" s="93" t="s">
        <v>75</v>
      </c>
      <c r="T567" s="93" t="s">
        <v>75</v>
      </c>
      <c r="U567" s="94" t="s">
        <v>75</v>
      </c>
      <c r="V567" s="94" t="s">
        <v>75</v>
      </c>
      <c r="W567" s="95" t="s">
        <v>75</v>
      </c>
      <c r="X567" s="95" t="s">
        <v>75</v>
      </c>
    </row>
    <row r="568" spans="14:24" ht="15.75" x14ac:dyDescent="0.25">
      <c r="N568" s="91">
        <v>53782</v>
      </c>
      <c r="O568" s="92" t="s">
        <v>75</v>
      </c>
      <c r="P568" s="92" t="s">
        <v>75</v>
      </c>
      <c r="Q568" s="92" t="s">
        <v>75</v>
      </c>
      <c r="R568" s="92" t="s">
        <v>75</v>
      </c>
      <c r="S568" s="93" t="s">
        <v>75</v>
      </c>
      <c r="T568" s="93" t="s">
        <v>75</v>
      </c>
      <c r="U568" s="94" t="s">
        <v>75</v>
      </c>
      <c r="V568" s="94" t="s">
        <v>75</v>
      </c>
      <c r="W568" s="95" t="s">
        <v>75</v>
      </c>
      <c r="X568" s="95" t="s">
        <v>75</v>
      </c>
    </row>
    <row r="569" spans="14:24" ht="15.75" x14ac:dyDescent="0.25">
      <c r="N569" s="91">
        <v>53812</v>
      </c>
      <c r="O569" s="92" t="s">
        <v>75</v>
      </c>
      <c r="P569" s="92" t="s">
        <v>75</v>
      </c>
      <c r="Q569" s="92" t="s">
        <v>75</v>
      </c>
      <c r="R569" s="92" t="s">
        <v>75</v>
      </c>
      <c r="S569" s="93" t="s">
        <v>75</v>
      </c>
      <c r="T569" s="93" t="s">
        <v>75</v>
      </c>
      <c r="U569" s="94" t="s">
        <v>75</v>
      </c>
      <c r="V569" s="94" t="s">
        <v>75</v>
      </c>
      <c r="W569" s="95" t="s">
        <v>75</v>
      </c>
      <c r="X569" s="95" t="s">
        <v>75</v>
      </c>
    </row>
    <row r="570" spans="14:24" ht="15.75" x14ac:dyDescent="0.25">
      <c r="N570" s="91">
        <v>53843</v>
      </c>
      <c r="O570" s="92" t="s">
        <v>75</v>
      </c>
      <c r="P570" s="92" t="s">
        <v>75</v>
      </c>
      <c r="Q570" s="92" t="s">
        <v>75</v>
      </c>
      <c r="R570" s="92" t="s">
        <v>75</v>
      </c>
      <c r="S570" s="93" t="s">
        <v>75</v>
      </c>
      <c r="T570" s="93" t="s">
        <v>75</v>
      </c>
      <c r="U570" s="94" t="s">
        <v>75</v>
      </c>
      <c r="V570" s="94" t="s">
        <v>75</v>
      </c>
      <c r="W570" s="95" t="s">
        <v>75</v>
      </c>
      <c r="X570" s="95" t="s">
        <v>75</v>
      </c>
    </row>
    <row r="571" spans="14:24" ht="15.75" x14ac:dyDescent="0.25">
      <c r="N571" s="91">
        <v>53873</v>
      </c>
      <c r="O571" s="92" t="s">
        <v>75</v>
      </c>
      <c r="P571" s="92" t="s">
        <v>75</v>
      </c>
      <c r="Q571" s="92" t="s">
        <v>75</v>
      </c>
      <c r="R571" s="92" t="s">
        <v>75</v>
      </c>
      <c r="S571" s="93" t="s">
        <v>75</v>
      </c>
      <c r="T571" s="93" t="s">
        <v>75</v>
      </c>
      <c r="U571" s="94" t="s">
        <v>75</v>
      </c>
      <c r="V571" s="94" t="s">
        <v>75</v>
      </c>
      <c r="W571" s="95" t="s">
        <v>75</v>
      </c>
      <c r="X571" s="95" t="s">
        <v>75</v>
      </c>
    </row>
    <row r="572" spans="14:24" ht="15.75" x14ac:dyDescent="0.25">
      <c r="N572" s="91">
        <v>53904</v>
      </c>
      <c r="O572" s="92" t="s">
        <v>75</v>
      </c>
      <c r="P572" s="92" t="s">
        <v>75</v>
      </c>
      <c r="Q572" s="92" t="s">
        <v>75</v>
      </c>
      <c r="R572" s="92" t="s">
        <v>75</v>
      </c>
      <c r="S572" s="93" t="s">
        <v>75</v>
      </c>
      <c r="T572" s="93" t="s">
        <v>75</v>
      </c>
      <c r="U572" s="94" t="s">
        <v>75</v>
      </c>
      <c r="V572" s="94" t="s">
        <v>75</v>
      </c>
      <c r="W572" s="95" t="s">
        <v>75</v>
      </c>
      <c r="X572" s="95" t="s">
        <v>75</v>
      </c>
    </row>
    <row r="573" spans="14:24" ht="15.75" x14ac:dyDescent="0.25">
      <c r="N573" s="91">
        <v>53935</v>
      </c>
      <c r="O573" s="92" t="s">
        <v>75</v>
      </c>
      <c r="P573" s="92" t="s">
        <v>75</v>
      </c>
      <c r="Q573" s="92" t="s">
        <v>75</v>
      </c>
      <c r="R573" s="92" t="s">
        <v>75</v>
      </c>
      <c r="S573" s="93" t="s">
        <v>75</v>
      </c>
      <c r="T573" s="93" t="s">
        <v>75</v>
      </c>
      <c r="U573" s="94" t="s">
        <v>75</v>
      </c>
      <c r="V573" s="94" t="s">
        <v>75</v>
      </c>
      <c r="W573" s="95" t="s">
        <v>75</v>
      </c>
      <c r="X573" s="95" t="s">
        <v>75</v>
      </c>
    </row>
    <row r="574" spans="14:24" ht="15.75" x14ac:dyDescent="0.25">
      <c r="N574" s="91">
        <v>53965</v>
      </c>
      <c r="O574" s="92" t="s">
        <v>75</v>
      </c>
      <c r="P574" s="92" t="s">
        <v>75</v>
      </c>
      <c r="Q574" s="92" t="s">
        <v>75</v>
      </c>
      <c r="R574" s="92" t="s">
        <v>75</v>
      </c>
      <c r="S574" s="93" t="s">
        <v>75</v>
      </c>
      <c r="T574" s="93" t="s">
        <v>75</v>
      </c>
      <c r="U574" s="94" t="s">
        <v>75</v>
      </c>
      <c r="V574" s="94" t="s">
        <v>75</v>
      </c>
      <c r="W574" s="95" t="s">
        <v>75</v>
      </c>
      <c r="X574" s="95" t="s">
        <v>75</v>
      </c>
    </row>
    <row r="575" spans="14:24" ht="15.75" x14ac:dyDescent="0.25">
      <c r="N575" s="91">
        <v>53996</v>
      </c>
      <c r="O575" s="92" t="s">
        <v>75</v>
      </c>
      <c r="P575" s="92" t="s">
        <v>75</v>
      </c>
      <c r="Q575" s="92" t="s">
        <v>75</v>
      </c>
      <c r="R575" s="92" t="s">
        <v>75</v>
      </c>
      <c r="S575" s="93" t="s">
        <v>75</v>
      </c>
      <c r="T575" s="93" t="s">
        <v>75</v>
      </c>
      <c r="U575" s="94" t="s">
        <v>75</v>
      </c>
      <c r="V575" s="94" t="s">
        <v>75</v>
      </c>
      <c r="W575" s="95" t="s">
        <v>75</v>
      </c>
      <c r="X575" s="95" t="s">
        <v>75</v>
      </c>
    </row>
    <row r="576" spans="14:24" ht="15.75" x14ac:dyDescent="0.25">
      <c r="N576" s="91">
        <v>54026</v>
      </c>
      <c r="O576" s="92" t="s">
        <v>75</v>
      </c>
      <c r="P576" s="92" t="s">
        <v>75</v>
      </c>
      <c r="Q576" s="92" t="s">
        <v>75</v>
      </c>
      <c r="R576" s="92" t="s">
        <v>75</v>
      </c>
      <c r="S576" s="93" t="s">
        <v>75</v>
      </c>
      <c r="T576" s="93" t="s">
        <v>75</v>
      </c>
      <c r="U576" s="94" t="s">
        <v>75</v>
      </c>
      <c r="V576" s="94" t="s">
        <v>75</v>
      </c>
      <c r="W576" s="95" t="s">
        <v>75</v>
      </c>
      <c r="X576" s="95" t="s">
        <v>75</v>
      </c>
    </row>
    <row r="577" spans="14:24" ht="15.75" x14ac:dyDescent="0.25">
      <c r="N577" s="91">
        <v>54057</v>
      </c>
      <c r="O577" s="92" t="s">
        <v>75</v>
      </c>
      <c r="P577" s="92" t="s">
        <v>75</v>
      </c>
      <c r="Q577" s="92" t="s">
        <v>75</v>
      </c>
      <c r="R577" s="92" t="s">
        <v>75</v>
      </c>
      <c r="S577" s="93" t="s">
        <v>75</v>
      </c>
      <c r="T577" s="93" t="s">
        <v>75</v>
      </c>
      <c r="U577" s="94" t="s">
        <v>75</v>
      </c>
      <c r="V577" s="94" t="s">
        <v>75</v>
      </c>
      <c r="W577" s="95" t="s">
        <v>75</v>
      </c>
      <c r="X577" s="95" t="s">
        <v>75</v>
      </c>
    </row>
    <row r="578" spans="14:24" ht="15.75" x14ac:dyDescent="0.25">
      <c r="N578" s="91">
        <v>54088</v>
      </c>
      <c r="O578" s="92" t="s">
        <v>75</v>
      </c>
      <c r="P578" s="92" t="s">
        <v>75</v>
      </c>
      <c r="Q578" s="92" t="s">
        <v>75</v>
      </c>
      <c r="R578" s="92" t="s">
        <v>75</v>
      </c>
      <c r="S578" s="93" t="s">
        <v>75</v>
      </c>
      <c r="T578" s="93" t="s">
        <v>75</v>
      </c>
      <c r="U578" s="94" t="s">
        <v>75</v>
      </c>
      <c r="V578" s="94" t="s">
        <v>75</v>
      </c>
      <c r="W578" s="95" t="s">
        <v>75</v>
      </c>
      <c r="X578" s="95" t="s">
        <v>75</v>
      </c>
    </row>
    <row r="579" spans="14:24" ht="15.75" x14ac:dyDescent="0.25">
      <c r="N579" s="91">
        <v>54117</v>
      </c>
      <c r="O579" s="92" t="s">
        <v>75</v>
      </c>
      <c r="P579" s="92" t="s">
        <v>75</v>
      </c>
      <c r="Q579" s="92" t="s">
        <v>75</v>
      </c>
      <c r="R579" s="92" t="s">
        <v>75</v>
      </c>
      <c r="S579" s="93" t="s">
        <v>75</v>
      </c>
      <c r="T579" s="93" t="s">
        <v>75</v>
      </c>
      <c r="U579" s="94" t="s">
        <v>75</v>
      </c>
      <c r="V579" s="94" t="s">
        <v>75</v>
      </c>
      <c r="W579" s="95" t="s">
        <v>75</v>
      </c>
      <c r="X579" s="95" t="s">
        <v>75</v>
      </c>
    </row>
    <row r="580" spans="14:24" ht="15.75" x14ac:dyDescent="0.25">
      <c r="N580" s="91">
        <v>54148</v>
      </c>
      <c r="O580" s="92" t="s">
        <v>75</v>
      </c>
      <c r="P580" s="92" t="s">
        <v>75</v>
      </c>
      <c r="Q580" s="92" t="s">
        <v>75</v>
      </c>
      <c r="R580" s="92" t="s">
        <v>75</v>
      </c>
      <c r="S580" s="93" t="s">
        <v>75</v>
      </c>
      <c r="T580" s="93" t="s">
        <v>75</v>
      </c>
      <c r="U580" s="94" t="s">
        <v>75</v>
      </c>
      <c r="V580" s="94" t="s">
        <v>75</v>
      </c>
      <c r="W580" s="95" t="s">
        <v>75</v>
      </c>
      <c r="X580" s="95" t="s">
        <v>75</v>
      </c>
    </row>
    <row r="581" spans="14:24" ht="15.75" x14ac:dyDescent="0.25">
      <c r="N581" s="91">
        <v>54178</v>
      </c>
      <c r="O581" s="92" t="s">
        <v>75</v>
      </c>
      <c r="P581" s="92" t="s">
        <v>75</v>
      </c>
      <c r="Q581" s="92" t="s">
        <v>75</v>
      </c>
      <c r="R581" s="92" t="s">
        <v>75</v>
      </c>
      <c r="S581" s="93" t="s">
        <v>75</v>
      </c>
      <c r="T581" s="93" t="s">
        <v>75</v>
      </c>
      <c r="U581" s="94" t="s">
        <v>75</v>
      </c>
      <c r="V581" s="94" t="s">
        <v>75</v>
      </c>
      <c r="W581" s="95" t="s">
        <v>75</v>
      </c>
      <c r="X581" s="95" t="s">
        <v>75</v>
      </c>
    </row>
    <row r="582" spans="14:24" ht="15.75" x14ac:dyDescent="0.25">
      <c r="N582" s="91">
        <v>54209</v>
      </c>
      <c r="O582" s="92" t="s">
        <v>75</v>
      </c>
      <c r="P582" s="92" t="s">
        <v>75</v>
      </c>
      <c r="Q582" s="92" t="s">
        <v>75</v>
      </c>
      <c r="R582" s="92" t="s">
        <v>75</v>
      </c>
      <c r="S582" s="93" t="s">
        <v>75</v>
      </c>
      <c r="T582" s="93" t="s">
        <v>75</v>
      </c>
      <c r="U582" s="94" t="s">
        <v>75</v>
      </c>
      <c r="V582" s="94" t="s">
        <v>75</v>
      </c>
      <c r="W582" s="95" t="s">
        <v>75</v>
      </c>
      <c r="X582" s="95" t="s">
        <v>75</v>
      </c>
    </row>
    <row r="583" spans="14:24" ht="15.75" x14ac:dyDescent="0.25">
      <c r="N583" s="91">
        <v>54239</v>
      </c>
      <c r="O583" s="92" t="s">
        <v>75</v>
      </c>
      <c r="P583" s="92" t="s">
        <v>75</v>
      </c>
      <c r="Q583" s="92" t="s">
        <v>75</v>
      </c>
      <c r="R583" s="92" t="s">
        <v>75</v>
      </c>
      <c r="S583" s="93" t="s">
        <v>75</v>
      </c>
      <c r="T583" s="93" t="s">
        <v>75</v>
      </c>
      <c r="U583" s="94" t="s">
        <v>75</v>
      </c>
      <c r="V583" s="94" t="s">
        <v>75</v>
      </c>
      <c r="W583" s="95" t="s">
        <v>75</v>
      </c>
      <c r="X583" s="95" t="s">
        <v>75</v>
      </c>
    </row>
    <row r="584" spans="14:24" ht="15.75" x14ac:dyDescent="0.25">
      <c r="N584" s="91">
        <v>54270</v>
      </c>
      <c r="O584" s="92" t="s">
        <v>75</v>
      </c>
      <c r="P584" s="92" t="s">
        <v>75</v>
      </c>
      <c r="Q584" s="92" t="s">
        <v>75</v>
      </c>
      <c r="R584" s="92" t="s">
        <v>75</v>
      </c>
      <c r="S584" s="93" t="s">
        <v>75</v>
      </c>
      <c r="T584" s="93" t="s">
        <v>75</v>
      </c>
      <c r="U584" s="94" t="s">
        <v>75</v>
      </c>
      <c r="V584" s="94" t="s">
        <v>75</v>
      </c>
      <c r="W584" s="95" t="s">
        <v>75</v>
      </c>
      <c r="X584" s="95" t="s">
        <v>75</v>
      </c>
    </row>
    <row r="585" spans="14:24" ht="15.75" x14ac:dyDescent="0.25">
      <c r="N585" s="91">
        <v>54301</v>
      </c>
      <c r="O585" s="92" t="s">
        <v>75</v>
      </c>
      <c r="P585" s="92" t="s">
        <v>75</v>
      </c>
      <c r="Q585" s="92" t="s">
        <v>75</v>
      </c>
      <c r="R585" s="92" t="s">
        <v>75</v>
      </c>
      <c r="S585" s="93" t="s">
        <v>75</v>
      </c>
      <c r="T585" s="93" t="s">
        <v>75</v>
      </c>
      <c r="U585" s="94" t="s">
        <v>75</v>
      </c>
      <c r="V585" s="94" t="s">
        <v>75</v>
      </c>
      <c r="W585" s="95" t="s">
        <v>75</v>
      </c>
      <c r="X585" s="95" t="s">
        <v>75</v>
      </c>
    </row>
    <row r="586" spans="14:24" ht="15.75" x14ac:dyDescent="0.25">
      <c r="N586" s="91">
        <v>54331</v>
      </c>
      <c r="O586" s="92" t="s">
        <v>75</v>
      </c>
      <c r="P586" s="92" t="s">
        <v>75</v>
      </c>
      <c r="Q586" s="92" t="s">
        <v>75</v>
      </c>
      <c r="R586" s="92" t="s">
        <v>75</v>
      </c>
      <c r="S586" s="93" t="s">
        <v>75</v>
      </c>
      <c r="T586" s="93" t="s">
        <v>75</v>
      </c>
      <c r="U586" s="94" t="s">
        <v>75</v>
      </c>
      <c r="V586" s="94" t="s">
        <v>75</v>
      </c>
      <c r="W586" s="95" t="s">
        <v>75</v>
      </c>
      <c r="X586" s="95" t="s">
        <v>75</v>
      </c>
    </row>
    <row r="587" spans="14:24" ht="15.75" x14ac:dyDescent="0.25">
      <c r="N587" s="91">
        <v>54362</v>
      </c>
      <c r="O587" s="92" t="s">
        <v>75</v>
      </c>
      <c r="P587" s="92" t="s">
        <v>75</v>
      </c>
      <c r="Q587" s="92" t="s">
        <v>75</v>
      </c>
      <c r="R587" s="92" t="s">
        <v>75</v>
      </c>
      <c r="S587" s="93" t="s">
        <v>75</v>
      </c>
      <c r="T587" s="93" t="s">
        <v>75</v>
      </c>
      <c r="U587" s="94" t="s">
        <v>75</v>
      </c>
      <c r="V587" s="94" t="s">
        <v>75</v>
      </c>
      <c r="W587" s="95" t="s">
        <v>75</v>
      </c>
      <c r="X587" s="95" t="s">
        <v>75</v>
      </c>
    </row>
    <row r="588" spans="14:24" ht="15.75" x14ac:dyDescent="0.25">
      <c r="N588" s="91">
        <v>54392</v>
      </c>
      <c r="O588" s="92" t="s">
        <v>75</v>
      </c>
      <c r="P588" s="92" t="s">
        <v>75</v>
      </c>
      <c r="Q588" s="92" t="s">
        <v>75</v>
      </c>
      <c r="R588" s="92" t="s">
        <v>75</v>
      </c>
      <c r="S588" s="93" t="s">
        <v>75</v>
      </c>
      <c r="T588" s="93" t="s">
        <v>75</v>
      </c>
      <c r="U588" s="94" t="s">
        <v>75</v>
      </c>
      <c r="V588" s="94" t="s">
        <v>75</v>
      </c>
      <c r="W588" s="95" t="s">
        <v>75</v>
      </c>
      <c r="X588" s="95" t="s">
        <v>75</v>
      </c>
    </row>
    <row r="589" spans="14:24" ht="15.75" x14ac:dyDescent="0.25">
      <c r="N589" s="91">
        <v>54423</v>
      </c>
      <c r="O589" s="92" t="s">
        <v>75</v>
      </c>
      <c r="P589" s="92" t="s">
        <v>75</v>
      </c>
      <c r="Q589" s="92" t="s">
        <v>75</v>
      </c>
      <c r="R589" s="92" t="s">
        <v>75</v>
      </c>
      <c r="S589" s="93" t="s">
        <v>75</v>
      </c>
      <c r="T589" s="93" t="s">
        <v>75</v>
      </c>
      <c r="U589" s="94" t="s">
        <v>75</v>
      </c>
      <c r="V589" s="94" t="s">
        <v>75</v>
      </c>
      <c r="W589" s="95" t="s">
        <v>75</v>
      </c>
      <c r="X589" s="95" t="s">
        <v>75</v>
      </c>
    </row>
    <row r="590" spans="14:24" ht="15.75" x14ac:dyDescent="0.25">
      <c r="N590" s="91">
        <v>54454</v>
      </c>
      <c r="O590" s="92" t="s">
        <v>75</v>
      </c>
      <c r="P590" s="92" t="s">
        <v>75</v>
      </c>
      <c r="Q590" s="92" t="s">
        <v>75</v>
      </c>
      <c r="R590" s="92" t="s">
        <v>75</v>
      </c>
      <c r="S590" s="93" t="s">
        <v>75</v>
      </c>
      <c r="T590" s="93" t="s">
        <v>75</v>
      </c>
      <c r="U590" s="94" t="s">
        <v>75</v>
      </c>
      <c r="V590" s="94" t="s">
        <v>75</v>
      </c>
      <c r="W590" s="95" t="s">
        <v>75</v>
      </c>
      <c r="X590" s="95" t="s">
        <v>75</v>
      </c>
    </row>
    <row r="591" spans="14:24" ht="15.75" x14ac:dyDescent="0.25">
      <c r="N591" s="91">
        <v>54482</v>
      </c>
      <c r="O591" s="92" t="s">
        <v>75</v>
      </c>
      <c r="P591" s="92" t="s">
        <v>75</v>
      </c>
      <c r="Q591" s="92" t="s">
        <v>75</v>
      </c>
      <c r="R591" s="92" t="s">
        <v>75</v>
      </c>
      <c r="S591" s="93" t="s">
        <v>75</v>
      </c>
      <c r="T591" s="93" t="s">
        <v>75</v>
      </c>
      <c r="U591" s="94" t="s">
        <v>75</v>
      </c>
      <c r="V591" s="94" t="s">
        <v>75</v>
      </c>
      <c r="W591" s="95" t="s">
        <v>75</v>
      </c>
      <c r="X591" s="95" t="s">
        <v>75</v>
      </c>
    </row>
    <row r="592" spans="14:24" ht="15.75" x14ac:dyDescent="0.25">
      <c r="N592" s="91">
        <v>54513</v>
      </c>
      <c r="O592" s="92" t="s">
        <v>75</v>
      </c>
      <c r="P592" s="92" t="s">
        <v>75</v>
      </c>
      <c r="Q592" s="92" t="s">
        <v>75</v>
      </c>
      <c r="R592" s="92" t="s">
        <v>75</v>
      </c>
      <c r="S592" s="93" t="s">
        <v>75</v>
      </c>
      <c r="T592" s="93" t="s">
        <v>75</v>
      </c>
      <c r="U592" s="94" t="s">
        <v>75</v>
      </c>
      <c r="V592" s="94" t="s">
        <v>75</v>
      </c>
      <c r="W592" s="95" t="s">
        <v>75</v>
      </c>
      <c r="X592" s="95" t="s">
        <v>75</v>
      </c>
    </row>
    <row r="593" spans="14:24" ht="15.75" x14ac:dyDescent="0.25">
      <c r="N593" s="91">
        <v>54543</v>
      </c>
      <c r="O593" s="92" t="s">
        <v>75</v>
      </c>
      <c r="P593" s="92" t="s">
        <v>75</v>
      </c>
      <c r="Q593" s="92" t="s">
        <v>75</v>
      </c>
      <c r="R593" s="92" t="s">
        <v>75</v>
      </c>
      <c r="S593" s="93" t="s">
        <v>75</v>
      </c>
      <c r="T593" s="93" t="s">
        <v>75</v>
      </c>
      <c r="U593" s="94" t="s">
        <v>75</v>
      </c>
      <c r="V593" s="94" t="s">
        <v>75</v>
      </c>
      <c r="W593" s="95" t="s">
        <v>75</v>
      </c>
      <c r="X593" s="95" t="s">
        <v>75</v>
      </c>
    </row>
    <row r="594" spans="14:24" ht="15.75" x14ac:dyDescent="0.25">
      <c r="N594" s="91">
        <v>54574</v>
      </c>
      <c r="O594" s="92" t="s">
        <v>75</v>
      </c>
      <c r="P594" s="92" t="s">
        <v>75</v>
      </c>
      <c r="Q594" s="92" t="s">
        <v>75</v>
      </c>
      <c r="R594" s="92" t="s">
        <v>75</v>
      </c>
      <c r="S594" s="93" t="s">
        <v>75</v>
      </c>
      <c r="T594" s="93" t="s">
        <v>75</v>
      </c>
      <c r="U594" s="94" t="s">
        <v>75</v>
      </c>
      <c r="V594" s="94" t="s">
        <v>75</v>
      </c>
      <c r="W594" s="95" t="s">
        <v>75</v>
      </c>
      <c r="X594" s="95" t="s">
        <v>75</v>
      </c>
    </row>
    <row r="595" spans="14:24" ht="15.75" x14ac:dyDescent="0.25">
      <c r="N595" s="91">
        <v>54604</v>
      </c>
      <c r="O595" s="92" t="s">
        <v>75</v>
      </c>
      <c r="P595" s="92" t="s">
        <v>75</v>
      </c>
      <c r="Q595" s="92" t="s">
        <v>75</v>
      </c>
      <c r="R595" s="92" t="s">
        <v>75</v>
      </c>
      <c r="S595" s="93" t="s">
        <v>75</v>
      </c>
      <c r="T595" s="93" t="s">
        <v>75</v>
      </c>
      <c r="U595" s="94" t="s">
        <v>75</v>
      </c>
      <c r="V595" s="94" t="s">
        <v>75</v>
      </c>
      <c r="W595" s="95" t="s">
        <v>75</v>
      </c>
      <c r="X595" s="95" t="s">
        <v>75</v>
      </c>
    </row>
    <row r="596" spans="14:24" ht="15.75" x14ac:dyDescent="0.25">
      <c r="N596" s="91">
        <v>54635</v>
      </c>
      <c r="O596" s="92" t="s">
        <v>75</v>
      </c>
      <c r="P596" s="92" t="s">
        <v>75</v>
      </c>
      <c r="Q596" s="92" t="s">
        <v>75</v>
      </c>
      <c r="R596" s="92" t="s">
        <v>75</v>
      </c>
      <c r="S596" s="93" t="s">
        <v>75</v>
      </c>
      <c r="T596" s="93" t="s">
        <v>75</v>
      </c>
      <c r="U596" s="94" t="s">
        <v>75</v>
      </c>
      <c r="V596" s="94" t="s">
        <v>75</v>
      </c>
      <c r="W596" s="95" t="s">
        <v>75</v>
      </c>
      <c r="X596" s="95" t="s">
        <v>75</v>
      </c>
    </row>
    <row r="597" spans="14:24" ht="15.75" x14ac:dyDescent="0.25">
      <c r="N597" s="91">
        <v>54666</v>
      </c>
      <c r="O597" s="92" t="s">
        <v>75</v>
      </c>
      <c r="P597" s="92" t="s">
        <v>75</v>
      </c>
      <c r="Q597" s="92" t="s">
        <v>75</v>
      </c>
      <c r="R597" s="92" t="s">
        <v>75</v>
      </c>
      <c r="S597" s="93" t="s">
        <v>75</v>
      </c>
      <c r="T597" s="93" t="s">
        <v>75</v>
      </c>
      <c r="U597" s="94" t="s">
        <v>75</v>
      </c>
      <c r="V597" s="94" t="s">
        <v>75</v>
      </c>
      <c r="W597" s="95" t="s">
        <v>75</v>
      </c>
      <c r="X597" s="95" t="s">
        <v>75</v>
      </c>
    </row>
    <row r="598" spans="14:24" ht="15.75" x14ac:dyDescent="0.25">
      <c r="N598" s="91">
        <v>54696</v>
      </c>
      <c r="O598" s="92" t="s">
        <v>75</v>
      </c>
      <c r="P598" s="92" t="s">
        <v>75</v>
      </c>
      <c r="Q598" s="92" t="s">
        <v>75</v>
      </c>
      <c r="R598" s="92" t="s">
        <v>75</v>
      </c>
      <c r="S598" s="93" t="s">
        <v>75</v>
      </c>
      <c r="T598" s="93" t="s">
        <v>75</v>
      </c>
      <c r="U598" s="94" t="s">
        <v>75</v>
      </c>
      <c r="V598" s="94" t="s">
        <v>75</v>
      </c>
      <c r="W598" s="95" t="s">
        <v>75</v>
      </c>
      <c r="X598" s="95" t="s">
        <v>75</v>
      </c>
    </row>
    <row r="599" spans="14:24" ht="15.75" x14ac:dyDescent="0.25">
      <c r="N599" s="91">
        <v>54727</v>
      </c>
      <c r="O599" s="92" t="s">
        <v>75</v>
      </c>
      <c r="P599" s="92" t="s">
        <v>75</v>
      </c>
      <c r="Q599" s="92" t="s">
        <v>75</v>
      </c>
      <c r="R599" s="92" t="s">
        <v>75</v>
      </c>
      <c r="S599" s="93" t="s">
        <v>75</v>
      </c>
      <c r="T599" s="93" t="s">
        <v>75</v>
      </c>
      <c r="U599" s="94" t="s">
        <v>75</v>
      </c>
      <c r="V599" s="94" t="s">
        <v>75</v>
      </c>
      <c r="W599" s="95" t="s">
        <v>75</v>
      </c>
      <c r="X599" s="95" t="s">
        <v>75</v>
      </c>
    </row>
    <row r="600" spans="14:24" ht="15.75" x14ac:dyDescent="0.25">
      <c r="N600" s="91">
        <v>54757</v>
      </c>
      <c r="O600" s="92" t="s">
        <v>75</v>
      </c>
      <c r="P600" s="92" t="s">
        <v>75</v>
      </c>
      <c r="Q600" s="92" t="s">
        <v>75</v>
      </c>
      <c r="R600" s="92" t="s">
        <v>75</v>
      </c>
      <c r="S600" s="93" t="s">
        <v>75</v>
      </c>
      <c r="T600" s="93" t="s">
        <v>75</v>
      </c>
      <c r="U600" s="94" t="s">
        <v>75</v>
      </c>
      <c r="V600" s="94" t="s">
        <v>75</v>
      </c>
      <c r="W600" s="95" t="s">
        <v>75</v>
      </c>
      <c r="X600" s="95" t="s">
        <v>75</v>
      </c>
    </row>
    <row r="601" spans="14:24" ht="15.75" x14ac:dyDescent="0.25">
      <c r="N601" s="91">
        <v>54788</v>
      </c>
      <c r="O601" s="92" t="s">
        <v>75</v>
      </c>
      <c r="P601" s="92" t="s">
        <v>75</v>
      </c>
      <c r="Q601" s="92" t="s">
        <v>75</v>
      </c>
      <c r="R601" s="92" t="s">
        <v>75</v>
      </c>
      <c r="S601" s="93" t="s">
        <v>75</v>
      </c>
      <c r="T601" s="93" t="s">
        <v>75</v>
      </c>
      <c r="U601" s="94" t="s">
        <v>75</v>
      </c>
      <c r="V601" s="94" t="s">
        <v>75</v>
      </c>
      <c r="W601" s="95" t="s">
        <v>75</v>
      </c>
      <c r="X601" s="95" t="s">
        <v>75</v>
      </c>
    </row>
    <row r="602" spans="14:24" ht="15.75" x14ac:dyDescent="0.25">
      <c r="N602" s="91">
        <v>54819</v>
      </c>
      <c r="O602" s="92" t="s">
        <v>75</v>
      </c>
      <c r="P602" s="92" t="s">
        <v>75</v>
      </c>
      <c r="Q602" s="92" t="s">
        <v>75</v>
      </c>
      <c r="R602" s="92" t="s">
        <v>75</v>
      </c>
      <c r="S602" s="93" t="s">
        <v>75</v>
      </c>
      <c r="T602" s="93" t="s">
        <v>75</v>
      </c>
      <c r="U602" s="94" t="s">
        <v>75</v>
      </c>
      <c r="V602" s="94" t="s">
        <v>75</v>
      </c>
      <c r="W602" s="95" t="s">
        <v>75</v>
      </c>
      <c r="X602" s="95" t="s">
        <v>75</v>
      </c>
    </row>
    <row r="603" spans="14:24" ht="15.75" x14ac:dyDescent="0.25">
      <c r="N603" s="91">
        <v>54847</v>
      </c>
      <c r="O603" s="92" t="s">
        <v>75</v>
      </c>
      <c r="P603" s="92" t="s">
        <v>75</v>
      </c>
      <c r="Q603" s="92" t="s">
        <v>75</v>
      </c>
      <c r="R603" s="92" t="s">
        <v>75</v>
      </c>
      <c r="S603" s="93" t="s">
        <v>75</v>
      </c>
      <c r="T603" s="93" t="s">
        <v>75</v>
      </c>
      <c r="U603" s="94" t="s">
        <v>75</v>
      </c>
      <c r="V603" s="94" t="s">
        <v>75</v>
      </c>
      <c r="W603" s="95" t="s">
        <v>75</v>
      </c>
      <c r="X603" s="95" t="s">
        <v>75</v>
      </c>
    </row>
    <row r="604" spans="14:24" ht="15.75" x14ac:dyDescent="0.25">
      <c r="N604" s="91">
        <v>54878</v>
      </c>
      <c r="O604" s="92" t="s">
        <v>75</v>
      </c>
      <c r="P604" s="92" t="s">
        <v>75</v>
      </c>
      <c r="Q604" s="92" t="s">
        <v>75</v>
      </c>
      <c r="R604" s="92" t="s">
        <v>75</v>
      </c>
      <c r="S604" s="93" t="s">
        <v>75</v>
      </c>
      <c r="T604" s="93" t="s">
        <v>75</v>
      </c>
      <c r="U604" s="94" t="s">
        <v>75</v>
      </c>
      <c r="V604" s="94" t="s">
        <v>75</v>
      </c>
      <c r="W604" s="95" t="s">
        <v>75</v>
      </c>
      <c r="X604" s="95" t="s">
        <v>75</v>
      </c>
    </row>
    <row r="605" spans="14:24" ht="15.75" x14ac:dyDescent="0.25">
      <c r="N605" s="91">
        <v>54908</v>
      </c>
      <c r="O605" s="92" t="s">
        <v>75</v>
      </c>
      <c r="P605" s="92" t="s">
        <v>75</v>
      </c>
      <c r="Q605" s="92" t="s">
        <v>75</v>
      </c>
      <c r="R605" s="92" t="s">
        <v>75</v>
      </c>
      <c r="S605" s="93" t="s">
        <v>75</v>
      </c>
      <c r="T605" s="93" t="s">
        <v>75</v>
      </c>
      <c r="U605" s="94" t="s">
        <v>75</v>
      </c>
      <c r="V605" s="94" t="s">
        <v>75</v>
      </c>
      <c r="W605" s="95" t="s">
        <v>75</v>
      </c>
      <c r="X605" s="95" t="s">
        <v>75</v>
      </c>
    </row>
    <row r="606" spans="14:24" ht="15.75" x14ac:dyDescent="0.25">
      <c r="N606" s="91">
        <v>54939</v>
      </c>
      <c r="O606" s="92" t="s">
        <v>75</v>
      </c>
      <c r="P606" s="92" t="s">
        <v>75</v>
      </c>
      <c r="Q606" s="92" t="s">
        <v>75</v>
      </c>
      <c r="R606" s="92" t="s">
        <v>75</v>
      </c>
      <c r="S606" s="93" t="s">
        <v>75</v>
      </c>
      <c r="T606" s="93" t="s">
        <v>75</v>
      </c>
      <c r="U606" s="94" t="s">
        <v>75</v>
      </c>
      <c r="V606" s="94" t="s">
        <v>75</v>
      </c>
      <c r="W606" s="95" t="s">
        <v>75</v>
      </c>
      <c r="X606" s="95" t="s">
        <v>75</v>
      </c>
    </row>
    <row r="607" spans="14:24" ht="15.75" x14ac:dyDescent="0.25">
      <c r="N607" s="91">
        <v>54969</v>
      </c>
      <c r="O607" s="92" t="s">
        <v>75</v>
      </c>
      <c r="P607" s="92" t="s">
        <v>75</v>
      </c>
      <c r="Q607" s="92" t="s">
        <v>75</v>
      </c>
      <c r="R607" s="92" t="s">
        <v>75</v>
      </c>
      <c r="S607" s="93" t="s">
        <v>75</v>
      </c>
      <c r="T607" s="93" t="s">
        <v>75</v>
      </c>
      <c r="U607" s="94" t="s">
        <v>75</v>
      </c>
      <c r="V607" s="94" t="s">
        <v>75</v>
      </c>
      <c r="W607" s="95" t="s">
        <v>75</v>
      </c>
      <c r="X607" s="95" t="s">
        <v>75</v>
      </c>
    </row>
    <row r="608" spans="14:24" ht="15.75" x14ac:dyDescent="0.25">
      <c r="N608" s="91">
        <v>55000</v>
      </c>
      <c r="O608" s="92" t="s">
        <v>75</v>
      </c>
      <c r="P608" s="92" t="s">
        <v>75</v>
      </c>
      <c r="Q608" s="92" t="s">
        <v>75</v>
      </c>
      <c r="R608" s="92" t="s">
        <v>75</v>
      </c>
      <c r="S608" s="93" t="s">
        <v>75</v>
      </c>
      <c r="T608" s="93" t="s">
        <v>75</v>
      </c>
      <c r="U608" s="94" t="s">
        <v>75</v>
      </c>
      <c r="V608" s="94" t="s">
        <v>75</v>
      </c>
      <c r="W608" s="95" t="s">
        <v>75</v>
      </c>
      <c r="X608" s="95" t="s">
        <v>75</v>
      </c>
    </row>
    <row r="609" spans="14:24" ht="15.75" x14ac:dyDescent="0.25">
      <c r="N609" s="91">
        <v>55031</v>
      </c>
      <c r="O609" s="92" t="s">
        <v>75</v>
      </c>
      <c r="P609" s="92" t="s">
        <v>75</v>
      </c>
      <c r="Q609" s="92" t="s">
        <v>75</v>
      </c>
      <c r="R609" s="92" t="s">
        <v>75</v>
      </c>
      <c r="S609" s="93" t="s">
        <v>75</v>
      </c>
      <c r="T609" s="93" t="s">
        <v>75</v>
      </c>
      <c r="U609" s="94" t="s">
        <v>75</v>
      </c>
      <c r="V609" s="94" t="s">
        <v>75</v>
      </c>
      <c r="W609" s="95" t="s">
        <v>75</v>
      </c>
      <c r="X609" s="95" t="s">
        <v>75</v>
      </c>
    </row>
    <row r="610" spans="14:24" ht="15.75" x14ac:dyDescent="0.25">
      <c r="N610" s="91">
        <v>55061</v>
      </c>
      <c r="O610" s="92" t="s">
        <v>75</v>
      </c>
      <c r="P610" s="92" t="s">
        <v>75</v>
      </c>
      <c r="Q610" s="92" t="s">
        <v>75</v>
      </c>
      <c r="R610" s="92" t="s">
        <v>75</v>
      </c>
      <c r="S610" s="93" t="s">
        <v>75</v>
      </c>
      <c r="T610" s="93" t="s">
        <v>75</v>
      </c>
      <c r="U610" s="94" t="s">
        <v>75</v>
      </c>
      <c r="V610" s="94" t="s">
        <v>75</v>
      </c>
      <c r="W610" s="95" t="s">
        <v>75</v>
      </c>
      <c r="X610" s="95" t="s">
        <v>75</v>
      </c>
    </row>
    <row r="611" spans="14:24" ht="15.75" x14ac:dyDescent="0.25">
      <c r="N611" s="91">
        <v>55092</v>
      </c>
      <c r="O611" s="92" t="s">
        <v>75</v>
      </c>
      <c r="P611" s="92" t="s">
        <v>75</v>
      </c>
      <c r="Q611" s="92" t="s">
        <v>75</v>
      </c>
      <c r="R611" s="92" t="s">
        <v>75</v>
      </c>
      <c r="S611" s="93" t="s">
        <v>75</v>
      </c>
      <c r="T611" s="93" t="s">
        <v>75</v>
      </c>
      <c r="U611" s="94" t="s">
        <v>75</v>
      </c>
      <c r="V611" s="94" t="s">
        <v>75</v>
      </c>
      <c r="W611" s="95" t="s">
        <v>75</v>
      </c>
      <c r="X611" s="95" t="s">
        <v>75</v>
      </c>
    </row>
    <row r="612" spans="14:24" ht="15.75" x14ac:dyDescent="0.25">
      <c r="N612" s="91">
        <v>55122</v>
      </c>
      <c r="O612" s="92" t="s">
        <v>75</v>
      </c>
      <c r="P612" s="92" t="s">
        <v>75</v>
      </c>
      <c r="Q612" s="92" t="s">
        <v>75</v>
      </c>
      <c r="R612" s="92" t="s">
        <v>75</v>
      </c>
      <c r="S612" s="93" t="s">
        <v>75</v>
      </c>
      <c r="T612" s="93" t="s">
        <v>75</v>
      </c>
      <c r="U612" s="94" t="s">
        <v>75</v>
      </c>
      <c r="V612" s="94" t="s">
        <v>75</v>
      </c>
      <c r="W612" s="95" t="s">
        <v>75</v>
      </c>
      <c r="X612" s="95" t="s">
        <v>75</v>
      </c>
    </row>
    <row r="613" spans="14:24" ht="15.75" x14ac:dyDescent="0.25">
      <c r="N613" s="91">
        <v>55153</v>
      </c>
      <c r="O613" s="92" t="s">
        <v>75</v>
      </c>
      <c r="P613" s="92" t="s">
        <v>75</v>
      </c>
      <c r="Q613" s="92" t="s">
        <v>75</v>
      </c>
      <c r="R613" s="92" t="s">
        <v>75</v>
      </c>
      <c r="S613" s="93" t="s">
        <v>75</v>
      </c>
      <c r="T613" s="93" t="s">
        <v>75</v>
      </c>
      <c r="U613" s="94" t="s">
        <v>75</v>
      </c>
      <c r="V613" s="94" t="s">
        <v>75</v>
      </c>
      <c r="W613" s="95" t="s">
        <v>75</v>
      </c>
      <c r="X613" s="95" t="s">
        <v>75</v>
      </c>
    </row>
    <row r="614" spans="14:24" ht="15.75" x14ac:dyDescent="0.25">
      <c r="N614" s="91">
        <v>55184</v>
      </c>
      <c r="O614" s="92" t="s">
        <v>75</v>
      </c>
      <c r="P614" s="92" t="s">
        <v>75</v>
      </c>
      <c r="Q614" s="92" t="s">
        <v>75</v>
      </c>
      <c r="R614" s="92" t="s">
        <v>75</v>
      </c>
      <c r="S614" s="93" t="s">
        <v>75</v>
      </c>
      <c r="T614" s="93" t="s">
        <v>75</v>
      </c>
      <c r="U614" s="94" t="s">
        <v>75</v>
      </c>
      <c r="V614" s="94" t="s">
        <v>75</v>
      </c>
      <c r="W614" s="95" t="s">
        <v>75</v>
      </c>
      <c r="X614" s="95" t="s">
        <v>75</v>
      </c>
    </row>
    <row r="615" spans="14:24" ht="15.75" x14ac:dyDescent="0.25">
      <c r="N615" s="91">
        <v>55212</v>
      </c>
      <c r="O615" s="92" t="s">
        <v>75</v>
      </c>
      <c r="P615" s="92" t="s">
        <v>75</v>
      </c>
      <c r="Q615" s="92" t="s">
        <v>75</v>
      </c>
      <c r="R615" s="92" t="s">
        <v>75</v>
      </c>
      <c r="S615" s="93" t="s">
        <v>75</v>
      </c>
      <c r="T615" s="93" t="s">
        <v>75</v>
      </c>
      <c r="U615" s="94" t="s">
        <v>75</v>
      </c>
      <c r="V615" s="94" t="s">
        <v>75</v>
      </c>
      <c r="W615" s="95" t="s">
        <v>75</v>
      </c>
      <c r="X615" s="95" t="s">
        <v>75</v>
      </c>
    </row>
    <row r="616" spans="14:24" ht="15.75" x14ac:dyDescent="0.25">
      <c r="N616" s="91">
        <v>55243</v>
      </c>
      <c r="O616" s="92" t="s">
        <v>75</v>
      </c>
      <c r="P616" s="92" t="s">
        <v>75</v>
      </c>
      <c r="Q616" s="92" t="s">
        <v>75</v>
      </c>
      <c r="R616" s="92" t="s">
        <v>75</v>
      </c>
      <c r="S616" s="93" t="s">
        <v>75</v>
      </c>
      <c r="T616" s="93" t="s">
        <v>75</v>
      </c>
      <c r="U616" s="94" t="s">
        <v>75</v>
      </c>
      <c r="V616" s="94" t="s">
        <v>75</v>
      </c>
      <c r="W616" s="95" t="s">
        <v>75</v>
      </c>
      <c r="X616" s="95" t="s">
        <v>75</v>
      </c>
    </row>
    <row r="617" spans="14:24" ht="15.75" x14ac:dyDescent="0.25">
      <c r="N617" s="91">
        <v>55273</v>
      </c>
      <c r="O617" s="92" t="s">
        <v>75</v>
      </c>
      <c r="P617" s="92" t="s">
        <v>75</v>
      </c>
      <c r="Q617" s="92" t="s">
        <v>75</v>
      </c>
      <c r="R617" s="92" t="s">
        <v>75</v>
      </c>
      <c r="S617" s="93" t="s">
        <v>75</v>
      </c>
      <c r="T617" s="93" t="s">
        <v>75</v>
      </c>
      <c r="U617" s="94" t="s">
        <v>75</v>
      </c>
      <c r="V617" s="94" t="s">
        <v>75</v>
      </c>
      <c r="W617" s="95" t="s">
        <v>75</v>
      </c>
      <c r="X617" s="95" t="s">
        <v>75</v>
      </c>
    </row>
    <row r="618" spans="14:24" ht="15.75" x14ac:dyDescent="0.25">
      <c r="N618" s="91">
        <v>55304</v>
      </c>
      <c r="O618" s="92" t="s">
        <v>75</v>
      </c>
      <c r="P618" s="92" t="s">
        <v>75</v>
      </c>
      <c r="Q618" s="92" t="s">
        <v>75</v>
      </c>
      <c r="R618" s="92" t="s">
        <v>75</v>
      </c>
      <c r="S618" s="93" t="s">
        <v>75</v>
      </c>
      <c r="T618" s="93" t="s">
        <v>75</v>
      </c>
      <c r="U618" s="94" t="s">
        <v>75</v>
      </c>
      <c r="V618" s="94" t="s">
        <v>75</v>
      </c>
      <c r="W618" s="95" t="s">
        <v>75</v>
      </c>
      <c r="X618" s="95" t="s">
        <v>75</v>
      </c>
    </row>
    <row r="619" spans="14:24" ht="15.75" x14ac:dyDescent="0.25">
      <c r="N619" s="91">
        <v>55334</v>
      </c>
      <c r="O619" s="92" t="s">
        <v>75</v>
      </c>
      <c r="P619" s="92" t="s">
        <v>75</v>
      </c>
      <c r="Q619" s="92" t="s">
        <v>75</v>
      </c>
      <c r="R619" s="92" t="s">
        <v>75</v>
      </c>
      <c r="S619" s="93" t="s">
        <v>75</v>
      </c>
      <c r="T619" s="93" t="s">
        <v>75</v>
      </c>
      <c r="U619" s="94" t="s">
        <v>75</v>
      </c>
      <c r="V619" s="94" t="s">
        <v>75</v>
      </c>
      <c r="W619" s="95" t="s">
        <v>75</v>
      </c>
      <c r="X619" s="95" t="s">
        <v>75</v>
      </c>
    </row>
    <row r="620" spans="14:24" ht="15.75" x14ac:dyDescent="0.25">
      <c r="N620" s="91">
        <v>55365</v>
      </c>
      <c r="O620" s="92" t="s">
        <v>75</v>
      </c>
      <c r="P620" s="92" t="s">
        <v>75</v>
      </c>
      <c r="Q620" s="92" t="s">
        <v>75</v>
      </c>
      <c r="R620" s="92" t="s">
        <v>75</v>
      </c>
      <c r="S620" s="93" t="s">
        <v>75</v>
      </c>
      <c r="T620" s="93" t="s">
        <v>75</v>
      </c>
      <c r="U620" s="94" t="s">
        <v>75</v>
      </c>
      <c r="V620" s="94" t="s">
        <v>75</v>
      </c>
      <c r="W620" s="95" t="s">
        <v>75</v>
      </c>
      <c r="X620" s="95" t="s">
        <v>75</v>
      </c>
    </row>
    <row r="621" spans="14:24" ht="15.75" x14ac:dyDescent="0.25">
      <c r="N621" s="91">
        <v>55396</v>
      </c>
      <c r="O621" s="92" t="s">
        <v>75</v>
      </c>
      <c r="P621" s="92" t="s">
        <v>75</v>
      </c>
      <c r="Q621" s="92" t="s">
        <v>75</v>
      </c>
      <c r="R621" s="92" t="s">
        <v>75</v>
      </c>
      <c r="S621" s="93" t="s">
        <v>75</v>
      </c>
      <c r="T621" s="93" t="s">
        <v>75</v>
      </c>
      <c r="U621" s="94" t="s">
        <v>75</v>
      </c>
      <c r="V621" s="94" t="s">
        <v>75</v>
      </c>
      <c r="W621" s="95" t="s">
        <v>75</v>
      </c>
      <c r="X621" s="95" t="s">
        <v>75</v>
      </c>
    </row>
    <row r="622" spans="14:24" ht="15.75" x14ac:dyDescent="0.25">
      <c r="N622" s="91">
        <v>55426</v>
      </c>
      <c r="O622" s="92" t="s">
        <v>75</v>
      </c>
      <c r="P622" s="92" t="s">
        <v>75</v>
      </c>
      <c r="Q622" s="92" t="s">
        <v>75</v>
      </c>
      <c r="R622" s="92" t="s">
        <v>75</v>
      </c>
      <c r="S622" s="93" t="s">
        <v>75</v>
      </c>
      <c r="T622" s="93" t="s">
        <v>75</v>
      </c>
      <c r="U622" s="94" t="s">
        <v>75</v>
      </c>
      <c r="V622" s="94" t="s">
        <v>75</v>
      </c>
      <c r="W622" s="95" t="s">
        <v>75</v>
      </c>
      <c r="X622" s="95" t="s">
        <v>75</v>
      </c>
    </row>
    <row r="623" spans="14:24" ht="15.75" x14ac:dyDescent="0.25">
      <c r="N623" s="91">
        <v>55457</v>
      </c>
      <c r="O623" s="92" t="s">
        <v>75</v>
      </c>
      <c r="P623" s="92" t="s">
        <v>75</v>
      </c>
      <c r="Q623" s="92" t="s">
        <v>75</v>
      </c>
      <c r="R623" s="92" t="s">
        <v>75</v>
      </c>
      <c r="S623" s="93" t="s">
        <v>75</v>
      </c>
      <c r="T623" s="93" t="s">
        <v>75</v>
      </c>
      <c r="U623" s="94" t="s">
        <v>75</v>
      </c>
      <c r="V623" s="94" t="s">
        <v>75</v>
      </c>
      <c r="W623" s="95" t="s">
        <v>75</v>
      </c>
      <c r="X623" s="95" t="s">
        <v>75</v>
      </c>
    </row>
    <row r="624" spans="14:24" ht="15.75" x14ac:dyDescent="0.25">
      <c r="N624" s="91">
        <v>55487</v>
      </c>
      <c r="O624" s="92" t="s">
        <v>75</v>
      </c>
      <c r="P624" s="92" t="s">
        <v>75</v>
      </c>
      <c r="Q624" s="92" t="s">
        <v>75</v>
      </c>
      <c r="R624" s="92" t="s">
        <v>75</v>
      </c>
      <c r="S624" s="93" t="s">
        <v>75</v>
      </c>
      <c r="T624" s="93" t="s">
        <v>75</v>
      </c>
      <c r="U624" s="94" t="s">
        <v>75</v>
      </c>
      <c r="V624" s="94" t="s">
        <v>75</v>
      </c>
      <c r="W624" s="95" t="s">
        <v>75</v>
      </c>
      <c r="X624" s="95" t="s">
        <v>75</v>
      </c>
    </row>
    <row r="625" spans="14:24" ht="15.75" x14ac:dyDescent="0.25">
      <c r="N625" s="91">
        <v>55518</v>
      </c>
      <c r="O625" s="92" t="s">
        <v>75</v>
      </c>
      <c r="P625" s="92" t="s">
        <v>75</v>
      </c>
      <c r="Q625" s="92" t="s">
        <v>75</v>
      </c>
      <c r="R625" s="92" t="s">
        <v>75</v>
      </c>
      <c r="S625" s="93" t="s">
        <v>75</v>
      </c>
      <c r="T625" s="93" t="s">
        <v>75</v>
      </c>
      <c r="U625" s="94" t="s">
        <v>75</v>
      </c>
      <c r="V625" s="94" t="s">
        <v>75</v>
      </c>
      <c r="W625" s="95" t="s">
        <v>75</v>
      </c>
      <c r="X625" s="95" t="s">
        <v>75</v>
      </c>
    </row>
    <row r="626" spans="14:24" ht="15.75" x14ac:dyDescent="0.25">
      <c r="N626" s="91">
        <v>55549</v>
      </c>
      <c r="O626" s="92" t="s">
        <v>75</v>
      </c>
      <c r="P626" s="92" t="s">
        <v>75</v>
      </c>
      <c r="Q626" s="92" t="s">
        <v>75</v>
      </c>
      <c r="R626" s="92" t="s">
        <v>75</v>
      </c>
      <c r="S626" s="93" t="s">
        <v>75</v>
      </c>
      <c r="T626" s="93" t="s">
        <v>75</v>
      </c>
      <c r="U626" s="94" t="s">
        <v>75</v>
      </c>
      <c r="V626" s="94" t="s">
        <v>75</v>
      </c>
      <c r="W626" s="95" t="s">
        <v>75</v>
      </c>
      <c r="X626" s="95" t="s">
        <v>75</v>
      </c>
    </row>
    <row r="627" spans="14:24" ht="15.75" x14ac:dyDescent="0.25">
      <c r="N627" s="91">
        <v>55578</v>
      </c>
      <c r="O627" s="92" t="s">
        <v>75</v>
      </c>
      <c r="P627" s="92" t="s">
        <v>75</v>
      </c>
      <c r="Q627" s="92" t="s">
        <v>75</v>
      </c>
      <c r="R627" s="92" t="s">
        <v>75</v>
      </c>
      <c r="S627" s="93" t="s">
        <v>75</v>
      </c>
      <c r="T627" s="93" t="s">
        <v>75</v>
      </c>
      <c r="U627" s="94" t="s">
        <v>75</v>
      </c>
      <c r="V627" s="94" t="s">
        <v>75</v>
      </c>
      <c r="W627" s="95" t="s">
        <v>75</v>
      </c>
      <c r="X627" s="95" t="s">
        <v>75</v>
      </c>
    </row>
    <row r="628" spans="14:24" ht="15.75" x14ac:dyDescent="0.25">
      <c r="N628" s="91">
        <v>55609</v>
      </c>
      <c r="O628" s="92" t="s">
        <v>75</v>
      </c>
      <c r="P628" s="92" t="s">
        <v>75</v>
      </c>
      <c r="Q628" s="92" t="s">
        <v>75</v>
      </c>
      <c r="R628" s="92" t="s">
        <v>75</v>
      </c>
      <c r="S628" s="93" t="s">
        <v>75</v>
      </c>
      <c r="T628" s="93" t="s">
        <v>75</v>
      </c>
      <c r="U628" s="94" t="s">
        <v>75</v>
      </c>
      <c r="V628" s="94" t="s">
        <v>75</v>
      </c>
      <c r="W628" s="95" t="s">
        <v>75</v>
      </c>
      <c r="X628" s="95" t="s">
        <v>75</v>
      </c>
    </row>
    <row r="629" spans="14:24" ht="15.75" x14ac:dyDescent="0.25">
      <c r="N629" s="91">
        <v>55639</v>
      </c>
      <c r="O629" s="92" t="s">
        <v>75</v>
      </c>
      <c r="P629" s="92" t="s">
        <v>75</v>
      </c>
      <c r="Q629" s="92" t="s">
        <v>75</v>
      </c>
      <c r="R629" s="92" t="s">
        <v>75</v>
      </c>
      <c r="S629" s="93" t="s">
        <v>75</v>
      </c>
      <c r="T629" s="93" t="s">
        <v>75</v>
      </c>
      <c r="U629" s="94" t="s">
        <v>75</v>
      </c>
      <c r="V629" s="94" t="s">
        <v>75</v>
      </c>
      <c r="W629" s="95" t="s">
        <v>75</v>
      </c>
      <c r="X629" s="95" t="s">
        <v>75</v>
      </c>
    </row>
    <row r="630" spans="14:24" ht="15.75" x14ac:dyDescent="0.25">
      <c r="N630" s="91">
        <v>55670</v>
      </c>
      <c r="O630" s="92" t="s">
        <v>75</v>
      </c>
      <c r="P630" s="92" t="s">
        <v>75</v>
      </c>
      <c r="Q630" s="92" t="s">
        <v>75</v>
      </c>
      <c r="R630" s="92" t="s">
        <v>75</v>
      </c>
      <c r="S630" s="93" t="s">
        <v>75</v>
      </c>
      <c r="T630" s="93" t="s">
        <v>75</v>
      </c>
      <c r="U630" s="94" t="s">
        <v>75</v>
      </c>
      <c r="V630" s="94" t="s">
        <v>75</v>
      </c>
      <c r="W630" s="95" t="s">
        <v>75</v>
      </c>
      <c r="X630" s="95" t="s">
        <v>75</v>
      </c>
    </row>
    <row r="631" spans="14:24" ht="15.75" x14ac:dyDescent="0.25">
      <c r="N631" s="91">
        <v>55700</v>
      </c>
      <c r="O631" s="92" t="s">
        <v>75</v>
      </c>
      <c r="P631" s="92" t="s">
        <v>75</v>
      </c>
      <c r="Q631" s="92" t="s">
        <v>75</v>
      </c>
      <c r="R631" s="92" t="s">
        <v>75</v>
      </c>
      <c r="S631" s="93" t="s">
        <v>75</v>
      </c>
      <c r="T631" s="93" t="s">
        <v>75</v>
      </c>
      <c r="U631" s="94" t="s">
        <v>75</v>
      </c>
      <c r="V631" s="94" t="s">
        <v>75</v>
      </c>
      <c r="W631" s="95" t="s">
        <v>75</v>
      </c>
      <c r="X631" s="95" t="s">
        <v>75</v>
      </c>
    </row>
    <row r="632" spans="14:24" ht="15.75" x14ac:dyDescent="0.25">
      <c r="N632" s="91">
        <v>55731</v>
      </c>
      <c r="O632" s="92" t="s">
        <v>75</v>
      </c>
      <c r="P632" s="92" t="s">
        <v>75</v>
      </c>
      <c r="Q632" s="92" t="s">
        <v>75</v>
      </c>
      <c r="R632" s="92" t="s">
        <v>75</v>
      </c>
      <c r="S632" s="93" t="s">
        <v>75</v>
      </c>
      <c r="T632" s="93" t="s">
        <v>75</v>
      </c>
      <c r="U632" s="94" t="s">
        <v>75</v>
      </c>
      <c r="V632" s="94" t="s">
        <v>75</v>
      </c>
      <c r="W632" s="95" t="s">
        <v>75</v>
      </c>
      <c r="X632" s="95" t="s">
        <v>75</v>
      </c>
    </row>
    <row r="633" spans="14:24" ht="15.75" x14ac:dyDescent="0.25">
      <c r="N633" s="91">
        <v>55762</v>
      </c>
      <c r="O633" s="92" t="s">
        <v>75</v>
      </c>
      <c r="P633" s="92" t="s">
        <v>75</v>
      </c>
      <c r="Q633" s="92" t="s">
        <v>75</v>
      </c>
      <c r="R633" s="92" t="s">
        <v>75</v>
      </c>
      <c r="S633" s="93" t="s">
        <v>75</v>
      </c>
      <c r="T633" s="93" t="s">
        <v>75</v>
      </c>
      <c r="U633" s="94" t="s">
        <v>75</v>
      </c>
      <c r="V633" s="94" t="s">
        <v>75</v>
      </c>
      <c r="W633" s="95" t="s">
        <v>75</v>
      </c>
      <c r="X633" s="95" t="s">
        <v>75</v>
      </c>
    </row>
  </sheetData>
  <mergeCells count="3">
    <mergeCell ref="A7:F7"/>
    <mergeCell ref="H7:M7"/>
    <mergeCell ref="A27:F27"/>
  </mergeCells>
  <conditionalFormatting sqref="N2:N279 N294:N633">
    <cfRule type="expression" dxfId="20" priority="5">
      <formula>$O2=""</formula>
    </cfRule>
  </conditionalFormatting>
  <conditionalFormatting sqref="N280">
    <cfRule type="expression" dxfId="3" priority="4">
      <formula>$O280=""</formula>
    </cfRule>
  </conditionalFormatting>
  <conditionalFormatting sqref="N281:N282">
    <cfRule type="expression" dxfId="2" priority="3">
      <formula>$O281=""</formula>
    </cfRule>
  </conditionalFormatting>
  <conditionalFormatting sqref="N283:N284">
    <cfRule type="expression" dxfId="1" priority="2">
      <formula>$O283=""</formula>
    </cfRule>
  </conditionalFormatting>
  <conditionalFormatting sqref="N285:N293">
    <cfRule type="expression" dxfId="0" priority="1">
      <formula>$O285=""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712E-FB5E-484E-99A9-F1D7A35312A2}">
  <sheetPr codeName="Sheet12"/>
  <dimension ref="A1:V466"/>
  <sheetViews>
    <sheetView topLeftCell="A290" workbookViewId="0"/>
  </sheetViews>
  <sheetFormatPr defaultColWidth="9.140625" defaultRowHeight="15.75" x14ac:dyDescent="0.25"/>
  <cols>
    <col min="1" max="15" width="13.7109375" style="30" customWidth="1"/>
    <col min="16" max="16" width="23.85546875" style="108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8" customWidth="1"/>
    <col min="21" max="21" width="19.28515625" style="13" customWidth="1"/>
    <col min="22" max="22" width="16" style="13" customWidth="1"/>
    <col min="23" max="16384" width="9.140625" style="30"/>
  </cols>
  <sheetData>
    <row r="1" spans="1:22" s="2" customFormat="1" ht="15.95" customHeight="1" x14ac:dyDescent="0.25">
      <c r="P1" s="96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7"/>
      <c r="R2" s="97"/>
      <c r="S2" s="97"/>
      <c r="T2" s="97"/>
      <c r="U2" s="97"/>
      <c r="V2" s="97"/>
    </row>
    <row r="3" spans="1:22" s="5" customFormat="1" ht="15.95" customHeight="1" x14ac:dyDescent="0.25">
      <c r="P3" s="4"/>
      <c r="Q3" s="97"/>
      <c r="R3" s="97"/>
      <c r="S3" s="97"/>
      <c r="T3" s="97"/>
      <c r="U3" s="97"/>
      <c r="V3" s="97"/>
    </row>
    <row r="4" spans="1:22" s="8" customFormat="1" ht="15.95" customHeight="1" x14ac:dyDescent="0.25">
      <c r="P4" s="7"/>
      <c r="Q4" s="98"/>
      <c r="R4" s="98"/>
      <c r="S4" s="98"/>
      <c r="T4" s="98"/>
      <c r="U4" s="98"/>
      <c r="V4" s="98"/>
    </row>
    <row r="5" spans="1:22" s="27" customFormat="1" ht="43.5" customHeight="1" x14ac:dyDescent="0.25">
      <c r="P5" s="99" t="s">
        <v>0</v>
      </c>
      <c r="Q5" s="100" t="s">
        <v>1</v>
      </c>
      <c r="R5" s="101" t="s">
        <v>3</v>
      </c>
      <c r="S5" s="45"/>
      <c r="T5" s="102" t="s">
        <v>0</v>
      </c>
      <c r="U5" s="103" t="s">
        <v>53</v>
      </c>
      <c r="V5" s="103" t="s">
        <v>54</v>
      </c>
    </row>
    <row r="6" spans="1:22" x14ac:dyDescent="0.25">
      <c r="P6" s="104">
        <v>35826</v>
      </c>
      <c r="Q6" s="105">
        <v>78.344231615855605</v>
      </c>
      <c r="R6" s="106">
        <v>84.255295926035203</v>
      </c>
      <c r="T6" s="104">
        <v>35155</v>
      </c>
      <c r="U6" s="107">
        <v>63.641541607224298</v>
      </c>
      <c r="V6" s="107">
        <v>64.092735064765407</v>
      </c>
    </row>
    <row r="7" spans="1:22" x14ac:dyDescent="0.25">
      <c r="A7" s="141" t="s">
        <v>94</v>
      </c>
      <c r="B7" s="141"/>
      <c r="C7" s="141"/>
      <c r="D7" s="141"/>
      <c r="E7" s="141"/>
      <c r="F7" s="141"/>
      <c r="G7" s="141"/>
      <c r="H7" s="65"/>
      <c r="I7" s="141" t="s">
        <v>95</v>
      </c>
      <c r="J7" s="141"/>
      <c r="K7" s="141"/>
      <c r="L7" s="141"/>
      <c r="M7" s="141"/>
      <c r="N7" s="141"/>
      <c r="O7" s="141"/>
      <c r="P7" s="104">
        <v>35854</v>
      </c>
      <c r="Q7" s="105">
        <v>77.961451074795406</v>
      </c>
      <c r="R7" s="106">
        <v>83.269202673349099</v>
      </c>
      <c r="T7" s="104">
        <v>35246</v>
      </c>
      <c r="U7" s="107">
        <v>64.0283783870306</v>
      </c>
      <c r="V7" s="107">
        <v>63.196784033767301</v>
      </c>
    </row>
    <row r="8" spans="1:22" x14ac:dyDescent="0.25">
      <c r="A8" s="141" t="s">
        <v>74</v>
      </c>
      <c r="B8" s="141"/>
      <c r="C8" s="141"/>
      <c r="D8" s="141"/>
      <c r="E8" s="141"/>
      <c r="F8" s="141"/>
      <c r="G8" s="141"/>
      <c r="H8" s="65"/>
      <c r="I8" s="141" t="s">
        <v>74</v>
      </c>
      <c r="J8" s="141"/>
      <c r="K8" s="141"/>
      <c r="L8" s="141"/>
      <c r="M8" s="141"/>
      <c r="N8" s="141"/>
      <c r="O8" s="141"/>
      <c r="P8" s="104">
        <v>35885</v>
      </c>
      <c r="Q8" s="105">
        <v>77.696843911155696</v>
      </c>
      <c r="R8" s="106">
        <v>82.899125805150504</v>
      </c>
      <c r="T8" s="104">
        <v>35338</v>
      </c>
      <c r="U8" s="107">
        <v>66.243988627153399</v>
      </c>
      <c r="V8" s="107">
        <v>69.469856217410594</v>
      </c>
    </row>
    <row r="9" spans="1:22" x14ac:dyDescent="0.25">
      <c r="P9" s="104">
        <v>35915</v>
      </c>
      <c r="Q9" s="105">
        <v>78.508553030635397</v>
      </c>
      <c r="R9" s="106">
        <v>83.821977059587596</v>
      </c>
      <c r="T9" s="104">
        <v>35430</v>
      </c>
      <c r="U9" s="107">
        <v>68.484820461943201</v>
      </c>
      <c r="V9" s="107">
        <v>71.526831943439106</v>
      </c>
    </row>
    <row r="10" spans="1:22" x14ac:dyDescent="0.25">
      <c r="P10" s="104">
        <v>35946</v>
      </c>
      <c r="Q10" s="105">
        <v>79.637797485320107</v>
      </c>
      <c r="R10" s="106">
        <v>85.191241428366098</v>
      </c>
      <c r="T10" s="104">
        <v>35520</v>
      </c>
      <c r="U10" s="107">
        <v>68.906344018528699</v>
      </c>
      <c r="V10" s="107">
        <v>71.603833548069005</v>
      </c>
    </row>
    <row r="11" spans="1:22" x14ac:dyDescent="0.25">
      <c r="P11" s="104">
        <v>35976</v>
      </c>
      <c r="Q11" s="105">
        <v>80.855924436486603</v>
      </c>
      <c r="R11" s="106">
        <v>85.293698783209905</v>
      </c>
      <c r="T11" s="104">
        <v>35611</v>
      </c>
      <c r="U11" s="107">
        <v>71.357217534640696</v>
      </c>
      <c r="V11" s="107">
        <v>74.368476543736904</v>
      </c>
    </row>
    <row r="12" spans="1:22" x14ac:dyDescent="0.25">
      <c r="P12" s="104">
        <v>36007</v>
      </c>
      <c r="Q12" s="105">
        <v>80.709370386775802</v>
      </c>
      <c r="R12" s="106">
        <v>85.240928470129802</v>
      </c>
      <c r="T12" s="104">
        <v>35703</v>
      </c>
      <c r="U12" s="107">
        <v>73.277544628653601</v>
      </c>
      <c r="V12" s="107">
        <v>79.194387333255506</v>
      </c>
    </row>
    <row r="13" spans="1:22" x14ac:dyDescent="0.25">
      <c r="P13" s="104">
        <v>36038</v>
      </c>
      <c r="Q13" s="105">
        <v>79.950082761093597</v>
      </c>
      <c r="R13" s="106">
        <v>83.833114144985501</v>
      </c>
      <c r="T13" s="104">
        <v>35795</v>
      </c>
      <c r="U13" s="107">
        <v>78.218912528161695</v>
      </c>
      <c r="V13" s="107">
        <v>83.659944518345597</v>
      </c>
    </row>
    <row r="14" spans="1:22" x14ac:dyDescent="0.25">
      <c r="P14" s="104">
        <v>36068</v>
      </c>
      <c r="Q14" s="105">
        <v>79.528176945265997</v>
      </c>
      <c r="R14" s="106">
        <v>84.875627863640304</v>
      </c>
      <c r="T14" s="104">
        <v>35885</v>
      </c>
      <c r="U14" s="107">
        <v>77.113870094441495</v>
      </c>
      <c r="V14" s="107">
        <v>82.3608319951732</v>
      </c>
    </row>
    <row r="15" spans="1:22" x14ac:dyDescent="0.25">
      <c r="P15" s="104">
        <v>36099</v>
      </c>
      <c r="Q15" s="105">
        <v>80.472604689726893</v>
      </c>
      <c r="R15" s="106">
        <v>85.773376597779105</v>
      </c>
      <c r="T15" s="104">
        <v>35976</v>
      </c>
      <c r="U15" s="107">
        <v>80.462480393224098</v>
      </c>
      <c r="V15" s="107">
        <v>84.948550713207894</v>
      </c>
    </row>
    <row r="16" spans="1:22" x14ac:dyDescent="0.25">
      <c r="P16" s="104">
        <v>36129</v>
      </c>
      <c r="Q16" s="105">
        <v>82.350530700264997</v>
      </c>
      <c r="R16" s="106">
        <v>89.716405661313104</v>
      </c>
      <c r="T16" s="104">
        <v>36068</v>
      </c>
      <c r="U16" s="107">
        <v>79.387844518359202</v>
      </c>
      <c r="V16" s="107">
        <v>84.343036869564003</v>
      </c>
    </row>
    <row r="17" spans="16:22" x14ac:dyDescent="0.25">
      <c r="P17" s="104">
        <v>36160</v>
      </c>
      <c r="Q17" s="105">
        <v>83.787145220693503</v>
      </c>
      <c r="R17" s="106">
        <v>91.444367773362401</v>
      </c>
      <c r="T17" s="104">
        <v>36160</v>
      </c>
      <c r="U17" s="107">
        <v>83.971920545067306</v>
      </c>
      <c r="V17" s="107">
        <v>91.842075997586406</v>
      </c>
    </row>
    <row r="18" spans="16:22" x14ac:dyDescent="0.25">
      <c r="P18" s="104">
        <v>36191</v>
      </c>
      <c r="Q18" s="105">
        <v>84.161669337673999</v>
      </c>
      <c r="R18" s="106">
        <v>92.069169468333399</v>
      </c>
      <c r="T18" s="104">
        <v>36250</v>
      </c>
      <c r="U18" s="107">
        <v>83.289535809929802</v>
      </c>
      <c r="V18" s="107">
        <v>86.200049720329503</v>
      </c>
    </row>
    <row r="19" spans="16:22" x14ac:dyDescent="0.25">
      <c r="P19" s="104">
        <v>36219</v>
      </c>
      <c r="Q19" s="105">
        <v>83.695823862749194</v>
      </c>
      <c r="R19" s="106">
        <v>88.325891529725197</v>
      </c>
      <c r="T19" s="104">
        <v>36341</v>
      </c>
      <c r="U19" s="107">
        <v>87.155234119364096</v>
      </c>
      <c r="V19" s="107">
        <v>92.334419768596703</v>
      </c>
    </row>
    <row r="20" spans="16:22" x14ac:dyDescent="0.25">
      <c r="P20" s="104">
        <v>36250</v>
      </c>
      <c r="Q20" s="105">
        <v>83.8484174959721</v>
      </c>
      <c r="R20" s="106">
        <v>86.609536400919694</v>
      </c>
      <c r="T20" s="104">
        <v>36433</v>
      </c>
      <c r="U20" s="107">
        <v>88.723666061199594</v>
      </c>
      <c r="V20" s="107">
        <v>94.890950088290793</v>
      </c>
    </row>
    <row r="21" spans="16:22" x14ac:dyDescent="0.25">
      <c r="P21" s="104">
        <v>36280</v>
      </c>
      <c r="Q21" s="105">
        <v>84.878586733013606</v>
      </c>
      <c r="R21" s="106">
        <v>86.467131272360803</v>
      </c>
      <c r="T21" s="104">
        <v>36525</v>
      </c>
      <c r="U21" s="107">
        <v>90.539397358198499</v>
      </c>
      <c r="V21" s="107">
        <v>94.685102996158307</v>
      </c>
    </row>
    <row r="22" spans="16:22" x14ac:dyDescent="0.25">
      <c r="P22" s="104">
        <v>36311</v>
      </c>
      <c r="Q22" s="105">
        <v>86.455829421721901</v>
      </c>
      <c r="R22" s="106">
        <v>91.050522243479406</v>
      </c>
      <c r="T22" s="104">
        <v>36616</v>
      </c>
      <c r="U22" s="107">
        <v>92.603945693339796</v>
      </c>
      <c r="V22" s="107">
        <v>96.512144414662004</v>
      </c>
    </row>
    <row r="23" spans="16:22" x14ac:dyDescent="0.25">
      <c r="P23" s="104">
        <v>36341</v>
      </c>
      <c r="Q23" s="105">
        <v>87.723579473808798</v>
      </c>
      <c r="R23" s="106">
        <v>93.455476729043099</v>
      </c>
      <c r="T23" s="104">
        <v>36707</v>
      </c>
      <c r="U23" s="107">
        <v>96.843455286640506</v>
      </c>
      <c r="V23" s="107">
        <v>100.895900391723</v>
      </c>
    </row>
    <row r="24" spans="16:22" x14ac:dyDescent="0.25">
      <c r="P24" s="104">
        <v>36372</v>
      </c>
      <c r="Q24" s="105">
        <v>88.425046033032103</v>
      </c>
      <c r="R24" s="106">
        <v>96.267130051079505</v>
      </c>
      <c r="T24" s="104">
        <v>36799</v>
      </c>
      <c r="U24" s="107">
        <v>96.587273896307096</v>
      </c>
      <c r="V24" s="107">
        <v>102.057279254501</v>
      </c>
    </row>
    <row r="25" spans="16:22" x14ac:dyDescent="0.25">
      <c r="P25" s="104">
        <v>36403</v>
      </c>
      <c r="Q25" s="105">
        <v>88.577947779589906</v>
      </c>
      <c r="R25" s="106">
        <v>94.705104956546293</v>
      </c>
      <c r="T25" s="104">
        <v>36891</v>
      </c>
      <c r="U25" s="107">
        <v>100</v>
      </c>
      <c r="V25" s="107">
        <v>100</v>
      </c>
    </row>
    <row r="26" spans="16:22" x14ac:dyDescent="0.25">
      <c r="P26" s="104">
        <v>36433</v>
      </c>
      <c r="Q26" s="105">
        <v>88.904054009860303</v>
      </c>
      <c r="R26" s="106">
        <v>94.952355487911902</v>
      </c>
      <c r="T26" s="104">
        <v>36981</v>
      </c>
      <c r="U26" s="107">
        <v>99.750287190470104</v>
      </c>
      <c r="V26" s="107">
        <v>103.874390916895</v>
      </c>
    </row>
    <row r="27" spans="16:22" x14ac:dyDescent="0.25">
      <c r="P27" s="104">
        <v>36464</v>
      </c>
      <c r="Q27" s="105">
        <v>89.402542147309703</v>
      </c>
      <c r="R27" s="106">
        <v>93.587257127549606</v>
      </c>
      <c r="T27" s="104">
        <v>37072</v>
      </c>
      <c r="U27" s="107">
        <v>101.425161336625</v>
      </c>
      <c r="V27" s="107">
        <v>102.022869103525</v>
      </c>
    </row>
    <row r="28" spans="16:22" x14ac:dyDescent="0.25">
      <c r="P28" s="104">
        <v>36494</v>
      </c>
      <c r="Q28" s="105">
        <v>90.535216119143897</v>
      </c>
      <c r="R28" s="106">
        <v>95.828655245211905</v>
      </c>
      <c r="T28" s="104">
        <v>37164</v>
      </c>
      <c r="U28" s="107">
        <v>106.163302520785</v>
      </c>
      <c r="V28" s="107">
        <v>106.558950458583</v>
      </c>
    </row>
    <row r="29" spans="16:22" x14ac:dyDescent="0.25">
      <c r="P29" s="104">
        <v>36525</v>
      </c>
      <c r="Q29" s="105">
        <v>91.170773116501493</v>
      </c>
      <c r="R29" s="106">
        <v>95.784595039621394</v>
      </c>
      <c r="T29" s="104">
        <v>37256</v>
      </c>
      <c r="U29" s="107">
        <v>103.088882844124</v>
      </c>
      <c r="V29" s="107">
        <v>101.14734669796</v>
      </c>
    </row>
    <row r="30" spans="16:22" x14ac:dyDescent="0.25">
      <c r="P30" s="104">
        <v>36556</v>
      </c>
      <c r="Q30" s="105">
        <v>92.263480855318306</v>
      </c>
      <c r="R30" s="106">
        <v>98.003542562554401</v>
      </c>
      <c r="T30" s="104">
        <v>37346</v>
      </c>
      <c r="U30" s="107">
        <v>107.078927238696</v>
      </c>
      <c r="V30" s="107">
        <v>100.920535911106</v>
      </c>
    </row>
    <row r="31" spans="16:22" x14ac:dyDescent="0.25">
      <c r="P31" s="104">
        <v>36585</v>
      </c>
      <c r="Q31" s="105">
        <v>92.578454972135305</v>
      </c>
      <c r="R31" s="106">
        <v>97.277374721457207</v>
      </c>
      <c r="T31" s="104">
        <v>37437</v>
      </c>
      <c r="U31" s="107">
        <v>108.889938044421</v>
      </c>
      <c r="V31" s="107">
        <v>99.012591049920601</v>
      </c>
    </row>
    <row r="32" spans="16:22" x14ac:dyDescent="0.25">
      <c r="P32" s="104">
        <v>36616</v>
      </c>
      <c r="Q32" s="105">
        <v>93.145730882379894</v>
      </c>
      <c r="R32" s="106">
        <v>97.928552653875897</v>
      </c>
      <c r="T32" s="104">
        <v>37529</v>
      </c>
      <c r="U32" s="107">
        <v>112.833542807977</v>
      </c>
      <c r="V32" s="107">
        <v>106.63408581882101</v>
      </c>
    </row>
    <row r="33" spans="16:22" x14ac:dyDescent="0.25">
      <c r="P33" s="104">
        <v>36646</v>
      </c>
      <c r="Q33" s="105">
        <v>93.807197797900798</v>
      </c>
      <c r="R33" s="106">
        <v>96.7389219697816</v>
      </c>
      <c r="T33" s="104">
        <v>37621</v>
      </c>
      <c r="U33" s="107">
        <v>116.654454871631</v>
      </c>
      <c r="V33" s="107">
        <v>107.80083841548699</v>
      </c>
    </row>
    <row r="34" spans="16:22" x14ac:dyDescent="0.25">
      <c r="P34" s="104">
        <v>36677</v>
      </c>
      <c r="Q34" s="105">
        <v>95.584084270701794</v>
      </c>
      <c r="R34" s="106">
        <v>98.427332335575798</v>
      </c>
      <c r="T34" s="104">
        <v>37711</v>
      </c>
      <c r="U34" s="107">
        <v>117.995361335437</v>
      </c>
      <c r="V34" s="107">
        <v>110.378278606739</v>
      </c>
    </row>
    <row r="35" spans="16:22" x14ac:dyDescent="0.25">
      <c r="P35" s="104">
        <v>36707</v>
      </c>
      <c r="Q35" s="105">
        <v>97.589669590095397</v>
      </c>
      <c r="R35" s="106">
        <v>101.308376797645</v>
      </c>
      <c r="T35" s="104">
        <v>37802</v>
      </c>
      <c r="U35" s="107">
        <v>122.031050092013</v>
      </c>
      <c r="V35" s="107">
        <v>112.97522280815799</v>
      </c>
    </row>
    <row r="36" spans="16:22" x14ac:dyDescent="0.25">
      <c r="P36" s="104">
        <v>36738</v>
      </c>
      <c r="Q36" s="105">
        <v>98.021931104569902</v>
      </c>
      <c r="R36" s="106">
        <v>104.831137383269</v>
      </c>
      <c r="T36" s="104">
        <v>37894</v>
      </c>
      <c r="U36" s="107">
        <v>125.58291249361</v>
      </c>
      <c r="V36" s="107">
        <v>113.66580030076</v>
      </c>
    </row>
    <row r="37" spans="16:22" x14ac:dyDescent="0.25">
      <c r="P37" s="104">
        <v>36769</v>
      </c>
      <c r="Q37" s="105">
        <v>97.600684325658804</v>
      </c>
      <c r="R37" s="106">
        <v>105.64233260624999</v>
      </c>
      <c r="T37" s="104">
        <v>37986</v>
      </c>
      <c r="U37" s="107">
        <v>128.36200423897199</v>
      </c>
      <c r="V37" s="107">
        <v>115.696129413508</v>
      </c>
    </row>
    <row r="38" spans="16:22" x14ac:dyDescent="0.25">
      <c r="P38" s="104">
        <v>36799</v>
      </c>
      <c r="Q38" s="105">
        <v>97.051177716425897</v>
      </c>
      <c r="R38" s="106">
        <v>103.570131737913</v>
      </c>
      <c r="T38" s="104">
        <v>38077</v>
      </c>
      <c r="U38" s="107">
        <v>133.38867395895201</v>
      </c>
      <c r="V38" s="107">
        <v>121.191442272909</v>
      </c>
    </row>
    <row r="39" spans="16:22" x14ac:dyDescent="0.25">
      <c r="P39" s="104">
        <v>36830</v>
      </c>
      <c r="Q39" s="105">
        <v>98.187851780072407</v>
      </c>
      <c r="R39" s="106">
        <v>101.34189267738699</v>
      </c>
      <c r="T39" s="104">
        <v>38168</v>
      </c>
      <c r="U39" s="107">
        <v>140.313457487942</v>
      </c>
      <c r="V39" s="107">
        <v>124.665178121246</v>
      </c>
    </row>
    <row r="40" spans="16:22" x14ac:dyDescent="0.25">
      <c r="P40" s="104">
        <v>36860</v>
      </c>
      <c r="Q40" s="105">
        <v>99.2695899028882</v>
      </c>
      <c r="R40" s="106">
        <v>99.852976338991198</v>
      </c>
      <c r="T40" s="104">
        <v>38260</v>
      </c>
      <c r="U40" s="107">
        <v>144.40678724921901</v>
      </c>
      <c r="V40" s="107">
        <v>128.653698369604</v>
      </c>
    </row>
    <row r="41" spans="16:22" x14ac:dyDescent="0.25">
      <c r="P41" s="104">
        <v>36891</v>
      </c>
      <c r="Q41" s="105">
        <v>100</v>
      </c>
      <c r="R41" s="106">
        <v>100</v>
      </c>
      <c r="T41" s="104">
        <v>38352</v>
      </c>
      <c r="U41" s="107">
        <v>144.88587722731799</v>
      </c>
      <c r="V41" s="107">
        <v>128.89295927622001</v>
      </c>
    </row>
    <row r="42" spans="16:22" x14ac:dyDescent="0.25">
      <c r="P42" s="104">
        <v>36922</v>
      </c>
      <c r="Q42" s="105">
        <v>100.113722622615</v>
      </c>
      <c r="R42" s="106">
        <v>101.34652543833199</v>
      </c>
      <c r="T42" s="104">
        <v>38442</v>
      </c>
      <c r="U42" s="107">
        <v>155.16343843619899</v>
      </c>
      <c r="V42" s="107">
        <v>134.092145754641</v>
      </c>
    </row>
    <row r="43" spans="16:22" x14ac:dyDescent="0.25">
      <c r="P43" s="104">
        <v>36950</v>
      </c>
      <c r="Q43" s="105">
        <v>100.25868424523</v>
      </c>
      <c r="R43" s="106">
        <v>103.663634487408</v>
      </c>
      <c r="T43" s="104">
        <v>38533</v>
      </c>
      <c r="U43" s="107">
        <v>160.41064147528101</v>
      </c>
      <c r="V43" s="107">
        <v>139.162635021688</v>
      </c>
    </row>
    <row r="44" spans="16:22" x14ac:dyDescent="0.25">
      <c r="P44" s="104">
        <v>36981</v>
      </c>
      <c r="Q44" s="105">
        <v>100.318357375029</v>
      </c>
      <c r="R44" s="106">
        <v>104.73345266543301</v>
      </c>
      <c r="T44" s="104">
        <v>38625</v>
      </c>
      <c r="U44" s="107">
        <v>164.74321726224599</v>
      </c>
      <c r="V44" s="107">
        <v>148.83299479498899</v>
      </c>
    </row>
    <row r="45" spans="16:22" x14ac:dyDescent="0.25">
      <c r="P45" s="104">
        <v>37011</v>
      </c>
      <c r="Q45" s="105">
        <v>100.40389837994201</v>
      </c>
      <c r="R45" s="106">
        <v>103.784788890352</v>
      </c>
      <c r="T45" s="104">
        <v>38717</v>
      </c>
      <c r="U45" s="107">
        <v>167.148689011317</v>
      </c>
      <c r="V45" s="107">
        <v>149.25592841991201</v>
      </c>
    </row>
    <row r="46" spans="16:22" x14ac:dyDescent="0.25">
      <c r="P46" s="104">
        <v>37042</v>
      </c>
      <c r="Q46" s="105">
        <v>100.76624205864</v>
      </c>
      <c r="R46" s="106">
        <v>102.803493975858</v>
      </c>
      <c r="T46" s="104">
        <v>38807</v>
      </c>
      <c r="U46" s="107">
        <v>171.63633144703201</v>
      </c>
      <c r="V46" s="107">
        <v>151.023003199263</v>
      </c>
    </row>
    <row r="47" spans="16:22" x14ac:dyDescent="0.25">
      <c r="P47" s="104">
        <v>37072</v>
      </c>
      <c r="Q47" s="105">
        <v>102.06280422461499</v>
      </c>
      <c r="R47" s="106">
        <v>103.079974133097</v>
      </c>
      <c r="T47" s="104">
        <v>38898</v>
      </c>
      <c r="U47" s="107">
        <v>175.81368280448601</v>
      </c>
      <c r="V47" s="107">
        <v>153.12531962886999</v>
      </c>
    </row>
    <row r="48" spans="16:22" x14ac:dyDescent="0.25">
      <c r="P48" s="104">
        <v>37103</v>
      </c>
      <c r="Q48" s="105">
        <v>103.714649637634</v>
      </c>
      <c r="R48" s="106">
        <v>105.476234782584</v>
      </c>
      <c r="T48" s="104">
        <v>38990</v>
      </c>
      <c r="U48" s="107">
        <v>175.501315996985</v>
      </c>
      <c r="V48" s="107">
        <v>156.63021857852701</v>
      </c>
    </row>
    <row r="49" spans="16:22" x14ac:dyDescent="0.25">
      <c r="P49" s="104">
        <v>37134</v>
      </c>
      <c r="Q49" s="105">
        <v>105.637175161497</v>
      </c>
      <c r="R49" s="106">
        <v>107.750155007355</v>
      </c>
      <c r="T49" s="104">
        <v>39082</v>
      </c>
      <c r="U49" s="107">
        <v>174.90461371222801</v>
      </c>
      <c r="V49" s="107">
        <v>160.70867279463201</v>
      </c>
    </row>
    <row r="50" spans="16:22" x14ac:dyDescent="0.25">
      <c r="P50" s="104">
        <v>37164</v>
      </c>
      <c r="Q50" s="105">
        <v>106.66193151248299</v>
      </c>
      <c r="R50" s="106">
        <v>107.354477221115</v>
      </c>
      <c r="T50" s="104">
        <v>39172</v>
      </c>
      <c r="U50" s="107">
        <v>181.37894423908901</v>
      </c>
      <c r="V50" s="107">
        <v>166.38733407038299</v>
      </c>
    </row>
    <row r="51" spans="16:22" x14ac:dyDescent="0.25">
      <c r="P51" s="104">
        <v>37195</v>
      </c>
      <c r="Q51" s="105">
        <v>106.34268576624299</v>
      </c>
      <c r="R51" s="106">
        <v>103.569054809977</v>
      </c>
      <c r="T51" s="104">
        <v>39263</v>
      </c>
      <c r="U51" s="107">
        <v>184.28497175535901</v>
      </c>
      <c r="V51" s="107">
        <v>170.19281053609001</v>
      </c>
    </row>
    <row r="52" spans="16:22" x14ac:dyDescent="0.25">
      <c r="P52" s="104">
        <v>37225</v>
      </c>
      <c r="Q52" s="105">
        <v>105.25752324202099</v>
      </c>
      <c r="R52" s="106">
        <v>102.23337916786301</v>
      </c>
      <c r="T52" s="104">
        <v>39355</v>
      </c>
      <c r="U52" s="107">
        <v>185.17988714459301</v>
      </c>
      <c r="V52" s="107">
        <v>167.961278414253</v>
      </c>
    </row>
    <row r="53" spans="16:22" x14ac:dyDescent="0.25">
      <c r="P53" s="104">
        <v>37256</v>
      </c>
      <c r="Q53" s="105">
        <v>103.98849976954099</v>
      </c>
      <c r="R53" s="106">
        <v>102.09023613017899</v>
      </c>
      <c r="T53" s="104">
        <v>39447</v>
      </c>
      <c r="U53" s="107">
        <v>177.88296713150899</v>
      </c>
      <c r="V53" s="107">
        <v>157.25987379286099</v>
      </c>
    </row>
    <row r="54" spans="16:22" x14ac:dyDescent="0.25">
      <c r="P54" s="104">
        <v>37287</v>
      </c>
      <c r="Q54" s="105">
        <v>104.37676514091</v>
      </c>
      <c r="R54" s="106">
        <v>104.25565042980701</v>
      </c>
      <c r="T54" s="104">
        <v>39538</v>
      </c>
      <c r="U54" s="107">
        <v>180.18851860850299</v>
      </c>
      <c r="V54" s="107">
        <v>162.52607029177099</v>
      </c>
    </row>
    <row r="55" spans="16:22" x14ac:dyDescent="0.25">
      <c r="P55" s="104">
        <v>37315</v>
      </c>
      <c r="Q55" s="105">
        <v>105.667510055395</v>
      </c>
      <c r="R55" s="106">
        <v>103.38824037147501</v>
      </c>
      <c r="T55" s="104">
        <v>39629</v>
      </c>
      <c r="U55" s="107">
        <v>175.18890107261899</v>
      </c>
      <c r="V55" s="107">
        <v>158.102329826371</v>
      </c>
    </row>
    <row r="56" spans="16:22" x14ac:dyDescent="0.25">
      <c r="P56" s="104">
        <v>37346</v>
      </c>
      <c r="Q56" s="105">
        <v>107.512631719547</v>
      </c>
      <c r="R56" s="106">
        <v>101.23474676871</v>
      </c>
      <c r="T56" s="104">
        <v>39721</v>
      </c>
      <c r="U56" s="107">
        <v>172.84228962155601</v>
      </c>
      <c r="V56" s="107">
        <v>162.53929300819601</v>
      </c>
    </row>
    <row r="57" spans="16:22" x14ac:dyDescent="0.25">
      <c r="P57" s="104">
        <v>37376</v>
      </c>
      <c r="Q57" s="105">
        <v>108.423214177962</v>
      </c>
      <c r="R57" s="106">
        <v>99.698983284138606</v>
      </c>
      <c r="T57" s="104">
        <v>39813</v>
      </c>
      <c r="U57" s="107">
        <v>160.04088292838199</v>
      </c>
      <c r="V57" s="107">
        <v>136.928311043702</v>
      </c>
    </row>
    <row r="58" spans="16:22" x14ac:dyDescent="0.25">
      <c r="P58" s="104">
        <v>37407</v>
      </c>
      <c r="Q58" s="105">
        <v>109.01978901653101</v>
      </c>
      <c r="R58" s="106">
        <v>99.042169262446706</v>
      </c>
      <c r="T58" s="104">
        <v>39903</v>
      </c>
      <c r="U58" s="107">
        <v>147.33168919482401</v>
      </c>
      <c r="V58" s="107">
        <v>119.25707035452599</v>
      </c>
    </row>
    <row r="59" spans="16:22" x14ac:dyDescent="0.25">
      <c r="P59" s="104">
        <v>37437</v>
      </c>
      <c r="Q59" s="105">
        <v>109.466083807966</v>
      </c>
      <c r="R59" s="106">
        <v>99.850596941787799</v>
      </c>
      <c r="T59" s="104">
        <v>39994</v>
      </c>
      <c r="U59" s="107">
        <v>145.900197616295</v>
      </c>
      <c r="V59" s="107">
        <v>115.71978291365799</v>
      </c>
    </row>
    <row r="60" spans="16:22" x14ac:dyDescent="0.25">
      <c r="P60" s="104">
        <v>37468</v>
      </c>
      <c r="Q60" s="105">
        <v>110.518044500412</v>
      </c>
      <c r="R60" s="106">
        <v>101.081920710014</v>
      </c>
      <c r="T60" s="104">
        <v>40086</v>
      </c>
      <c r="U60" s="107">
        <v>139.452175653691</v>
      </c>
      <c r="V60" s="107">
        <v>103.85096187955899</v>
      </c>
    </row>
    <row r="61" spans="16:22" x14ac:dyDescent="0.25">
      <c r="P61" s="104">
        <v>37499</v>
      </c>
      <c r="Q61" s="105">
        <v>111.761547849626</v>
      </c>
      <c r="R61" s="106">
        <v>104.228377289349</v>
      </c>
      <c r="T61" s="104">
        <v>40178</v>
      </c>
      <c r="U61" s="107">
        <v>135.400183048038</v>
      </c>
      <c r="V61" s="107">
        <v>108.50313687512001</v>
      </c>
    </row>
    <row r="62" spans="16:22" x14ac:dyDescent="0.25">
      <c r="P62" s="104">
        <v>37529</v>
      </c>
      <c r="Q62" s="105">
        <v>113.24860619253</v>
      </c>
      <c r="R62" s="106">
        <v>106.843729937351</v>
      </c>
      <c r="T62" s="104">
        <v>40268</v>
      </c>
      <c r="U62" s="107">
        <v>137.248916202087</v>
      </c>
      <c r="V62" s="107">
        <v>105.891472996407</v>
      </c>
    </row>
    <row r="63" spans="16:22" x14ac:dyDescent="0.25">
      <c r="P63" s="104">
        <v>37560</v>
      </c>
      <c r="Q63" s="105">
        <v>114.965775031314</v>
      </c>
      <c r="R63" s="106">
        <v>109.59200695211</v>
      </c>
      <c r="T63" s="104">
        <v>40359</v>
      </c>
      <c r="U63" s="107">
        <v>130.327860881932</v>
      </c>
      <c r="V63" s="107">
        <v>115.585677018604</v>
      </c>
    </row>
    <row r="64" spans="16:22" x14ac:dyDescent="0.25">
      <c r="P64" s="104">
        <v>37590</v>
      </c>
      <c r="Q64" s="105">
        <v>116.68149432157701</v>
      </c>
      <c r="R64" s="106">
        <v>109.659992213785</v>
      </c>
      <c r="T64" s="104">
        <v>40451</v>
      </c>
      <c r="U64" s="107">
        <v>130.93442509331001</v>
      </c>
      <c r="V64" s="107">
        <v>110.629831351785</v>
      </c>
    </row>
    <row r="65" spans="16:22" x14ac:dyDescent="0.25">
      <c r="P65" s="104">
        <v>37621</v>
      </c>
      <c r="Q65" s="105">
        <v>117.64262445153101</v>
      </c>
      <c r="R65" s="106">
        <v>108.81659867960001</v>
      </c>
      <c r="T65" s="104">
        <v>40543</v>
      </c>
      <c r="U65" s="107">
        <v>130.935470870975</v>
      </c>
      <c r="V65" s="107">
        <v>123.657827653173</v>
      </c>
    </row>
    <row r="66" spans="16:22" x14ac:dyDescent="0.25">
      <c r="P66" s="104">
        <v>37652</v>
      </c>
      <c r="Q66" s="105">
        <v>117.537780558642</v>
      </c>
      <c r="R66" s="106">
        <v>107.266504742862</v>
      </c>
      <c r="T66" s="104">
        <v>40633</v>
      </c>
      <c r="U66" s="107">
        <v>126.60723346997899</v>
      </c>
      <c r="V66" s="107">
        <v>110.93598473429201</v>
      </c>
    </row>
    <row r="67" spans="16:22" x14ac:dyDescent="0.25">
      <c r="P67" s="104">
        <v>37680</v>
      </c>
      <c r="Q67" s="105">
        <v>117.423560417651</v>
      </c>
      <c r="R67" s="106">
        <v>107.85633618551699</v>
      </c>
      <c r="T67" s="104">
        <v>40724</v>
      </c>
      <c r="U67" s="107">
        <v>129.064816657688</v>
      </c>
      <c r="V67" s="107">
        <v>116.156263555431</v>
      </c>
    </row>
    <row r="68" spans="16:22" x14ac:dyDescent="0.25">
      <c r="P68" s="104">
        <v>37711</v>
      </c>
      <c r="Q68" s="105">
        <v>118.342169271271</v>
      </c>
      <c r="R68" s="106">
        <v>110.311405321295</v>
      </c>
      <c r="T68" s="104">
        <v>40816</v>
      </c>
      <c r="U68" s="107">
        <v>131.353436837125</v>
      </c>
      <c r="V68" s="107">
        <v>120.62315431301801</v>
      </c>
    </row>
    <row r="69" spans="16:22" x14ac:dyDescent="0.25">
      <c r="P69" s="104">
        <v>37741</v>
      </c>
      <c r="Q69" s="105">
        <v>120.13609132584401</v>
      </c>
      <c r="R69" s="106">
        <v>112.90608664033699</v>
      </c>
      <c r="T69" s="104">
        <v>40908</v>
      </c>
      <c r="U69" s="107">
        <v>132.175876999238</v>
      </c>
      <c r="V69" s="107">
        <v>122.97733309561001</v>
      </c>
    </row>
    <row r="70" spans="16:22" x14ac:dyDescent="0.25">
      <c r="P70" s="104">
        <v>37772</v>
      </c>
      <c r="Q70" s="105">
        <v>121.76830145107699</v>
      </c>
      <c r="R70" s="106">
        <v>114.08217463690499</v>
      </c>
      <c r="T70" s="104">
        <v>40999</v>
      </c>
      <c r="U70" s="107">
        <v>129.14354967033799</v>
      </c>
      <c r="V70" s="107">
        <v>117.555942320404</v>
      </c>
    </row>
    <row r="71" spans="16:22" x14ac:dyDescent="0.25">
      <c r="P71" s="104">
        <v>37802</v>
      </c>
      <c r="Q71" s="105">
        <v>122.636451323879</v>
      </c>
      <c r="R71" s="106">
        <v>113.52002515204001</v>
      </c>
      <c r="T71" s="104">
        <v>41090</v>
      </c>
      <c r="U71" s="107">
        <v>133.171028617373</v>
      </c>
      <c r="V71" s="107">
        <v>124.94844280990699</v>
      </c>
    </row>
    <row r="72" spans="16:22" x14ac:dyDescent="0.25">
      <c r="P72" s="104">
        <v>37833</v>
      </c>
      <c r="Q72" s="105">
        <v>123.533777075091</v>
      </c>
      <c r="R72" s="106">
        <v>112.849753758988</v>
      </c>
      <c r="T72" s="104">
        <v>41182</v>
      </c>
      <c r="U72" s="107">
        <v>135.05174563678801</v>
      </c>
      <c r="V72" s="107">
        <v>126.78776012874199</v>
      </c>
    </row>
    <row r="73" spans="16:22" x14ac:dyDescent="0.25">
      <c r="P73" s="104">
        <v>37864</v>
      </c>
      <c r="Q73" s="105">
        <v>124.709216474912</v>
      </c>
      <c r="R73" s="106">
        <v>112.73473750217801</v>
      </c>
      <c r="T73" s="104">
        <v>41274</v>
      </c>
      <c r="U73" s="107">
        <v>140.81255190556999</v>
      </c>
      <c r="V73" s="107">
        <v>129.12753998443699</v>
      </c>
    </row>
    <row r="74" spans="16:22" x14ac:dyDescent="0.25">
      <c r="P74" s="104">
        <v>37894</v>
      </c>
      <c r="Q74" s="105">
        <v>126.285951486135</v>
      </c>
      <c r="R74" s="106">
        <v>113.773348456832</v>
      </c>
      <c r="T74" s="104">
        <v>41364</v>
      </c>
      <c r="U74" s="107">
        <v>135.14069140125201</v>
      </c>
      <c r="V74" s="107">
        <v>129.29555538766499</v>
      </c>
    </row>
    <row r="75" spans="16:22" x14ac:dyDescent="0.25">
      <c r="P75" s="104">
        <v>37925</v>
      </c>
      <c r="Q75" s="105">
        <v>127.42075189613099</v>
      </c>
      <c r="R75" s="106">
        <v>115.180573293799</v>
      </c>
      <c r="T75" s="104">
        <v>41455</v>
      </c>
      <c r="U75" s="107">
        <v>145.28694457977599</v>
      </c>
      <c r="V75" s="107">
        <v>136.04240935824399</v>
      </c>
    </row>
    <row r="76" spans="16:22" x14ac:dyDescent="0.25">
      <c r="P76" s="104">
        <v>37955</v>
      </c>
      <c r="Q76" s="105">
        <v>127.92649282209101</v>
      </c>
      <c r="R76" s="106">
        <v>116.055490602194</v>
      </c>
      <c r="T76" s="104">
        <v>41547</v>
      </c>
      <c r="U76" s="107">
        <v>146.752244588417</v>
      </c>
      <c r="V76" s="107">
        <v>135.83441664141199</v>
      </c>
    </row>
    <row r="77" spans="16:22" x14ac:dyDescent="0.25">
      <c r="P77" s="104">
        <v>37986</v>
      </c>
      <c r="Q77" s="105">
        <v>128.473031450185</v>
      </c>
      <c r="R77" s="106">
        <v>116.199821344049</v>
      </c>
      <c r="T77" s="104">
        <v>41639</v>
      </c>
      <c r="U77" s="107">
        <v>151.669341946874</v>
      </c>
      <c r="V77" s="107">
        <v>143.32835202080301</v>
      </c>
    </row>
    <row r="78" spans="16:22" x14ac:dyDescent="0.25">
      <c r="P78" s="104">
        <v>38017</v>
      </c>
      <c r="Q78" s="105">
        <v>129.527585576099</v>
      </c>
      <c r="R78" s="106">
        <v>116.55841115111301</v>
      </c>
      <c r="T78" s="104">
        <v>41729</v>
      </c>
      <c r="U78" s="107">
        <v>154.27445141031899</v>
      </c>
      <c r="V78" s="107">
        <v>145.27363896743199</v>
      </c>
    </row>
    <row r="79" spans="16:22" x14ac:dyDescent="0.25">
      <c r="P79" s="104">
        <v>38046</v>
      </c>
      <c r="Q79" s="105">
        <v>131.969532531363</v>
      </c>
      <c r="R79" s="106">
        <v>118.98374625232501</v>
      </c>
      <c r="T79" s="104">
        <v>41820</v>
      </c>
      <c r="U79" s="107">
        <v>158.850072686684</v>
      </c>
      <c r="V79" s="107">
        <v>150.76294734668301</v>
      </c>
    </row>
    <row r="80" spans="16:22" x14ac:dyDescent="0.25">
      <c r="P80" s="104">
        <v>38077</v>
      </c>
      <c r="Q80" s="105">
        <v>134.47976512425799</v>
      </c>
      <c r="R80" s="106">
        <v>121.821014831361</v>
      </c>
      <c r="T80" s="104">
        <v>41912</v>
      </c>
      <c r="U80" s="107">
        <v>163.633143327781</v>
      </c>
      <c r="V80" s="107">
        <v>152.065273460577</v>
      </c>
    </row>
    <row r="81" spans="16:22" x14ac:dyDescent="0.25">
      <c r="P81" s="104">
        <v>38107</v>
      </c>
      <c r="Q81" s="105">
        <v>137.16702333831199</v>
      </c>
      <c r="R81" s="106">
        <v>124.106431008887</v>
      </c>
      <c r="T81" s="104">
        <v>42004</v>
      </c>
      <c r="U81" s="107">
        <v>166.99390376557</v>
      </c>
      <c r="V81" s="107">
        <v>159.18900214243999</v>
      </c>
    </row>
    <row r="82" spans="16:22" x14ac:dyDescent="0.25">
      <c r="P82" s="104">
        <v>38138</v>
      </c>
      <c r="Q82" s="105">
        <v>138.75473364460299</v>
      </c>
      <c r="R82" s="106">
        <v>124.58402050201801</v>
      </c>
      <c r="T82" s="104">
        <v>42094</v>
      </c>
      <c r="U82" s="107">
        <v>170.17758485770599</v>
      </c>
      <c r="V82" s="107">
        <v>162.480093304826</v>
      </c>
    </row>
    <row r="83" spans="16:22" x14ac:dyDescent="0.25">
      <c r="P83" s="104">
        <v>38168</v>
      </c>
      <c r="Q83" s="105">
        <v>140.84447003381999</v>
      </c>
      <c r="R83" s="106">
        <v>125.074475030747</v>
      </c>
      <c r="T83" s="104">
        <v>42185</v>
      </c>
      <c r="U83" s="107">
        <v>174.93547341994099</v>
      </c>
      <c r="V83" s="107">
        <v>166.57844063645001</v>
      </c>
    </row>
    <row r="84" spans="16:22" x14ac:dyDescent="0.25">
      <c r="P84" s="104">
        <v>38199</v>
      </c>
      <c r="Q84" s="105">
        <v>142.75873545179701</v>
      </c>
      <c r="R84" s="106">
        <v>125.50916838581</v>
      </c>
      <c r="T84" s="104">
        <v>42277</v>
      </c>
      <c r="U84" s="107">
        <v>178.667193856528</v>
      </c>
      <c r="V84" s="107">
        <v>169.03906657429701</v>
      </c>
    </row>
    <row r="85" spans="16:22" x14ac:dyDescent="0.25">
      <c r="P85" s="104">
        <v>38230</v>
      </c>
      <c r="Q85" s="105">
        <v>145.00479691416601</v>
      </c>
      <c r="R85" s="106">
        <v>127.39183911135601</v>
      </c>
      <c r="T85" s="104">
        <v>42369</v>
      </c>
      <c r="U85" s="107">
        <v>179.263104471167</v>
      </c>
      <c r="V85" s="107">
        <v>170.14270150503401</v>
      </c>
    </row>
    <row r="86" spans="16:22" x14ac:dyDescent="0.25">
      <c r="P86" s="104">
        <v>38260</v>
      </c>
      <c r="Q86" s="105">
        <v>145.81922097602401</v>
      </c>
      <c r="R86" s="106">
        <v>129.10688044205901</v>
      </c>
      <c r="T86" s="104">
        <v>42460</v>
      </c>
      <c r="U86" s="107">
        <v>184.212488349837</v>
      </c>
      <c r="V86" s="107">
        <v>176.493913993235</v>
      </c>
    </row>
    <row r="87" spans="16:22" x14ac:dyDescent="0.25">
      <c r="P87" s="104">
        <v>38291</v>
      </c>
      <c r="Q87" s="105">
        <v>145.39900166189599</v>
      </c>
      <c r="R87" s="106">
        <v>130.75492081686099</v>
      </c>
      <c r="T87" s="104">
        <v>42551</v>
      </c>
      <c r="U87" s="107">
        <v>187.461330126028</v>
      </c>
      <c r="V87" s="107">
        <v>178.830298768674</v>
      </c>
    </row>
    <row r="88" spans="16:22" x14ac:dyDescent="0.25">
      <c r="P88" s="104">
        <v>38321</v>
      </c>
      <c r="Q88" s="105">
        <v>145.10980958264699</v>
      </c>
      <c r="R88" s="106">
        <v>130.16075028184599</v>
      </c>
      <c r="T88" s="104">
        <v>42643</v>
      </c>
      <c r="U88" s="107">
        <v>194.75657834603501</v>
      </c>
      <c r="V88" s="107">
        <v>185.78388275856901</v>
      </c>
    </row>
    <row r="89" spans="16:22" x14ac:dyDescent="0.25">
      <c r="P89" s="104">
        <v>38352</v>
      </c>
      <c r="Q89" s="105">
        <v>146.32218025927099</v>
      </c>
      <c r="R89" s="106">
        <v>130.258992407628</v>
      </c>
      <c r="T89" s="104">
        <v>42735</v>
      </c>
      <c r="U89" s="107">
        <v>195.92000636798201</v>
      </c>
      <c r="V89" s="107">
        <v>182.566279026377</v>
      </c>
    </row>
    <row r="90" spans="16:22" x14ac:dyDescent="0.25">
      <c r="P90" s="104">
        <v>38383</v>
      </c>
      <c r="Q90" s="105">
        <v>149.57575582194499</v>
      </c>
      <c r="R90" s="106">
        <v>129.60757387757999</v>
      </c>
      <c r="T90" s="104">
        <v>42825</v>
      </c>
      <c r="U90" s="107">
        <v>204.88915350252401</v>
      </c>
      <c r="V90" s="107">
        <v>190.65337216540601</v>
      </c>
    </row>
    <row r="91" spans="16:22" x14ac:dyDescent="0.25">
      <c r="P91" s="104">
        <v>38411</v>
      </c>
      <c r="Q91" s="105">
        <v>153.46061661326101</v>
      </c>
      <c r="R91" s="106">
        <v>132.57710043704699</v>
      </c>
      <c r="T91" s="104">
        <v>42916</v>
      </c>
      <c r="U91" s="107">
        <v>214.35055827796501</v>
      </c>
      <c r="V91" s="107">
        <v>193.454153219143</v>
      </c>
    </row>
    <row r="92" spans="16:22" x14ac:dyDescent="0.25">
      <c r="P92" s="104">
        <v>38442</v>
      </c>
      <c r="Q92" s="105">
        <v>156.849834814476</v>
      </c>
      <c r="R92" s="106">
        <v>134.831718391034</v>
      </c>
      <c r="T92" s="104">
        <v>43008</v>
      </c>
      <c r="U92" s="107">
        <v>215.50258046534901</v>
      </c>
      <c r="V92" s="107">
        <v>199.33912776166099</v>
      </c>
    </row>
    <row r="93" spans="16:22" x14ac:dyDescent="0.25">
      <c r="P93" s="104">
        <v>38472</v>
      </c>
      <c r="Q93" s="105">
        <v>159.074313706628</v>
      </c>
      <c r="R93" s="106">
        <v>137.93738843285499</v>
      </c>
      <c r="T93" s="104">
        <v>43100</v>
      </c>
      <c r="U93" s="107">
        <v>219.74368214108699</v>
      </c>
      <c r="V93" s="107">
        <v>197.90036582882499</v>
      </c>
    </row>
    <row r="94" spans="16:22" x14ac:dyDescent="0.25">
      <c r="P94" s="104">
        <v>38503</v>
      </c>
      <c r="Q94" s="105">
        <v>160.75678868595801</v>
      </c>
      <c r="R94" s="106">
        <v>139.67796122286799</v>
      </c>
      <c r="T94" s="104">
        <v>43190</v>
      </c>
      <c r="U94" s="107">
        <v>219.74974331350199</v>
      </c>
      <c r="V94" s="107">
        <v>209.901812607675</v>
      </c>
    </row>
    <row r="95" spans="16:22" x14ac:dyDescent="0.25">
      <c r="P95" s="104">
        <v>38533</v>
      </c>
      <c r="Q95" s="105">
        <v>162.14107919267801</v>
      </c>
      <c r="R95" s="106">
        <v>140.67850109624399</v>
      </c>
      <c r="T95" s="104">
        <v>43281</v>
      </c>
      <c r="U95" s="107">
        <v>226.20677669879399</v>
      </c>
      <c r="V95" s="107">
        <v>208.073683763643</v>
      </c>
    </row>
    <row r="96" spans="16:22" x14ac:dyDescent="0.25">
      <c r="P96" s="104">
        <v>38564</v>
      </c>
      <c r="Q96" s="105">
        <v>163.872028266272</v>
      </c>
      <c r="R96" s="106">
        <v>143.42101954023701</v>
      </c>
      <c r="T96" s="104">
        <v>43373</v>
      </c>
      <c r="U96" s="107">
        <v>227.93041110253401</v>
      </c>
      <c r="V96" s="107">
        <v>218.696966674202</v>
      </c>
    </row>
    <row r="97" spans="16:22" x14ac:dyDescent="0.25">
      <c r="P97" s="104">
        <v>38595</v>
      </c>
      <c r="Q97" s="105">
        <v>166.12090766740801</v>
      </c>
      <c r="R97" s="106">
        <v>146.805586669809</v>
      </c>
      <c r="T97" s="104">
        <v>43465</v>
      </c>
      <c r="U97" s="107">
        <v>232.18569731901201</v>
      </c>
      <c r="V97" s="107">
        <v>216.12196768773299</v>
      </c>
    </row>
    <row r="98" spans="16:22" x14ac:dyDescent="0.25">
      <c r="P98" s="104">
        <v>38625</v>
      </c>
      <c r="Q98" s="105">
        <v>167.905911257431</v>
      </c>
      <c r="R98" s="106">
        <v>150.86816685513401</v>
      </c>
      <c r="T98" s="104">
        <v>43555</v>
      </c>
      <c r="U98" s="107">
        <v>234.810902202515</v>
      </c>
      <c r="V98" s="107">
        <v>225.11499698447</v>
      </c>
    </row>
    <row r="99" spans="16:22" x14ac:dyDescent="0.25">
      <c r="P99" s="104">
        <v>38656</v>
      </c>
      <c r="Q99" s="105">
        <v>169.10248062362299</v>
      </c>
      <c r="R99" s="106">
        <v>151.90853879728101</v>
      </c>
      <c r="T99" s="104">
        <v>43646</v>
      </c>
      <c r="U99" s="107">
        <v>238.78920957345699</v>
      </c>
      <c r="V99" s="107">
        <v>226.65451111663899</v>
      </c>
    </row>
    <row r="100" spans="16:22" x14ac:dyDescent="0.25">
      <c r="P100" s="104">
        <v>38686</v>
      </c>
      <c r="Q100" s="105">
        <v>169.05100821104801</v>
      </c>
      <c r="R100" s="106">
        <v>151.40983163681599</v>
      </c>
      <c r="T100" s="104">
        <v>43738</v>
      </c>
      <c r="U100" s="107">
        <v>244.072952655992</v>
      </c>
      <c r="V100" s="107">
        <v>226.120849454243</v>
      </c>
    </row>
    <row r="101" spans="16:22" x14ac:dyDescent="0.25">
      <c r="P101" s="104">
        <v>38717</v>
      </c>
      <c r="Q101" s="105">
        <v>170.46366575507699</v>
      </c>
      <c r="R101" s="106">
        <v>150.94031413386799</v>
      </c>
      <c r="T101" s="104">
        <v>43830</v>
      </c>
      <c r="U101" s="107">
        <v>242.36099954862999</v>
      </c>
      <c r="V101" s="107">
        <v>231.99403058372499</v>
      </c>
    </row>
    <row r="102" spans="16:22" x14ac:dyDescent="0.25">
      <c r="P102" s="104">
        <v>38748</v>
      </c>
      <c r="Q102" s="105">
        <v>172.16557840634701</v>
      </c>
      <c r="R102" s="106">
        <v>151.49253246236401</v>
      </c>
      <c r="T102" s="104">
        <v>43921</v>
      </c>
      <c r="U102" s="107">
        <v>253.47163140062801</v>
      </c>
      <c r="V102" s="107">
        <v>248.27895020207299</v>
      </c>
    </row>
    <row r="103" spans="16:22" x14ac:dyDescent="0.25">
      <c r="P103" s="104">
        <v>38776</v>
      </c>
      <c r="Q103" s="105">
        <v>174.90066465729399</v>
      </c>
      <c r="R103" s="106">
        <v>153.33437088445399</v>
      </c>
      <c r="T103" s="104">
        <v>44012</v>
      </c>
      <c r="U103" s="107">
        <v>248.655386116665</v>
      </c>
      <c r="V103" s="107">
        <v>229.294528153698</v>
      </c>
    </row>
    <row r="104" spans="16:22" x14ac:dyDescent="0.25">
      <c r="P104" s="104">
        <v>38807</v>
      </c>
      <c r="Q104" s="105">
        <v>175.60952623628299</v>
      </c>
      <c r="R104" s="106">
        <v>153.67985536352899</v>
      </c>
      <c r="T104" s="104">
        <v>44104</v>
      </c>
      <c r="U104" s="107">
        <v>255.69446974360699</v>
      </c>
      <c r="V104" s="107">
        <v>246.540867526108</v>
      </c>
    </row>
    <row r="105" spans="16:22" x14ac:dyDescent="0.25">
      <c r="P105" s="104">
        <v>38837</v>
      </c>
      <c r="Q105" s="105">
        <v>176.82909762615901</v>
      </c>
      <c r="R105" s="106">
        <v>154.69231970815301</v>
      </c>
      <c r="T105" s="104">
        <v>44196</v>
      </c>
      <c r="U105" s="107">
        <v>267.63901234590799</v>
      </c>
      <c r="V105" s="107">
        <v>262.22987609265198</v>
      </c>
    </row>
    <row r="106" spans="16:22" x14ac:dyDescent="0.25">
      <c r="P106" s="104">
        <v>38868</v>
      </c>
      <c r="Q106" s="105">
        <v>177.409418553026</v>
      </c>
      <c r="R106" s="106">
        <v>154.417934107436</v>
      </c>
      <c r="T106" s="104">
        <v>44286</v>
      </c>
      <c r="U106" s="107">
        <v>269.767310096492</v>
      </c>
      <c r="V106" s="107">
        <v>264.079183583023</v>
      </c>
    </row>
    <row r="107" spans="16:22" x14ac:dyDescent="0.25">
      <c r="P107" s="104">
        <v>38898</v>
      </c>
      <c r="Q107" s="105">
        <v>179.03694712443101</v>
      </c>
      <c r="R107" s="106">
        <v>155.59208738093699</v>
      </c>
      <c r="T107" s="104">
        <v>44377</v>
      </c>
      <c r="U107" s="107">
        <v>281.45873775902902</v>
      </c>
      <c r="V107" s="107">
        <v>272.34565561575499</v>
      </c>
    </row>
    <row r="108" spans="16:22" x14ac:dyDescent="0.25">
      <c r="P108" s="104">
        <v>38929</v>
      </c>
      <c r="Q108" s="105">
        <v>178.84372662754299</v>
      </c>
      <c r="R108" s="106">
        <v>155.26980521610301</v>
      </c>
      <c r="T108" s="104">
        <v>44469</v>
      </c>
      <c r="U108" s="107">
        <v>295.04584001255301</v>
      </c>
      <c r="V108" s="107">
        <v>293.36192946516098</v>
      </c>
    </row>
    <row r="109" spans="16:22" x14ac:dyDescent="0.25">
      <c r="P109" s="104">
        <v>38960</v>
      </c>
      <c r="Q109" s="105">
        <v>178.23440605782699</v>
      </c>
      <c r="R109" s="106">
        <v>156.33850667370001</v>
      </c>
      <c r="T109" s="104">
        <v>44561</v>
      </c>
      <c r="U109" s="107">
        <v>310.508129043895</v>
      </c>
      <c r="V109" s="107">
        <v>306.76630161596597</v>
      </c>
    </row>
    <row r="110" spans="16:22" x14ac:dyDescent="0.25">
      <c r="P110" s="104">
        <v>38990</v>
      </c>
      <c r="Q110" s="105">
        <v>176.279993662035</v>
      </c>
      <c r="R110" s="106">
        <v>155.79874098451199</v>
      </c>
      <c r="T110" s="104">
        <v>44651</v>
      </c>
      <c r="U110" s="107">
        <v>312.12466589547898</v>
      </c>
      <c r="V110" s="107">
        <v>301.475973354958</v>
      </c>
    </row>
    <row r="111" spans="16:22" x14ac:dyDescent="0.25">
      <c r="P111" s="104">
        <v>39021</v>
      </c>
      <c r="Q111" s="105">
        <v>174.94252645802899</v>
      </c>
      <c r="R111" s="106">
        <v>157.098686344193</v>
      </c>
      <c r="T111" s="104">
        <v>44742</v>
      </c>
      <c r="U111" s="107">
        <v>333.131942703356</v>
      </c>
      <c r="V111" s="107">
        <v>333.16027702849698</v>
      </c>
    </row>
    <row r="112" spans="16:22" x14ac:dyDescent="0.25">
      <c r="P112" s="104">
        <v>39051</v>
      </c>
      <c r="Q112" s="105">
        <v>175.149019536201</v>
      </c>
      <c r="R112" s="106">
        <v>158.363487122663</v>
      </c>
      <c r="T112" s="104">
        <v>44834</v>
      </c>
      <c r="U112" s="107">
        <v>333.51871321320903</v>
      </c>
      <c r="V112" s="107">
        <v>329.56194777574899</v>
      </c>
    </row>
    <row r="113" spans="16:22" x14ac:dyDescent="0.25">
      <c r="P113" s="104">
        <v>39082</v>
      </c>
      <c r="Q113" s="105">
        <v>176.78355266941799</v>
      </c>
      <c r="R113" s="106">
        <v>162.062477467473</v>
      </c>
      <c r="T113" s="104">
        <v>44926</v>
      </c>
      <c r="U113" s="107">
        <v>328.01820163049302</v>
      </c>
      <c r="V113" s="107">
        <v>310.897205536873</v>
      </c>
    </row>
    <row r="114" spans="16:22" x14ac:dyDescent="0.25">
      <c r="P114" s="104">
        <v>39113</v>
      </c>
      <c r="Q114" s="105">
        <v>179.64472994957299</v>
      </c>
      <c r="R114" s="106">
        <v>164.689156890813</v>
      </c>
      <c r="T114" s="104">
        <v>45016</v>
      </c>
      <c r="U114" s="107" t="s">
        <v>75</v>
      </c>
      <c r="V114" s="107" t="s">
        <v>75</v>
      </c>
    </row>
    <row r="115" spans="16:22" x14ac:dyDescent="0.25">
      <c r="P115" s="104">
        <v>39141</v>
      </c>
      <c r="Q115" s="105">
        <v>182.04797069205301</v>
      </c>
      <c r="R115" s="106">
        <v>167.452364873184</v>
      </c>
      <c r="T115" s="104">
        <v>45107</v>
      </c>
      <c r="U115" s="107" t="s">
        <v>75</v>
      </c>
      <c r="V115" s="107" t="s">
        <v>75</v>
      </c>
    </row>
    <row r="116" spans="16:22" x14ac:dyDescent="0.25">
      <c r="P116" s="104">
        <v>39172</v>
      </c>
      <c r="Q116" s="105">
        <v>183.654293703908</v>
      </c>
      <c r="R116" s="106">
        <v>167.23662952766099</v>
      </c>
      <c r="T116" s="104">
        <v>45199</v>
      </c>
      <c r="U116" s="107" t="s">
        <v>75</v>
      </c>
      <c r="V116" s="107" t="s">
        <v>75</v>
      </c>
    </row>
    <row r="117" spans="16:22" x14ac:dyDescent="0.25">
      <c r="P117" s="104">
        <v>39202</v>
      </c>
      <c r="Q117" s="105">
        <v>185.14175051164</v>
      </c>
      <c r="R117" s="106">
        <v>168.16053090452701</v>
      </c>
      <c r="T117" s="104">
        <v>45291</v>
      </c>
      <c r="U117" s="107" t="s">
        <v>75</v>
      </c>
      <c r="V117" s="107" t="s">
        <v>75</v>
      </c>
    </row>
    <row r="118" spans="16:22" x14ac:dyDescent="0.25">
      <c r="P118" s="104">
        <v>39233</v>
      </c>
      <c r="Q118" s="105">
        <v>185.22367630443699</v>
      </c>
      <c r="R118" s="106">
        <v>167.71413846529299</v>
      </c>
      <c r="T118" s="104">
        <v>45382</v>
      </c>
      <c r="U118" s="107" t="s">
        <v>75</v>
      </c>
      <c r="V118" s="107" t="s">
        <v>75</v>
      </c>
    </row>
    <row r="119" spans="16:22" x14ac:dyDescent="0.25">
      <c r="P119" s="104">
        <v>39263</v>
      </c>
      <c r="Q119" s="105">
        <v>186.30154756668901</v>
      </c>
      <c r="R119" s="106">
        <v>169.710628451796</v>
      </c>
      <c r="T119" s="104">
        <v>45473</v>
      </c>
      <c r="U119" s="107" t="s">
        <v>75</v>
      </c>
      <c r="V119" s="107" t="s">
        <v>75</v>
      </c>
    </row>
    <row r="120" spans="16:22" x14ac:dyDescent="0.25">
      <c r="P120" s="104">
        <v>39294</v>
      </c>
      <c r="Q120" s="105">
        <v>186.14096359987099</v>
      </c>
      <c r="R120" s="106">
        <v>169.568429788462</v>
      </c>
      <c r="T120" s="104">
        <v>45565</v>
      </c>
      <c r="U120" s="107" t="s">
        <v>75</v>
      </c>
      <c r="V120" s="107" t="s">
        <v>75</v>
      </c>
    </row>
    <row r="121" spans="16:22" x14ac:dyDescent="0.25">
      <c r="P121" s="104">
        <v>39325</v>
      </c>
      <c r="Q121" s="105">
        <v>187.266993565891</v>
      </c>
      <c r="R121" s="106">
        <v>170.214711756127</v>
      </c>
      <c r="T121" s="104">
        <v>45657</v>
      </c>
      <c r="U121" s="107" t="s">
        <v>75</v>
      </c>
      <c r="V121" s="107" t="s">
        <v>75</v>
      </c>
    </row>
    <row r="122" spans="16:22" x14ac:dyDescent="0.25">
      <c r="P122" s="104">
        <v>39355</v>
      </c>
      <c r="Q122" s="105">
        <v>185.342308492858</v>
      </c>
      <c r="R122" s="106">
        <v>166.330441526469</v>
      </c>
      <c r="T122" s="104">
        <v>45747</v>
      </c>
      <c r="U122" s="107" t="s">
        <v>75</v>
      </c>
      <c r="V122" s="107" t="s">
        <v>75</v>
      </c>
    </row>
    <row r="123" spans="16:22" x14ac:dyDescent="0.25">
      <c r="P123" s="104">
        <v>39386</v>
      </c>
      <c r="Q123" s="105">
        <v>182.07062555316901</v>
      </c>
      <c r="R123" s="106">
        <v>162.07903104016</v>
      </c>
      <c r="T123" s="104">
        <v>45838</v>
      </c>
      <c r="U123" s="107" t="s">
        <v>75</v>
      </c>
      <c r="V123" s="107" t="s">
        <v>75</v>
      </c>
    </row>
    <row r="124" spans="16:22" x14ac:dyDescent="0.25">
      <c r="P124" s="104">
        <v>39416</v>
      </c>
      <c r="Q124" s="105">
        <v>178.86567713439101</v>
      </c>
      <c r="R124" s="106">
        <v>155.83430039575001</v>
      </c>
      <c r="T124" s="104">
        <v>45930</v>
      </c>
      <c r="U124" s="107" t="s">
        <v>75</v>
      </c>
      <c r="V124" s="107" t="s">
        <v>75</v>
      </c>
    </row>
    <row r="125" spans="16:22" x14ac:dyDescent="0.25">
      <c r="P125" s="104">
        <v>39447</v>
      </c>
      <c r="Q125" s="105">
        <v>178.375624130316</v>
      </c>
      <c r="R125" s="106">
        <v>153.43526592464801</v>
      </c>
      <c r="T125" s="104">
        <v>46022</v>
      </c>
      <c r="U125" s="107" t="s">
        <v>75</v>
      </c>
      <c r="V125" s="107" t="s">
        <v>75</v>
      </c>
    </row>
    <row r="126" spans="16:22" x14ac:dyDescent="0.25">
      <c r="P126" s="104">
        <v>39478</v>
      </c>
      <c r="Q126" s="105">
        <v>180.14873202128999</v>
      </c>
      <c r="R126" s="106">
        <v>153.352945083018</v>
      </c>
      <c r="T126" s="104">
        <v>46112</v>
      </c>
      <c r="U126" s="107" t="s">
        <v>75</v>
      </c>
      <c r="V126" s="107" t="s">
        <v>75</v>
      </c>
    </row>
    <row r="127" spans="16:22" x14ac:dyDescent="0.25">
      <c r="P127" s="104">
        <v>39507</v>
      </c>
      <c r="Q127" s="105">
        <v>180.44621879321701</v>
      </c>
      <c r="R127" s="106">
        <v>158.25605114922499</v>
      </c>
      <c r="T127" s="104"/>
    </row>
    <row r="128" spans="16:22" x14ac:dyDescent="0.25">
      <c r="P128" s="104">
        <v>39538</v>
      </c>
      <c r="Q128" s="105">
        <v>178.57085349776099</v>
      </c>
      <c r="R128" s="106">
        <v>161.16545180420101</v>
      </c>
      <c r="T128" s="104"/>
    </row>
    <row r="129" spans="16:20" x14ac:dyDescent="0.25">
      <c r="P129" s="104">
        <v>39568</v>
      </c>
      <c r="Q129" s="105">
        <v>175.33907661827001</v>
      </c>
      <c r="R129" s="106">
        <v>161.278015621767</v>
      </c>
      <c r="T129" s="104"/>
    </row>
    <row r="130" spans="16:20" x14ac:dyDescent="0.25">
      <c r="P130" s="104">
        <v>39599</v>
      </c>
      <c r="Q130" s="105">
        <v>173.615889224688</v>
      </c>
      <c r="R130" s="106">
        <v>156.67995250227401</v>
      </c>
      <c r="T130" s="104"/>
    </row>
    <row r="131" spans="16:20" x14ac:dyDescent="0.25">
      <c r="P131" s="104">
        <v>39629</v>
      </c>
      <c r="Q131" s="105">
        <v>173.08770695159001</v>
      </c>
      <c r="R131" s="106">
        <v>153.616792068964</v>
      </c>
      <c r="T131" s="104"/>
    </row>
    <row r="132" spans="16:20" x14ac:dyDescent="0.25">
      <c r="P132" s="104">
        <v>39660</v>
      </c>
      <c r="Q132" s="105">
        <v>172.95407102119199</v>
      </c>
      <c r="R132" s="106">
        <v>153.20819325353199</v>
      </c>
      <c r="T132" s="104"/>
    </row>
    <row r="133" spans="16:20" x14ac:dyDescent="0.25">
      <c r="P133" s="104">
        <v>39691</v>
      </c>
      <c r="Q133" s="105">
        <v>172.12047566484</v>
      </c>
      <c r="R133" s="106">
        <v>154.870791572082</v>
      </c>
      <c r="T133" s="104"/>
    </row>
    <row r="134" spans="16:20" x14ac:dyDescent="0.25">
      <c r="P134" s="104">
        <v>39721</v>
      </c>
      <c r="Q134" s="105">
        <v>168.51997628065399</v>
      </c>
      <c r="R134" s="106">
        <v>152.59247244049999</v>
      </c>
      <c r="T134" s="104"/>
    </row>
    <row r="135" spans="16:20" x14ac:dyDescent="0.25">
      <c r="P135" s="104">
        <v>39752</v>
      </c>
      <c r="Q135" s="105">
        <v>164.21797029394401</v>
      </c>
      <c r="R135" s="106">
        <v>144.561149795684</v>
      </c>
      <c r="T135" s="104"/>
    </row>
    <row r="136" spans="16:20" x14ac:dyDescent="0.25">
      <c r="P136" s="104">
        <v>39782</v>
      </c>
      <c r="Q136" s="105">
        <v>158.20849671471001</v>
      </c>
      <c r="R136" s="106">
        <v>135.32988273671299</v>
      </c>
      <c r="T136" s="104"/>
    </row>
    <row r="137" spans="16:20" x14ac:dyDescent="0.25">
      <c r="P137" s="104">
        <v>39813</v>
      </c>
      <c r="Q137" s="105">
        <v>155.284676152374</v>
      </c>
      <c r="R137" s="106">
        <v>131.623813710712</v>
      </c>
      <c r="T137" s="104"/>
    </row>
    <row r="138" spans="16:20" x14ac:dyDescent="0.25">
      <c r="P138" s="104">
        <v>39844</v>
      </c>
      <c r="Q138" s="105">
        <v>151.55724313764301</v>
      </c>
      <c r="R138" s="106">
        <v>129.95749836178399</v>
      </c>
      <c r="T138" s="104"/>
    </row>
    <row r="139" spans="16:20" x14ac:dyDescent="0.25">
      <c r="P139" s="104">
        <v>39872</v>
      </c>
      <c r="Q139" s="105">
        <v>149.08337954739801</v>
      </c>
      <c r="R139" s="106">
        <v>126.988498661153</v>
      </c>
      <c r="T139" s="104"/>
    </row>
    <row r="140" spans="16:20" x14ac:dyDescent="0.25">
      <c r="P140" s="104">
        <v>39903</v>
      </c>
      <c r="Q140" s="105">
        <v>144.29067033783301</v>
      </c>
      <c r="R140" s="106">
        <v>118.108658786511</v>
      </c>
      <c r="T140" s="104"/>
    </row>
    <row r="141" spans="16:20" x14ac:dyDescent="0.25">
      <c r="P141" s="104">
        <v>39933</v>
      </c>
      <c r="Q141" s="105">
        <v>141.14258389827299</v>
      </c>
      <c r="R141" s="106">
        <v>112.88242035059901</v>
      </c>
      <c r="T141" s="104"/>
    </row>
    <row r="142" spans="16:20" x14ac:dyDescent="0.25">
      <c r="P142" s="104">
        <v>39964</v>
      </c>
      <c r="Q142" s="105">
        <v>139.136447984201</v>
      </c>
      <c r="R142" s="106">
        <v>109.535696634814</v>
      </c>
      <c r="T142" s="104"/>
    </row>
    <row r="143" spans="16:20" x14ac:dyDescent="0.25">
      <c r="P143" s="104">
        <v>39994</v>
      </c>
      <c r="Q143" s="105">
        <v>139.622038344087</v>
      </c>
      <c r="R143" s="106">
        <v>110.81466594648199</v>
      </c>
      <c r="T143" s="104"/>
    </row>
    <row r="144" spans="16:20" x14ac:dyDescent="0.25">
      <c r="P144" s="104">
        <v>40025</v>
      </c>
      <c r="Q144" s="105">
        <v>140.07349525440301</v>
      </c>
      <c r="R144" s="106">
        <v>110.149087440324</v>
      </c>
      <c r="T144" s="104"/>
    </row>
    <row r="145" spans="16:20" x14ac:dyDescent="0.25">
      <c r="P145" s="104">
        <v>40056</v>
      </c>
      <c r="Q145" s="105">
        <v>139.158236700506</v>
      </c>
      <c r="R145" s="106">
        <v>108.255812285492</v>
      </c>
      <c r="T145" s="104"/>
    </row>
    <row r="146" spans="16:20" x14ac:dyDescent="0.25">
      <c r="P146" s="104">
        <v>40086</v>
      </c>
      <c r="Q146" s="105">
        <v>135.29031697350399</v>
      </c>
      <c r="R146" s="106">
        <v>104.23828091033501</v>
      </c>
      <c r="T146" s="104"/>
    </row>
    <row r="147" spans="16:20" x14ac:dyDescent="0.25">
      <c r="P147" s="104">
        <v>40117</v>
      </c>
      <c r="Q147" s="105">
        <v>130.61859272430701</v>
      </c>
      <c r="R147" s="106">
        <v>101.02764287581699</v>
      </c>
      <c r="T147" s="104"/>
    </row>
    <row r="148" spans="16:20" x14ac:dyDescent="0.25">
      <c r="P148" s="104">
        <v>40147</v>
      </c>
      <c r="Q148" s="105">
        <v>128.67050352942201</v>
      </c>
      <c r="R148" s="106">
        <v>100.55388433503499</v>
      </c>
      <c r="T148" s="104"/>
    </row>
    <row r="149" spans="16:20" x14ac:dyDescent="0.25">
      <c r="P149" s="104">
        <v>40178</v>
      </c>
      <c r="Q149" s="105">
        <v>129.21187684862701</v>
      </c>
      <c r="R149" s="106">
        <v>101.139176457259</v>
      </c>
      <c r="T149" s="104"/>
    </row>
    <row r="150" spans="16:20" x14ac:dyDescent="0.25">
      <c r="P150" s="104">
        <v>40209</v>
      </c>
      <c r="Q150" s="105">
        <v>131.36667164869101</v>
      </c>
      <c r="R150" s="106">
        <v>101.376533512644</v>
      </c>
      <c r="T150" s="104"/>
    </row>
    <row r="151" spans="16:20" x14ac:dyDescent="0.25">
      <c r="P151" s="104">
        <v>40237</v>
      </c>
      <c r="Q151" s="105">
        <v>132.49831637173</v>
      </c>
      <c r="R151" s="106">
        <v>100.573629653765</v>
      </c>
      <c r="T151" s="104"/>
    </row>
    <row r="152" spans="16:20" x14ac:dyDescent="0.25">
      <c r="P152" s="104">
        <v>40268</v>
      </c>
      <c r="Q152" s="105">
        <v>131.79613101767299</v>
      </c>
      <c r="R152" s="106">
        <v>101.622753771093</v>
      </c>
      <c r="T152" s="104"/>
    </row>
    <row r="153" spans="16:20" x14ac:dyDescent="0.25">
      <c r="P153" s="104">
        <v>40298</v>
      </c>
      <c r="Q153" s="105">
        <v>129.33416675794001</v>
      </c>
      <c r="R153" s="106">
        <v>105.343899169751</v>
      </c>
      <c r="T153" s="104"/>
    </row>
    <row r="154" spans="16:20" x14ac:dyDescent="0.25">
      <c r="P154" s="104">
        <v>40329</v>
      </c>
      <c r="Q154" s="105">
        <v>126.035476529758</v>
      </c>
      <c r="R154" s="106">
        <v>107.914496866219</v>
      </c>
      <c r="T154" s="104"/>
    </row>
    <row r="155" spans="16:20" x14ac:dyDescent="0.25">
      <c r="P155" s="104">
        <v>40359</v>
      </c>
      <c r="Q155" s="105">
        <v>124.15458176304899</v>
      </c>
      <c r="R155" s="106">
        <v>107.590848670216</v>
      </c>
      <c r="T155" s="104"/>
    </row>
    <row r="156" spans="16:20" x14ac:dyDescent="0.25">
      <c r="P156" s="104">
        <v>40390</v>
      </c>
      <c r="Q156" s="105">
        <v>123.97570149015399</v>
      </c>
      <c r="R156" s="106">
        <v>104.331424772839</v>
      </c>
      <c r="T156" s="104"/>
    </row>
    <row r="157" spans="16:20" x14ac:dyDescent="0.25">
      <c r="P157" s="104">
        <v>40421</v>
      </c>
      <c r="Q157" s="105">
        <v>124.79246755245001</v>
      </c>
      <c r="R157" s="106">
        <v>102.67248855824801</v>
      </c>
      <c r="T157" s="104"/>
    </row>
    <row r="158" spans="16:20" x14ac:dyDescent="0.25">
      <c r="P158" s="104">
        <v>40451</v>
      </c>
      <c r="Q158" s="105">
        <v>124.236864477963</v>
      </c>
      <c r="R158" s="106">
        <v>103.01971450426301</v>
      </c>
      <c r="T158" s="104"/>
    </row>
    <row r="159" spans="16:20" x14ac:dyDescent="0.25">
      <c r="P159" s="104">
        <v>40482</v>
      </c>
      <c r="Q159" s="105">
        <v>123.101643709569</v>
      </c>
      <c r="R159" s="106">
        <v>106.103005143098</v>
      </c>
      <c r="T159" s="104"/>
    </row>
    <row r="160" spans="16:20" x14ac:dyDescent="0.25">
      <c r="P160" s="104">
        <v>40512</v>
      </c>
      <c r="Q160" s="105">
        <v>122.32347765420199</v>
      </c>
      <c r="R160" s="106">
        <v>109.393520773617</v>
      </c>
      <c r="T160" s="104"/>
    </row>
    <row r="161" spans="16:20" x14ac:dyDescent="0.25">
      <c r="P161" s="104">
        <v>40543</v>
      </c>
      <c r="Q161" s="105">
        <v>122.954570238927</v>
      </c>
      <c r="R161" s="106">
        <v>111.786529053659</v>
      </c>
      <c r="T161" s="104"/>
    </row>
    <row r="162" spans="16:20" x14ac:dyDescent="0.25">
      <c r="P162" s="104">
        <v>40574</v>
      </c>
      <c r="Q162" s="105">
        <v>122.30794327751499</v>
      </c>
      <c r="R162" s="106">
        <v>110.828568663944</v>
      </c>
      <c r="T162" s="104"/>
    </row>
    <row r="163" spans="16:20" x14ac:dyDescent="0.25">
      <c r="P163" s="104">
        <v>40602</v>
      </c>
      <c r="Q163" s="105">
        <v>120.901904537134</v>
      </c>
      <c r="R163" s="106">
        <v>106.068949791485</v>
      </c>
      <c r="T163" s="104"/>
    </row>
    <row r="164" spans="16:20" x14ac:dyDescent="0.25">
      <c r="P164" s="104">
        <v>40633</v>
      </c>
      <c r="Q164" s="105">
        <v>119.511914358468</v>
      </c>
      <c r="R164" s="106">
        <v>102.146434118196</v>
      </c>
      <c r="T164" s="104"/>
    </row>
    <row r="165" spans="16:20" x14ac:dyDescent="0.25">
      <c r="P165" s="104">
        <v>40663</v>
      </c>
      <c r="Q165" s="105">
        <v>120.04044738210401</v>
      </c>
      <c r="R165" s="106">
        <v>101.196976109402</v>
      </c>
      <c r="T165" s="104"/>
    </row>
    <row r="166" spans="16:20" x14ac:dyDescent="0.25">
      <c r="P166" s="104">
        <v>40694</v>
      </c>
      <c r="Q166" s="105">
        <v>120.87012357073</v>
      </c>
      <c r="R166" s="106">
        <v>103.63771631687101</v>
      </c>
      <c r="T166" s="104"/>
    </row>
    <row r="167" spans="16:20" x14ac:dyDescent="0.25">
      <c r="P167" s="104">
        <v>40724</v>
      </c>
      <c r="Q167" s="105">
        <v>120.847122367951</v>
      </c>
      <c r="R167" s="106">
        <v>105.613241781422</v>
      </c>
      <c r="T167" s="104"/>
    </row>
    <row r="168" spans="16:20" x14ac:dyDescent="0.25">
      <c r="P168" s="104">
        <v>40755</v>
      </c>
      <c r="Q168" s="105">
        <v>120.618232434419</v>
      </c>
      <c r="R168" s="106">
        <v>108.19080636829</v>
      </c>
      <c r="T168" s="104"/>
    </row>
    <row r="169" spans="16:20" x14ac:dyDescent="0.25">
      <c r="P169" s="104">
        <v>40786</v>
      </c>
      <c r="Q169" s="105">
        <v>121.414326504766</v>
      </c>
      <c r="R169" s="106">
        <v>109.95396958158101</v>
      </c>
      <c r="T169" s="104"/>
    </row>
    <row r="170" spans="16:20" x14ac:dyDescent="0.25">
      <c r="P170" s="104">
        <v>40816</v>
      </c>
      <c r="Q170" s="105">
        <v>122.945806774787</v>
      </c>
      <c r="R170" s="106">
        <v>111.617262474157</v>
      </c>
      <c r="T170" s="104"/>
    </row>
    <row r="171" spans="16:20" x14ac:dyDescent="0.25">
      <c r="P171" s="104">
        <v>40847</v>
      </c>
      <c r="Q171" s="105">
        <v>124.08291704592401</v>
      </c>
      <c r="R171" s="106">
        <v>113.549075529798</v>
      </c>
    </row>
    <row r="172" spans="16:20" x14ac:dyDescent="0.25">
      <c r="P172" s="104">
        <v>40877</v>
      </c>
      <c r="Q172" s="105">
        <v>124.097513433426</v>
      </c>
      <c r="R172" s="106">
        <v>113.45934355049199</v>
      </c>
    </row>
    <row r="173" spans="16:20" x14ac:dyDescent="0.25">
      <c r="P173" s="104">
        <v>40908</v>
      </c>
      <c r="Q173" s="105">
        <v>123.597092825711</v>
      </c>
      <c r="R173" s="106">
        <v>113.98320788259601</v>
      </c>
    </row>
    <row r="174" spans="16:20" x14ac:dyDescent="0.25">
      <c r="P174" s="104">
        <v>40939</v>
      </c>
      <c r="Q174" s="105">
        <v>122.11968617160601</v>
      </c>
      <c r="R174" s="106">
        <v>111.23322202345599</v>
      </c>
    </row>
    <row r="175" spans="16:20" x14ac:dyDescent="0.25">
      <c r="P175" s="104">
        <v>40968</v>
      </c>
      <c r="Q175" s="105">
        <v>120.37028686014899</v>
      </c>
      <c r="R175" s="106">
        <v>109.70554849923001</v>
      </c>
    </row>
    <row r="176" spans="16:20" x14ac:dyDescent="0.25">
      <c r="P176" s="104">
        <v>40999</v>
      </c>
      <c r="Q176" s="105">
        <v>120.380919643019</v>
      </c>
      <c r="R176" s="106">
        <v>108.606722663274</v>
      </c>
    </row>
    <row r="177" spans="16:18" x14ac:dyDescent="0.25">
      <c r="P177" s="104">
        <v>41029</v>
      </c>
      <c r="Q177" s="105">
        <v>121.096210030587</v>
      </c>
      <c r="R177" s="106">
        <v>110.08970303135</v>
      </c>
    </row>
    <row r="178" spans="16:18" x14ac:dyDescent="0.25">
      <c r="P178" s="104">
        <v>41060</v>
      </c>
      <c r="Q178" s="105">
        <v>122.597729330658</v>
      </c>
      <c r="R178" s="106">
        <v>111.204942269111</v>
      </c>
    </row>
    <row r="179" spans="16:18" x14ac:dyDescent="0.25">
      <c r="P179" s="104">
        <v>41090</v>
      </c>
      <c r="Q179" s="105">
        <v>123.248683303946</v>
      </c>
      <c r="R179" s="106">
        <v>112.84197934695899</v>
      </c>
    </row>
    <row r="180" spans="16:18" x14ac:dyDescent="0.25">
      <c r="P180" s="104">
        <v>41121</v>
      </c>
      <c r="Q180" s="105">
        <v>124.248098414399</v>
      </c>
      <c r="R180" s="106">
        <v>114.911474197635</v>
      </c>
    </row>
    <row r="181" spans="16:18" x14ac:dyDescent="0.25">
      <c r="P181" s="104">
        <v>41152</v>
      </c>
      <c r="Q181" s="105">
        <v>125.35988345314</v>
      </c>
      <c r="R181" s="106">
        <v>117.072385117423</v>
      </c>
    </row>
    <row r="182" spans="16:18" x14ac:dyDescent="0.25">
      <c r="P182" s="104">
        <v>41182</v>
      </c>
      <c r="Q182" s="105">
        <v>126.38317723726099</v>
      </c>
      <c r="R182" s="106">
        <v>117.00084312778399</v>
      </c>
    </row>
    <row r="183" spans="16:18" x14ac:dyDescent="0.25">
      <c r="P183" s="104">
        <v>41213</v>
      </c>
      <c r="Q183" s="105">
        <v>128.16590561988201</v>
      </c>
      <c r="R183" s="106">
        <v>116.380993978512</v>
      </c>
    </row>
    <row r="184" spans="16:18" x14ac:dyDescent="0.25">
      <c r="P184" s="104">
        <v>41243</v>
      </c>
      <c r="Q184" s="105">
        <v>129.341186721859</v>
      </c>
      <c r="R184" s="106">
        <v>115.392949172806</v>
      </c>
    </row>
    <row r="185" spans="16:18" x14ac:dyDescent="0.25">
      <c r="P185" s="104">
        <v>41274</v>
      </c>
      <c r="Q185" s="105">
        <v>130.358284394218</v>
      </c>
      <c r="R185" s="106">
        <v>116.153778329998</v>
      </c>
    </row>
    <row r="186" spans="16:18" x14ac:dyDescent="0.25">
      <c r="P186" s="104">
        <v>41305</v>
      </c>
      <c r="Q186" s="105">
        <v>129.06189239437001</v>
      </c>
      <c r="R186" s="106">
        <v>115.61867979640201</v>
      </c>
    </row>
    <row r="187" spans="16:18" x14ac:dyDescent="0.25">
      <c r="P187" s="104">
        <v>41333</v>
      </c>
      <c r="Q187" s="105">
        <v>127.469624610957</v>
      </c>
      <c r="R187" s="106">
        <v>117.04813389428099</v>
      </c>
    </row>
    <row r="188" spans="16:18" x14ac:dyDescent="0.25">
      <c r="P188" s="104">
        <v>41364</v>
      </c>
      <c r="Q188" s="105">
        <v>127.16956186054399</v>
      </c>
      <c r="R188" s="106">
        <v>118.531017256368</v>
      </c>
    </row>
    <row r="189" spans="16:18" x14ac:dyDescent="0.25">
      <c r="P189" s="104">
        <v>41394</v>
      </c>
      <c r="Q189" s="105">
        <v>129.28474452350699</v>
      </c>
      <c r="R189" s="106">
        <v>122.318571070213</v>
      </c>
    </row>
    <row r="190" spans="16:18" x14ac:dyDescent="0.25">
      <c r="P190" s="104">
        <v>41425</v>
      </c>
      <c r="Q190" s="105">
        <v>131.997460229719</v>
      </c>
      <c r="R190" s="106">
        <v>123.681026834839</v>
      </c>
    </row>
    <row r="191" spans="16:18" x14ac:dyDescent="0.25">
      <c r="P191" s="104">
        <v>41455</v>
      </c>
      <c r="Q191" s="105">
        <v>134.36351753299101</v>
      </c>
      <c r="R191" s="106">
        <v>124.565380879922</v>
      </c>
    </row>
    <row r="192" spans="16:18" x14ac:dyDescent="0.25">
      <c r="P192" s="104">
        <v>41486</v>
      </c>
      <c r="Q192" s="105">
        <v>135.35083067163399</v>
      </c>
      <c r="R192" s="106">
        <v>123.60697516707501</v>
      </c>
    </row>
    <row r="193" spans="16:18" x14ac:dyDescent="0.25">
      <c r="P193" s="104">
        <v>41517</v>
      </c>
      <c r="Q193" s="105">
        <v>136.196782381785</v>
      </c>
      <c r="R193" s="106">
        <v>123.917167283075</v>
      </c>
    </row>
    <row r="194" spans="16:18" x14ac:dyDescent="0.25">
      <c r="P194" s="104">
        <v>41547</v>
      </c>
      <c r="Q194" s="105">
        <v>136.93544185095899</v>
      </c>
      <c r="R194" s="106">
        <v>124.37682576204401</v>
      </c>
    </row>
    <row r="195" spans="16:18" x14ac:dyDescent="0.25">
      <c r="P195" s="104">
        <v>41578</v>
      </c>
      <c r="Q195" s="105">
        <v>137.66015057565701</v>
      </c>
      <c r="R195" s="106">
        <v>125.591454037811</v>
      </c>
    </row>
    <row r="196" spans="16:18" x14ac:dyDescent="0.25">
      <c r="P196" s="104">
        <v>41608</v>
      </c>
      <c r="Q196" s="105">
        <v>138.53824255254401</v>
      </c>
      <c r="R196" s="106">
        <v>127.230091812014</v>
      </c>
    </row>
    <row r="197" spans="16:18" x14ac:dyDescent="0.25">
      <c r="P197" s="104">
        <v>41639</v>
      </c>
      <c r="Q197" s="105">
        <v>139.81165067102901</v>
      </c>
      <c r="R197" s="106">
        <v>128.232704998754</v>
      </c>
    </row>
    <row r="198" spans="16:18" x14ac:dyDescent="0.25">
      <c r="P198" s="104">
        <v>41670</v>
      </c>
      <c r="Q198" s="105">
        <v>141.90275358437</v>
      </c>
      <c r="R198" s="106">
        <v>130.276997009144</v>
      </c>
    </row>
    <row r="199" spans="16:18" x14ac:dyDescent="0.25">
      <c r="P199" s="104">
        <v>41698</v>
      </c>
      <c r="Q199" s="105">
        <v>142.65389370635</v>
      </c>
      <c r="R199" s="106">
        <v>131.00986073105199</v>
      </c>
    </row>
    <row r="200" spans="16:18" x14ac:dyDescent="0.25">
      <c r="P200" s="104">
        <v>41729</v>
      </c>
      <c r="Q200" s="105">
        <v>143.18148967367901</v>
      </c>
      <c r="R200" s="106">
        <v>133.26537481940099</v>
      </c>
    </row>
    <row r="201" spans="16:18" x14ac:dyDescent="0.25">
      <c r="P201" s="104">
        <v>41759</v>
      </c>
      <c r="Q201" s="105">
        <v>143.40287595772301</v>
      </c>
      <c r="R201" s="106">
        <v>134.438069654609</v>
      </c>
    </row>
    <row r="202" spans="16:18" x14ac:dyDescent="0.25">
      <c r="P202" s="104">
        <v>41790</v>
      </c>
      <c r="Q202" s="105">
        <v>145.55016509796101</v>
      </c>
      <c r="R202" s="106">
        <v>136.05699089902501</v>
      </c>
    </row>
    <row r="203" spans="16:18" x14ac:dyDescent="0.25">
      <c r="P203" s="104">
        <v>41820</v>
      </c>
      <c r="Q203" s="105">
        <v>147.79985462854299</v>
      </c>
      <c r="R203" s="106">
        <v>136.280544958349</v>
      </c>
    </row>
    <row r="204" spans="16:18" x14ac:dyDescent="0.25">
      <c r="P204" s="104">
        <v>41851</v>
      </c>
      <c r="Q204" s="105">
        <v>150.31429520289799</v>
      </c>
      <c r="R204" s="106">
        <v>136.63367220407201</v>
      </c>
    </row>
    <row r="205" spans="16:18" x14ac:dyDescent="0.25">
      <c r="P205" s="104">
        <v>41882</v>
      </c>
      <c r="Q205" s="105">
        <v>151.701702744031</v>
      </c>
      <c r="R205" s="106">
        <v>137.363563378018</v>
      </c>
    </row>
    <row r="206" spans="16:18" x14ac:dyDescent="0.25">
      <c r="P206" s="104">
        <v>41912</v>
      </c>
      <c r="Q206" s="105">
        <v>153.118866947057</v>
      </c>
      <c r="R206" s="106">
        <v>139.34259253203999</v>
      </c>
    </row>
    <row r="207" spans="16:18" x14ac:dyDescent="0.25">
      <c r="P207" s="104">
        <v>41943</v>
      </c>
      <c r="Q207" s="105">
        <v>153.78858703844301</v>
      </c>
      <c r="R207" s="106">
        <v>141.264448311282</v>
      </c>
    </row>
    <row r="208" spans="16:18" x14ac:dyDescent="0.25">
      <c r="P208" s="104">
        <v>41973</v>
      </c>
      <c r="Q208" s="105">
        <v>155.068191446192</v>
      </c>
      <c r="R208" s="106">
        <v>143.77635215766401</v>
      </c>
    </row>
    <row r="209" spans="16:18" x14ac:dyDescent="0.25">
      <c r="P209" s="104">
        <v>42004</v>
      </c>
      <c r="Q209" s="105">
        <v>155.894894657517</v>
      </c>
      <c r="R209" s="106">
        <v>145.91243358704199</v>
      </c>
    </row>
    <row r="210" spans="16:18" x14ac:dyDescent="0.25">
      <c r="P210" s="104">
        <v>42035</v>
      </c>
      <c r="Q210" s="105">
        <v>157.31642797122001</v>
      </c>
      <c r="R210" s="106">
        <v>148.17364382840199</v>
      </c>
    </row>
    <row r="211" spans="16:18" x14ac:dyDescent="0.25">
      <c r="P211" s="104">
        <v>42063</v>
      </c>
      <c r="Q211" s="105">
        <v>157.61802833939899</v>
      </c>
      <c r="R211" s="106">
        <v>148.04113344714199</v>
      </c>
    </row>
    <row r="212" spans="16:18" x14ac:dyDescent="0.25">
      <c r="P212" s="104">
        <v>42094</v>
      </c>
      <c r="Q212" s="105">
        <v>158.56005399778701</v>
      </c>
      <c r="R212" s="106">
        <v>149.01596113431199</v>
      </c>
    </row>
    <row r="213" spans="16:18" x14ac:dyDescent="0.25">
      <c r="P213" s="104">
        <v>42124</v>
      </c>
      <c r="Q213" s="105">
        <v>159.39148436281599</v>
      </c>
      <c r="R213" s="106">
        <v>149.49040225915499</v>
      </c>
    </row>
    <row r="214" spans="16:18" x14ac:dyDescent="0.25">
      <c r="P214" s="104">
        <v>42155</v>
      </c>
      <c r="Q214" s="105">
        <v>161.791325704885</v>
      </c>
      <c r="R214" s="106">
        <v>151.595047073822</v>
      </c>
    </row>
    <row r="215" spans="16:18" x14ac:dyDescent="0.25">
      <c r="P215" s="104">
        <v>42185</v>
      </c>
      <c r="Q215" s="105">
        <v>164.12987775177899</v>
      </c>
      <c r="R215" s="106">
        <v>152.12658993138899</v>
      </c>
    </row>
    <row r="216" spans="16:18" x14ac:dyDescent="0.25">
      <c r="P216" s="104">
        <v>42216</v>
      </c>
      <c r="Q216" s="105">
        <v>166.543611873651</v>
      </c>
      <c r="R216" s="106">
        <v>153.87354170235599</v>
      </c>
    </row>
    <row r="217" spans="16:18" x14ac:dyDescent="0.25">
      <c r="P217" s="104">
        <v>42247</v>
      </c>
      <c r="Q217" s="105">
        <v>167.617708323416</v>
      </c>
      <c r="R217" s="106">
        <v>155.13483956311799</v>
      </c>
    </row>
    <row r="218" spans="16:18" x14ac:dyDescent="0.25">
      <c r="P218" s="104">
        <v>42277</v>
      </c>
      <c r="Q218" s="105">
        <v>167.291246732031</v>
      </c>
      <c r="R218" s="106">
        <v>155.391834667723</v>
      </c>
    </row>
    <row r="219" spans="16:18" x14ac:dyDescent="0.25">
      <c r="P219" s="104">
        <v>42308</v>
      </c>
      <c r="Q219" s="105">
        <v>165.81119057354601</v>
      </c>
      <c r="R219" s="106">
        <v>153.355765789495</v>
      </c>
    </row>
    <row r="220" spans="16:18" x14ac:dyDescent="0.25">
      <c r="P220" s="104">
        <v>42338</v>
      </c>
      <c r="Q220" s="105">
        <v>165.88140514709099</v>
      </c>
      <c r="R220" s="106">
        <v>152.80272269300099</v>
      </c>
    </row>
    <row r="221" spans="16:18" x14ac:dyDescent="0.25">
      <c r="P221" s="104">
        <v>42369</v>
      </c>
      <c r="Q221" s="105">
        <v>167.71694424295299</v>
      </c>
      <c r="R221" s="106">
        <v>154.76857830046799</v>
      </c>
    </row>
    <row r="222" spans="16:18" x14ac:dyDescent="0.25">
      <c r="P222" s="104">
        <v>42400</v>
      </c>
      <c r="Q222" s="105">
        <v>171.56311760933201</v>
      </c>
      <c r="R222" s="106">
        <v>159.59649658935601</v>
      </c>
    </row>
    <row r="223" spans="16:18" x14ac:dyDescent="0.25">
      <c r="P223" s="104">
        <v>42429</v>
      </c>
      <c r="Q223" s="105">
        <v>173.12855238767199</v>
      </c>
      <c r="R223" s="106">
        <v>162.00882661749199</v>
      </c>
    </row>
    <row r="224" spans="16:18" x14ac:dyDescent="0.25">
      <c r="P224" s="104">
        <v>42460</v>
      </c>
      <c r="Q224" s="105">
        <v>172.90609101955701</v>
      </c>
      <c r="R224" s="106">
        <v>161.812401103507</v>
      </c>
    </row>
    <row r="225" spans="16:18" x14ac:dyDescent="0.25">
      <c r="P225" s="104">
        <v>42490</v>
      </c>
      <c r="Q225" s="105">
        <v>171.35591903732799</v>
      </c>
      <c r="R225" s="106">
        <v>159.50017192552801</v>
      </c>
    </row>
    <row r="226" spans="16:18" x14ac:dyDescent="0.25">
      <c r="P226" s="104">
        <v>42521</v>
      </c>
      <c r="Q226" s="105">
        <v>172.70385813219499</v>
      </c>
      <c r="R226" s="106">
        <v>160.17851686191099</v>
      </c>
    </row>
    <row r="227" spans="16:18" x14ac:dyDescent="0.25">
      <c r="P227" s="104">
        <v>42551</v>
      </c>
      <c r="Q227" s="105">
        <v>175.37547952327901</v>
      </c>
      <c r="R227" s="106">
        <v>162.490835158316</v>
      </c>
    </row>
    <row r="228" spans="16:18" x14ac:dyDescent="0.25">
      <c r="P228" s="104">
        <v>42582</v>
      </c>
      <c r="Q228" s="105">
        <v>179.86921664861401</v>
      </c>
      <c r="R228" s="106">
        <v>166.229510425727</v>
      </c>
    </row>
    <row r="229" spans="16:18" x14ac:dyDescent="0.25">
      <c r="P229" s="104">
        <v>42613</v>
      </c>
      <c r="Q229" s="105">
        <v>182.31783066215999</v>
      </c>
      <c r="R229" s="106">
        <v>168.58838827106601</v>
      </c>
    </row>
    <row r="230" spans="16:18" x14ac:dyDescent="0.25">
      <c r="P230" s="104">
        <v>42643</v>
      </c>
      <c r="Q230" s="105">
        <v>183.679385749505</v>
      </c>
      <c r="R230" s="106">
        <v>169.78690709574099</v>
      </c>
    </row>
    <row r="231" spans="16:18" x14ac:dyDescent="0.25">
      <c r="P231" s="104">
        <v>42674</v>
      </c>
      <c r="Q231" s="105">
        <v>182.629970398567</v>
      </c>
      <c r="R231" s="106">
        <v>168.70212701165701</v>
      </c>
    </row>
    <row r="232" spans="16:18" x14ac:dyDescent="0.25">
      <c r="P232" s="104">
        <v>42704</v>
      </c>
      <c r="Q232" s="105">
        <v>182.499086757513</v>
      </c>
      <c r="R232" s="106">
        <v>167.209473125301</v>
      </c>
    </row>
    <row r="233" spans="16:18" x14ac:dyDescent="0.25">
      <c r="P233" s="104">
        <v>42735</v>
      </c>
      <c r="Q233" s="105">
        <v>183.748828236039</v>
      </c>
      <c r="R233" s="106">
        <v>166.181116510576</v>
      </c>
    </row>
    <row r="234" spans="16:18" x14ac:dyDescent="0.25">
      <c r="P234" s="104">
        <v>42766</v>
      </c>
      <c r="Q234" s="105">
        <v>187.41482541329799</v>
      </c>
      <c r="R234" s="106">
        <v>167.78257672989301</v>
      </c>
    </row>
    <row r="235" spans="16:18" x14ac:dyDescent="0.25">
      <c r="P235" s="104">
        <v>42794</v>
      </c>
      <c r="Q235" s="105">
        <v>191.590986564768</v>
      </c>
      <c r="R235" s="106">
        <v>171.31579041013001</v>
      </c>
    </row>
    <row r="236" spans="16:18" x14ac:dyDescent="0.25">
      <c r="P236" s="104">
        <v>42825</v>
      </c>
      <c r="Q236" s="105">
        <v>194.00268058718001</v>
      </c>
      <c r="R236" s="106">
        <v>174.98364596350399</v>
      </c>
    </row>
    <row r="237" spans="16:18" x14ac:dyDescent="0.25">
      <c r="P237" s="104">
        <v>42855</v>
      </c>
      <c r="Q237" s="105">
        <v>195.36626133772899</v>
      </c>
      <c r="R237" s="106">
        <v>176.581563511258</v>
      </c>
    </row>
    <row r="238" spans="16:18" x14ac:dyDescent="0.25">
      <c r="P238" s="104">
        <v>42886</v>
      </c>
      <c r="Q238" s="105">
        <v>197.64695289539699</v>
      </c>
      <c r="R238" s="106">
        <v>176.39754313715099</v>
      </c>
    </row>
    <row r="239" spans="16:18" x14ac:dyDescent="0.25">
      <c r="P239" s="104">
        <v>42916</v>
      </c>
      <c r="Q239" s="105">
        <v>202.389380752541</v>
      </c>
      <c r="R239" s="106">
        <v>176.81623776930101</v>
      </c>
    </row>
    <row r="240" spans="16:18" x14ac:dyDescent="0.25">
      <c r="P240" s="104">
        <v>42947</v>
      </c>
      <c r="Q240" s="105">
        <v>205.76547967926001</v>
      </c>
      <c r="R240" s="106">
        <v>177.11218324208201</v>
      </c>
    </row>
    <row r="241" spans="16:18" x14ac:dyDescent="0.25">
      <c r="P241" s="104">
        <v>42978</v>
      </c>
      <c r="Q241" s="105">
        <v>206.34743163809401</v>
      </c>
      <c r="R241" s="106">
        <v>179.83838127967201</v>
      </c>
    </row>
    <row r="242" spans="16:18" x14ac:dyDescent="0.25">
      <c r="P242" s="104">
        <v>43008</v>
      </c>
      <c r="Q242" s="105">
        <v>203.95189451924</v>
      </c>
      <c r="R242" s="106">
        <v>181.24121314985399</v>
      </c>
    </row>
    <row r="243" spans="16:18" x14ac:dyDescent="0.25">
      <c r="P243" s="104">
        <v>43039</v>
      </c>
      <c r="Q243" s="105">
        <v>202.552733755476</v>
      </c>
      <c r="R243" s="106">
        <v>182.73004235216499</v>
      </c>
    </row>
    <row r="244" spans="16:18" x14ac:dyDescent="0.25">
      <c r="P244" s="104">
        <v>43069</v>
      </c>
      <c r="Q244" s="105">
        <v>203.81343769578999</v>
      </c>
      <c r="R244" s="106">
        <v>180.71097010252001</v>
      </c>
    </row>
    <row r="245" spans="16:18" x14ac:dyDescent="0.25">
      <c r="P245" s="104">
        <v>43100</v>
      </c>
      <c r="Q245" s="105">
        <v>206.99310955519701</v>
      </c>
      <c r="R245" s="106">
        <v>181.075839875047</v>
      </c>
    </row>
    <row r="246" spans="16:18" x14ac:dyDescent="0.25">
      <c r="P246" s="104">
        <v>43131</v>
      </c>
      <c r="Q246" s="105">
        <v>210.211788164441</v>
      </c>
      <c r="R246" s="106">
        <v>183.24728422345001</v>
      </c>
    </row>
    <row r="247" spans="16:18" x14ac:dyDescent="0.25">
      <c r="P247" s="104">
        <v>43159</v>
      </c>
      <c r="Q247" s="105">
        <v>209.84918487930599</v>
      </c>
      <c r="R247" s="106">
        <v>189.33801321369299</v>
      </c>
    </row>
    <row r="248" spans="16:18" x14ac:dyDescent="0.25">
      <c r="P248" s="104">
        <v>43190</v>
      </c>
      <c r="Q248" s="105">
        <v>207.65455764123899</v>
      </c>
      <c r="R248" s="106">
        <v>192.28837952109799</v>
      </c>
    </row>
    <row r="249" spans="16:18" x14ac:dyDescent="0.25">
      <c r="P249" s="104">
        <v>43220</v>
      </c>
      <c r="Q249" s="105">
        <v>206.89773556802399</v>
      </c>
      <c r="R249" s="106">
        <v>191.37550327730301</v>
      </c>
    </row>
    <row r="250" spans="16:18" x14ac:dyDescent="0.25">
      <c r="P250" s="104">
        <v>43251</v>
      </c>
      <c r="Q250" s="105">
        <v>209.11311341407199</v>
      </c>
      <c r="R250" s="106">
        <v>188.563457028898</v>
      </c>
    </row>
    <row r="251" spans="16:18" x14ac:dyDescent="0.25">
      <c r="P251" s="104">
        <v>43281</v>
      </c>
      <c r="Q251" s="105">
        <v>213.622065207791</v>
      </c>
      <c r="R251" s="106">
        <v>188.74319538135401</v>
      </c>
    </row>
    <row r="252" spans="16:18" x14ac:dyDescent="0.25">
      <c r="P252" s="104">
        <v>43312</v>
      </c>
      <c r="Q252" s="105">
        <v>215.91743759805399</v>
      </c>
      <c r="R252" s="106">
        <v>191.73957041089301</v>
      </c>
    </row>
    <row r="253" spans="16:18" x14ac:dyDescent="0.25">
      <c r="P253" s="104">
        <v>43343</v>
      </c>
      <c r="Q253" s="105">
        <v>216.86947904266</v>
      </c>
      <c r="R253" s="106">
        <v>196.303771460196</v>
      </c>
    </row>
    <row r="254" spans="16:18" x14ac:dyDescent="0.25">
      <c r="P254" s="104">
        <v>43373</v>
      </c>
      <c r="Q254" s="105">
        <v>215.72656008671501</v>
      </c>
      <c r="R254" s="106">
        <v>199.47022136239099</v>
      </c>
    </row>
    <row r="255" spans="16:18" x14ac:dyDescent="0.25">
      <c r="P255" s="104">
        <v>43404</v>
      </c>
      <c r="Q255" s="105">
        <v>216.56008564238701</v>
      </c>
      <c r="R255" s="106">
        <v>200.14677080467899</v>
      </c>
    </row>
    <row r="256" spans="16:18" x14ac:dyDescent="0.25">
      <c r="P256" s="104">
        <v>43434</v>
      </c>
      <c r="Q256" s="105">
        <v>218.10253940228401</v>
      </c>
      <c r="R256" s="106">
        <v>198.83648663231099</v>
      </c>
    </row>
    <row r="257" spans="16:18" x14ac:dyDescent="0.25">
      <c r="P257" s="104">
        <v>43465</v>
      </c>
      <c r="Q257" s="105">
        <v>219.93097342981</v>
      </c>
      <c r="R257" s="106">
        <v>196.94429596638599</v>
      </c>
    </row>
    <row r="258" spans="16:18" x14ac:dyDescent="0.25">
      <c r="P258" s="104">
        <v>43496</v>
      </c>
      <c r="Q258" s="105">
        <v>221.01709793851401</v>
      </c>
      <c r="R258" s="106">
        <v>197.33684620927301</v>
      </c>
    </row>
    <row r="259" spans="16:18" x14ac:dyDescent="0.25">
      <c r="P259" s="104">
        <v>43524</v>
      </c>
      <c r="Q259" s="105">
        <v>220.821614312034</v>
      </c>
      <c r="R259" s="106">
        <v>199.77579136365401</v>
      </c>
    </row>
    <row r="260" spans="16:18" x14ac:dyDescent="0.25">
      <c r="P260" s="104">
        <v>43555</v>
      </c>
      <c r="Q260" s="105">
        <v>221.63509642887399</v>
      </c>
      <c r="R260" s="106">
        <v>203.99244812434199</v>
      </c>
    </row>
    <row r="261" spans="16:18" x14ac:dyDescent="0.25">
      <c r="P261" s="104">
        <v>43585</v>
      </c>
      <c r="Q261" s="105">
        <v>222.16521964190201</v>
      </c>
      <c r="R261" s="106">
        <v>205.50252502642701</v>
      </c>
    </row>
    <row r="262" spans="16:18" x14ac:dyDescent="0.25">
      <c r="P262" s="104">
        <v>43616</v>
      </c>
      <c r="Q262" s="105">
        <v>224.16513437708301</v>
      </c>
      <c r="R262" s="106">
        <v>206.51889616113399</v>
      </c>
    </row>
    <row r="263" spans="16:18" x14ac:dyDescent="0.25">
      <c r="P263" s="104">
        <v>43646</v>
      </c>
      <c r="Q263" s="105">
        <v>225.47528805305899</v>
      </c>
      <c r="R263" s="106">
        <v>206.74413909964699</v>
      </c>
    </row>
    <row r="264" spans="16:18" x14ac:dyDescent="0.25">
      <c r="P264" s="104">
        <v>43677</v>
      </c>
      <c r="Q264" s="105">
        <v>227.432981905769</v>
      </c>
      <c r="R264" s="106">
        <v>207.32531194995599</v>
      </c>
    </row>
    <row r="265" spans="16:18" x14ac:dyDescent="0.25">
      <c r="P265" s="104">
        <v>43708</v>
      </c>
      <c r="Q265" s="105">
        <v>229.377881827886</v>
      </c>
      <c r="R265" s="106">
        <v>206.02203803206399</v>
      </c>
    </row>
    <row r="266" spans="16:18" x14ac:dyDescent="0.25">
      <c r="P266" s="104">
        <v>43738</v>
      </c>
      <c r="Q266" s="105">
        <v>230.465339184572</v>
      </c>
      <c r="R266" s="106">
        <v>205.43135753329099</v>
      </c>
    </row>
    <row r="267" spans="16:18" x14ac:dyDescent="0.25">
      <c r="P267" s="104">
        <v>43769</v>
      </c>
      <c r="Q267" s="105">
        <v>229.69632355754399</v>
      </c>
      <c r="R267" s="106">
        <v>205.43471291231199</v>
      </c>
    </row>
    <row r="268" spans="16:18" x14ac:dyDescent="0.25">
      <c r="P268" s="104">
        <v>43799</v>
      </c>
      <c r="Q268" s="105">
        <v>228.38140963628399</v>
      </c>
      <c r="R268" s="106">
        <v>208.44118338574501</v>
      </c>
    </row>
    <row r="269" spans="16:18" x14ac:dyDescent="0.25">
      <c r="P269" s="104">
        <v>43830</v>
      </c>
      <c r="Q269" s="105">
        <v>229.31969989479799</v>
      </c>
      <c r="R269" s="106">
        <v>212.79448923342201</v>
      </c>
    </row>
    <row r="270" spans="16:18" x14ac:dyDescent="0.25">
      <c r="P270" s="104">
        <v>43861</v>
      </c>
      <c r="Q270" s="105">
        <v>232.616452854654</v>
      </c>
      <c r="R270" s="106">
        <v>219.58762577665399</v>
      </c>
    </row>
    <row r="271" spans="16:18" x14ac:dyDescent="0.25">
      <c r="P271" s="104">
        <v>43890</v>
      </c>
      <c r="Q271" s="105">
        <v>237.36198586176101</v>
      </c>
      <c r="R271" s="106">
        <v>224.74070010194799</v>
      </c>
    </row>
    <row r="272" spans="16:18" x14ac:dyDescent="0.25">
      <c r="P272" s="104">
        <v>43921</v>
      </c>
      <c r="Q272" s="105">
        <v>239.86158579655199</v>
      </c>
      <c r="R272" s="106">
        <v>226.011511528722</v>
      </c>
    </row>
    <row r="273" spans="16:18" x14ac:dyDescent="0.25">
      <c r="P273" s="104">
        <v>43951</v>
      </c>
      <c r="Q273" s="105">
        <v>239.25831681135199</v>
      </c>
      <c r="R273" s="106">
        <v>219.46400269401099</v>
      </c>
    </row>
    <row r="274" spans="16:18" x14ac:dyDescent="0.25">
      <c r="P274" s="104">
        <v>43982</v>
      </c>
      <c r="Q274" s="105">
        <v>236.43592518521601</v>
      </c>
      <c r="R274" s="106">
        <v>211.06027135839199</v>
      </c>
    </row>
    <row r="275" spans="16:18" x14ac:dyDescent="0.25">
      <c r="P275" s="104">
        <v>44012</v>
      </c>
      <c r="Q275" s="105">
        <v>234.923512701427</v>
      </c>
      <c r="R275" s="106">
        <v>208.58267075404299</v>
      </c>
    </row>
    <row r="276" spans="16:18" x14ac:dyDescent="0.25">
      <c r="P276" s="104">
        <v>44043</v>
      </c>
      <c r="Q276" s="105">
        <v>234.818792168389</v>
      </c>
      <c r="R276" s="106">
        <v>211.416051413308</v>
      </c>
    </row>
    <row r="277" spans="16:18" x14ac:dyDescent="0.25">
      <c r="P277" s="104">
        <v>44074</v>
      </c>
      <c r="Q277" s="105">
        <v>237.741330943837</v>
      </c>
      <c r="R277" s="106">
        <v>218.129832964136</v>
      </c>
    </row>
    <row r="278" spans="16:18" x14ac:dyDescent="0.25">
      <c r="P278" s="104">
        <v>44104</v>
      </c>
      <c r="Q278" s="105">
        <v>241.897980550418</v>
      </c>
      <c r="R278" s="106">
        <v>223.25243537930899</v>
      </c>
    </row>
    <row r="279" spans="16:18" x14ac:dyDescent="0.25">
      <c r="P279" s="104">
        <v>44135</v>
      </c>
      <c r="Q279" s="105">
        <v>247.00460089625599</v>
      </c>
      <c r="R279" s="106">
        <v>229.13804839630299</v>
      </c>
    </row>
    <row r="280" spans="16:18" x14ac:dyDescent="0.25">
      <c r="P280" s="104">
        <v>44165</v>
      </c>
      <c r="Q280" s="105">
        <v>250.35903223643999</v>
      </c>
      <c r="R280" s="106">
        <v>232.996008558781</v>
      </c>
    </row>
    <row r="281" spans="16:18" x14ac:dyDescent="0.25">
      <c r="P281" s="104">
        <v>44196</v>
      </c>
      <c r="Q281" s="105">
        <v>252.49284481544399</v>
      </c>
      <c r="R281" s="106">
        <v>236.85086156121</v>
      </c>
    </row>
    <row r="282" spans="16:18" x14ac:dyDescent="0.25">
      <c r="P282" s="104">
        <v>44227</v>
      </c>
      <c r="Q282" s="105">
        <v>252.28130826321899</v>
      </c>
      <c r="R282" s="106">
        <v>236.11045461843099</v>
      </c>
    </row>
    <row r="283" spans="16:18" x14ac:dyDescent="0.25">
      <c r="P283" s="104">
        <v>44255</v>
      </c>
      <c r="Q283" s="105">
        <v>252.80812822406301</v>
      </c>
      <c r="R283" s="106">
        <v>236.43210567108099</v>
      </c>
    </row>
    <row r="284" spans="16:18" x14ac:dyDescent="0.25">
      <c r="P284" s="104">
        <v>44286</v>
      </c>
      <c r="Q284" s="105">
        <v>255.549606820929</v>
      </c>
      <c r="R284" s="106">
        <v>239.82147868932</v>
      </c>
    </row>
    <row r="285" spans="16:18" x14ac:dyDescent="0.25">
      <c r="P285" s="104">
        <v>44316</v>
      </c>
      <c r="Q285" s="105">
        <v>259.19936376259199</v>
      </c>
      <c r="R285" s="106">
        <v>244.664392287677</v>
      </c>
    </row>
    <row r="286" spans="16:18" x14ac:dyDescent="0.25">
      <c r="P286" s="104">
        <v>44347</v>
      </c>
      <c r="Q286" s="105">
        <v>262.59534752151501</v>
      </c>
      <c r="R286" s="106">
        <v>248.250418368558</v>
      </c>
    </row>
    <row r="287" spans="16:18" x14ac:dyDescent="0.25">
      <c r="P287" s="104">
        <v>44377</v>
      </c>
      <c r="Q287" s="105">
        <v>265.79648213857598</v>
      </c>
      <c r="R287" s="106">
        <v>248.87358390836101</v>
      </c>
    </row>
    <row r="288" spans="16:18" x14ac:dyDescent="0.25">
      <c r="P288" s="104">
        <v>44408</v>
      </c>
      <c r="Q288" s="105">
        <v>269.51553482390301</v>
      </c>
      <c r="R288" s="106">
        <v>252.842100277501</v>
      </c>
    </row>
    <row r="289" spans="16:18" x14ac:dyDescent="0.25">
      <c r="P289" s="104">
        <v>44439</v>
      </c>
      <c r="Q289" s="105">
        <v>274.60234923338498</v>
      </c>
      <c r="R289" s="106">
        <v>257.303832109935</v>
      </c>
    </row>
    <row r="290" spans="16:18" x14ac:dyDescent="0.25">
      <c r="P290" s="104">
        <v>44469</v>
      </c>
      <c r="Q290" s="105">
        <v>279.80370866507701</v>
      </c>
      <c r="R290" s="106">
        <v>267.49199713176802</v>
      </c>
    </row>
    <row r="291" spans="16:18" x14ac:dyDescent="0.25">
      <c r="P291" s="104">
        <v>44500</v>
      </c>
      <c r="Q291" s="105">
        <v>286.43731004804903</v>
      </c>
      <c r="R291" s="106">
        <v>276.411708835262</v>
      </c>
    </row>
    <row r="292" spans="16:18" x14ac:dyDescent="0.25">
      <c r="P292" s="104">
        <v>44530</v>
      </c>
      <c r="Q292" s="105">
        <v>292.03753852126198</v>
      </c>
      <c r="R292" s="106">
        <v>282.84698206922002</v>
      </c>
    </row>
    <row r="293" spans="16:18" x14ac:dyDescent="0.25">
      <c r="P293" s="104">
        <v>44561</v>
      </c>
      <c r="Q293" s="105">
        <v>294.77057122864898</v>
      </c>
      <c r="R293" s="106">
        <v>280.72292664121198</v>
      </c>
    </row>
    <row r="294" spans="16:18" x14ac:dyDescent="0.25">
      <c r="P294" s="104">
        <v>44592</v>
      </c>
      <c r="Q294" s="105">
        <v>292.93741761452497</v>
      </c>
      <c r="R294" s="106">
        <v>273.74448364656701</v>
      </c>
    </row>
    <row r="295" spans="16:18" x14ac:dyDescent="0.25">
      <c r="P295" s="104">
        <v>44620</v>
      </c>
      <c r="Q295" s="105">
        <v>290.77280990156203</v>
      </c>
      <c r="R295" s="106">
        <v>266.50221179938899</v>
      </c>
    </row>
    <row r="296" spans="16:18" x14ac:dyDescent="0.25">
      <c r="P296" s="104">
        <v>44651</v>
      </c>
      <c r="Q296" s="105">
        <v>295.14812592554301</v>
      </c>
      <c r="R296" s="106">
        <v>271.57136994334599</v>
      </c>
    </row>
    <row r="297" spans="16:18" x14ac:dyDescent="0.25">
      <c r="P297" s="104">
        <v>44681</v>
      </c>
      <c r="Q297" s="105">
        <v>304.22228385847802</v>
      </c>
      <c r="R297" s="106">
        <v>286.95016888336198</v>
      </c>
    </row>
    <row r="298" spans="16:18" x14ac:dyDescent="0.25">
      <c r="P298" s="104">
        <v>44712</v>
      </c>
      <c r="Q298" s="105">
        <v>312.58553983810901</v>
      </c>
      <c r="R298" s="106">
        <v>299.77086284145798</v>
      </c>
    </row>
    <row r="299" spans="16:18" x14ac:dyDescent="0.25">
      <c r="P299" s="104">
        <v>44742</v>
      </c>
      <c r="Q299" s="105">
        <v>316.14387828858202</v>
      </c>
      <c r="R299" s="106">
        <v>303.86878839712898</v>
      </c>
    </row>
    <row r="300" spans="16:18" x14ac:dyDescent="0.25">
      <c r="P300" s="104">
        <v>44773</v>
      </c>
      <c r="Q300" s="105">
        <v>315.52285995907403</v>
      </c>
      <c r="R300" s="106">
        <v>299.22241639565499</v>
      </c>
    </row>
    <row r="301" spans="16:18" x14ac:dyDescent="0.25">
      <c r="P301" s="104">
        <v>44804</v>
      </c>
      <c r="Q301" s="105">
        <v>315.097468154919</v>
      </c>
      <c r="R301" s="106">
        <v>296.64100412849399</v>
      </c>
    </row>
    <row r="302" spans="16:18" x14ac:dyDescent="0.25">
      <c r="P302" s="104">
        <v>44834</v>
      </c>
      <c r="Q302" s="105">
        <v>314.45410554209099</v>
      </c>
      <c r="R302" s="106">
        <v>295.49724996415802</v>
      </c>
    </row>
    <row r="303" spans="16:18" x14ac:dyDescent="0.25">
      <c r="P303" s="104">
        <v>44865</v>
      </c>
      <c r="Q303" s="105">
        <v>314.73948614049698</v>
      </c>
      <c r="R303" s="106">
        <v>297.61442341879598</v>
      </c>
    </row>
    <row r="304" spans="16:18" x14ac:dyDescent="0.25">
      <c r="P304" s="104">
        <v>44895</v>
      </c>
      <c r="Q304" s="105">
        <v>311.80411175123999</v>
      </c>
      <c r="R304" s="106">
        <v>289.41709945469597</v>
      </c>
    </row>
    <row r="305" spans="16:18" x14ac:dyDescent="0.25">
      <c r="P305" s="104">
        <v>44926</v>
      </c>
      <c r="Q305" s="105">
        <v>307.97135099044198</v>
      </c>
      <c r="R305" s="106">
        <v>279.001836830672</v>
      </c>
    </row>
    <row r="306" spans="16:18" x14ac:dyDescent="0.25">
      <c r="P306" s="104">
        <v>44957</v>
      </c>
      <c r="Q306" s="105">
        <v>305.35024494276701</v>
      </c>
      <c r="R306" s="106">
        <v>268.56155369385698</v>
      </c>
    </row>
    <row r="307" spans="16:18" x14ac:dyDescent="0.25">
      <c r="P307" s="104">
        <v>44985</v>
      </c>
      <c r="Q307" s="105">
        <v>305.10354071741199</v>
      </c>
      <c r="R307" s="106">
        <v>264.94209108248799</v>
      </c>
    </row>
    <row r="308" spans="16:18" x14ac:dyDescent="0.25">
      <c r="P308" s="104">
        <v>45016</v>
      </c>
      <c r="Q308" s="105" t="s">
        <v>75</v>
      </c>
      <c r="R308" s="106" t="s">
        <v>75</v>
      </c>
    </row>
    <row r="309" spans="16:18" x14ac:dyDescent="0.25">
      <c r="P309" s="104">
        <v>45046</v>
      </c>
      <c r="Q309" s="105" t="s">
        <v>75</v>
      </c>
      <c r="R309" s="106" t="s">
        <v>75</v>
      </c>
    </row>
    <row r="310" spans="16:18" x14ac:dyDescent="0.25">
      <c r="P310" s="104">
        <v>45077</v>
      </c>
      <c r="Q310" s="105" t="s">
        <v>75</v>
      </c>
      <c r="R310" s="106" t="s">
        <v>75</v>
      </c>
    </row>
    <row r="311" spans="16:18" x14ac:dyDescent="0.25">
      <c r="P311" s="104">
        <v>45107</v>
      </c>
      <c r="Q311" s="105" t="s">
        <v>75</v>
      </c>
      <c r="R311" s="106" t="s">
        <v>75</v>
      </c>
    </row>
    <row r="312" spans="16:18" x14ac:dyDescent="0.25">
      <c r="P312" s="104">
        <v>45138</v>
      </c>
      <c r="Q312" s="105" t="s">
        <v>75</v>
      </c>
      <c r="R312" s="106" t="s">
        <v>75</v>
      </c>
    </row>
    <row r="313" spans="16:18" x14ac:dyDescent="0.25">
      <c r="P313" s="104">
        <v>45169</v>
      </c>
      <c r="Q313" s="105" t="s">
        <v>75</v>
      </c>
      <c r="R313" s="106" t="s">
        <v>75</v>
      </c>
    </row>
    <row r="314" spans="16:18" x14ac:dyDescent="0.25">
      <c r="P314" s="104">
        <v>45199</v>
      </c>
      <c r="Q314" s="105" t="s">
        <v>75</v>
      </c>
      <c r="R314" s="106" t="s">
        <v>75</v>
      </c>
    </row>
    <row r="315" spans="16:18" x14ac:dyDescent="0.25">
      <c r="P315" s="104">
        <v>45230</v>
      </c>
      <c r="Q315" s="105" t="s">
        <v>75</v>
      </c>
      <c r="R315" s="106" t="s">
        <v>75</v>
      </c>
    </row>
    <row r="316" spans="16:18" x14ac:dyDescent="0.25">
      <c r="P316" s="104">
        <v>45260</v>
      </c>
      <c r="Q316" s="105" t="s">
        <v>75</v>
      </c>
      <c r="R316" s="106" t="s">
        <v>75</v>
      </c>
    </row>
    <row r="317" spans="16:18" x14ac:dyDescent="0.25">
      <c r="P317" s="104">
        <v>45291</v>
      </c>
      <c r="Q317" s="105" t="s">
        <v>75</v>
      </c>
      <c r="R317" s="106" t="s">
        <v>75</v>
      </c>
    </row>
    <row r="318" spans="16:18" x14ac:dyDescent="0.25">
      <c r="P318" s="104">
        <v>45322</v>
      </c>
      <c r="Q318" s="105" t="s">
        <v>75</v>
      </c>
      <c r="R318" s="106" t="s">
        <v>75</v>
      </c>
    </row>
    <row r="319" spans="16:18" x14ac:dyDescent="0.25">
      <c r="P319" s="104">
        <v>45351</v>
      </c>
      <c r="Q319" s="105" t="s">
        <v>75</v>
      </c>
      <c r="R319" s="106" t="s">
        <v>75</v>
      </c>
    </row>
    <row r="320" spans="16:18" x14ac:dyDescent="0.25">
      <c r="P320" s="104">
        <v>45382</v>
      </c>
      <c r="Q320" s="105" t="s">
        <v>75</v>
      </c>
      <c r="R320" s="106" t="s">
        <v>75</v>
      </c>
    </row>
    <row r="321" spans="16:18" x14ac:dyDescent="0.25">
      <c r="P321" s="104">
        <v>45412</v>
      </c>
      <c r="Q321" s="105" t="s">
        <v>75</v>
      </c>
      <c r="R321" s="106" t="s">
        <v>75</v>
      </c>
    </row>
    <row r="322" spans="16:18" x14ac:dyDescent="0.25">
      <c r="P322" s="104">
        <v>45443</v>
      </c>
      <c r="Q322" s="105" t="s">
        <v>75</v>
      </c>
      <c r="R322" s="106" t="s">
        <v>75</v>
      </c>
    </row>
    <row r="323" spans="16:18" x14ac:dyDescent="0.25">
      <c r="P323" s="104">
        <v>45473</v>
      </c>
      <c r="Q323" s="105" t="s">
        <v>75</v>
      </c>
      <c r="R323" s="106" t="s">
        <v>75</v>
      </c>
    </row>
    <row r="324" spans="16:18" x14ac:dyDescent="0.25">
      <c r="P324" s="104">
        <v>45504</v>
      </c>
      <c r="Q324" s="105" t="s">
        <v>75</v>
      </c>
      <c r="R324" s="106" t="s">
        <v>75</v>
      </c>
    </row>
    <row r="325" spans="16:18" x14ac:dyDescent="0.25">
      <c r="P325" s="104">
        <v>45535</v>
      </c>
      <c r="Q325" s="105" t="s">
        <v>75</v>
      </c>
      <c r="R325" s="106" t="s">
        <v>75</v>
      </c>
    </row>
    <row r="326" spans="16:18" x14ac:dyDescent="0.25">
      <c r="P326" s="104">
        <v>45565</v>
      </c>
      <c r="Q326" s="105" t="s">
        <v>75</v>
      </c>
      <c r="R326" s="106" t="s">
        <v>75</v>
      </c>
    </row>
    <row r="327" spans="16:18" x14ac:dyDescent="0.25">
      <c r="P327" s="104">
        <v>45596</v>
      </c>
      <c r="Q327" s="105" t="s">
        <v>75</v>
      </c>
      <c r="R327" s="106" t="s">
        <v>75</v>
      </c>
    </row>
    <row r="328" spans="16:18" x14ac:dyDescent="0.25">
      <c r="P328" s="104">
        <v>45626</v>
      </c>
      <c r="Q328" s="105" t="s">
        <v>75</v>
      </c>
      <c r="R328" s="106" t="s">
        <v>75</v>
      </c>
    </row>
    <row r="329" spans="16:18" x14ac:dyDescent="0.25">
      <c r="P329" s="104">
        <v>45657</v>
      </c>
      <c r="Q329" s="105" t="s">
        <v>75</v>
      </c>
      <c r="R329" s="106" t="s">
        <v>75</v>
      </c>
    </row>
    <row r="330" spans="16:18" x14ac:dyDescent="0.25">
      <c r="P330" s="104">
        <v>45688</v>
      </c>
      <c r="Q330" s="105" t="s">
        <v>75</v>
      </c>
      <c r="R330" s="106" t="s">
        <v>75</v>
      </c>
    </row>
    <row r="331" spans="16:18" x14ac:dyDescent="0.25">
      <c r="P331" s="104">
        <v>45716</v>
      </c>
      <c r="Q331" s="105" t="s">
        <v>75</v>
      </c>
      <c r="R331" s="106" t="s">
        <v>75</v>
      </c>
    </row>
    <row r="332" spans="16:18" x14ac:dyDescent="0.25">
      <c r="P332" s="104">
        <v>45747</v>
      </c>
      <c r="Q332" s="105" t="s">
        <v>75</v>
      </c>
      <c r="R332" s="106" t="s">
        <v>75</v>
      </c>
    </row>
    <row r="333" spans="16:18" x14ac:dyDescent="0.25">
      <c r="P333" s="104">
        <v>45777</v>
      </c>
      <c r="Q333" s="105" t="s">
        <v>75</v>
      </c>
      <c r="R333" s="106" t="s">
        <v>75</v>
      </c>
    </row>
    <row r="334" spans="16:18" x14ac:dyDescent="0.25">
      <c r="P334" s="104">
        <v>45808</v>
      </c>
      <c r="Q334" s="105" t="s">
        <v>75</v>
      </c>
      <c r="R334" s="106" t="s">
        <v>75</v>
      </c>
    </row>
    <row r="335" spans="16:18" x14ac:dyDescent="0.25">
      <c r="P335" s="104">
        <v>45838</v>
      </c>
      <c r="Q335" s="105" t="s">
        <v>75</v>
      </c>
      <c r="R335" s="106" t="s">
        <v>75</v>
      </c>
    </row>
    <row r="336" spans="16:18" x14ac:dyDescent="0.25">
      <c r="P336" s="104">
        <v>45869</v>
      </c>
      <c r="Q336" s="105" t="s">
        <v>75</v>
      </c>
      <c r="R336" s="106" t="s">
        <v>75</v>
      </c>
    </row>
    <row r="337" spans="16:18" x14ac:dyDescent="0.25">
      <c r="P337" s="104">
        <v>45900</v>
      </c>
      <c r="Q337" s="105" t="s">
        <v>75</v>
      </c>
      <c r="R337" s="106" t="s">
        <v>75</v>
      </c>
    </row>
    <row r="338" spans="16:18" x14ac:dyDescent="0.25">
      <c r="P338" s="104">
        <v>45930</v>
      </c>
      <c r="Q338" s="105" t="s">
        <v>75</v>
      </c>
      <c r="R338" s="106" t="s">
        <v>75</v>
      </c>
    </row>
    <row r="339" spans="16:18" x14ac:dyDescent="0.25">
      <c r="P339" s="104">
        <v>45961</v>
      </c>
      <c r="Q339" s="105" t="s">
        <v>75</v>
      </c>
      <c r="R339" s="106" t="s">
        <v>75</v>
      </c>
    </row>
    <row r="340" spans="16:18" x14ac:dyDescent="0.25">
      <c r="P340" s="104">
        <v>45991</v>
      </c>
      <c r="Q340" s="105" t="s">
        <v>75</v>
      </c>
      <c r="R340" s="106" t="s">
        <v>75</v>
      </c>
    </row>
    <row r="341" spans="16:18" x14ac:dyDescent="0.25">
      <c r="P341" s="104">
        <v>46022</v>
      </c>
      <c r="Q341" s="105" t="s">
        <v>75</v>
      </c>
      <c r="R341" s="106" t="s">
        <v>75</v>
      </c>
    </row>
    <row r="342" spans="16:18" x14ac:dyDescent="0.25">
      <c r="P342" s="104">
        <v>46053</v>
      </c>
      <c r="Q342" s="105" t="s">
        <v>75</v>
      </c>
      <c r="R342" s="106" t="s">
        <v>75</v>
      </c>
    </row>
    <row r="343" spans="16:18" x14ac:dyDescent="0.25">
      <c r="P343" s="104">
        <v>46081</v>
      </c>
      <c r="Q343" s="105" t="s">
        <v>75</v>
      </c>
      <c r="R343" s="106" t="s">
        <v>75</v>
      </c>
    </row>
    <row r="344" spans="16:18" x14ac:dyDescent="0.25">
      <c r="P344" s="104">
        <v>46112</v>
      </c>
      <c r="Q344" s="105" t="s">
        <v>75</v>
      </c>
      <c r="R344" s="106" t="s">
        <v>75</v>
      </c>
    </row>
    <row r="345" spans="16:18" x14ac:dyDescent="0.25">
      <c r="P345" s="104">
        <v>46142</v>
      </c>
      <c r="Q345" s="105" t="s">
        <v>75</v>
      </c>
      <c r="R345" s="106" t="s">
        <v>75</v>
      </c>
    </row>
    <row r="346" spans="16:18" x14ac:dyDescent="0.25">
      <c r="P346" s="104">
        <v>46173</v>
      </c>
      <c r="Q346" s="105" t="s">
        <v>75</v>
      </c>
      <c r="R346" s="106" t="s">
        <v>75</v>
      </c>
    </row>
    <row r="347" spans="16:18" x14ac:dyDescent="0.25">
      <c r="P347" s="104">
        <v>46203</v>
      </c>
      <c r="Q347" s="105" t="s">
        <v>75</v>
      </c>
      <c r="R347" s="106" t="s">
        <v>75</v>
      </c>
    </row>
    <row r="348" spans="16:18" x14ac:dyDescent="0.25">
      <c r="P348" s="104">
        <v>46234</v>
      </c>
      <c r="Q348" s="105" t="s">
        <v>75</v>
      </c>
      <c r="R348" s="106" t="s">
        <v>75</v>
      </c>
    </row>
    <row r="349" spans="16:18" x14ac:dyDescent="0.25">
      <c r="P349" s="104">
        <v>46265</v>
      </c>
      <c r="Q349" s="105" t="s">
        <v>75</v>
      </c>
      <c r="R349" s="106" t="s">
        <v>75</v>
      </c>
    </row>
    <row r="350" spans="16:18" x14ac:dyDescent="0.25">
      <c r="P350" s="104">
        <v>46295</v>
      </c>
      <c r="Q350" s="105" t="s">
        <v>75</v>
      </c>
      <c r="R350" s="106" t="s">
        <v>75</v>
      </c>
    </row>
    <row r="351" spans="16:18" x14ac:dyDescent="0.25">
      <c r="P351" s="104">
        <v>46326</v>
      </c>
      <c r="Q351" s="105" t="s">
        <v>75</v>
      </c>
      <c r="R351" s="106" t="s">
        <v>75</v>
      </c>
    </row>
    <row r="352" spans="16:18" x14ac:dyDescent="0.25">
      <c r="P352" s="104">
        <v>46356</v>
      </c>
      <c r="Q352" s="105" t="s">
        <v>75</v>
      </c>
      <c r="R352" s="106" t="s">
        <v>75</v>
      </c>
    </row>
    <row r="353" spans="16:18" x14ac:dyDescent="0.25">
      <c r="P353" s="104">
        <v>46387</v>
      </c>
      <c r="Q353" s="105" t="s">
        <v>75</v>
      </c>
      <c r="R353" s="106" t="s">
        <v>75</v>
      </c>
    </row>
    <row r="354" spans="16:18" x14ac:dyDescent="0.25">
      <c r="P354" s="104">
        <v>46418</v>
      </c>
      <c r="Q354" s="105" t="s">
        <v>75</v>
      </c>
      <c r="R354" s="106" t="s">
        <v>75</v>
      </c>
    </row>
    <row r="355" spans="16:18" x14ac:dyDescent="0.25">
      <c r="P355" s="104">
        <v>46446</v>
      </c>
      <c r="Q355" s="105" t="s">
        <v>75</v>
      </c>
      <c r="R355" s="106" t="s">
        <v>75</v>
      </c>
    </row>
    <row r="356" spans="16:18" x14ac:dyDescent="0.25">
      <c r="P356" s="104">
        <v>46477</v>
      </c>
      <c r="Q356" s="105" t="s">
        <v>75</v>
      </c>
      <c r="R356" s="106" t="s">
        <v>75</v>
      </c>
    </row>
    <row r="357" spans="16:18" x14ac:dyDescent="0.25">
      <c r="P357" s="104">
        <v>46507</v>
      </c>
      <c r="Q357" s="105" t="s">
        <v>75</v>
      </c>
      <c r="R357" s="106" t="s">
        <v>75</v>
      </c>
    </row>
    <row r="358" spans="16:18" x14ac:dyDescent="0.25">
      <c r="P358" s="104">
        <v>46538</v>
      </c>
      <c r="Q358" s="105" t="s">
        <v>75</v>
      </c>
      <c r="R358" s="106" t="s">
        <v>75</v>
      </c>
    </row>
    <row r="359" spans="16:18" x14ac:dyDescent="0.25">
      <c r="P359" s="104">
        <v>46568</v>
      </c>
      <c r="Q359" s="105" t="s">
        <v>75</v>
      </c>
      <c r="R359" s="106" t="s">
        <v>75</v>
      </c>
    </row>
    <row r="360" spans="16:18" x14ac:dyDescent="0.25">
      <c r="P360" s="104">
        <v>46599</v>
      </c>
      <c r="Q360" s="105" t="s">
        <v>75</v>
      </c>
      <c r="R360" s="106" t="s">
        <v>75</v>
      </c>
    </row>
    <row r="361" spans="16:18" x14ac:dyDescent="0.25">
      <c r="P361" s="104">
        <v>46630</v>
      </c>
      <c r="Q361" s="105" t="s">
        <v>75</v>
      </c>
      <c r="R361" s="106" t="s">
        <v>75</v>
      </c>
    </row>
    <row r="362" spans="16:18" x14ac:dyDescent="0.25">
      <c r="P362" s="104">
        <v>46660</v>
      </c>
      <c r="Q362" s="105" t="s">
        <v>75</v>
      </c>
      <c r="R362" s="106" t="s">
        <v>75</v>
      </c>
    </row>
    <row r="363" spans="16:18" x14ac:dyDescent="0.25">
      <c r="P363" s="104">
        <v>46691</v>
      </c>
      <c r="Q363" s="105" t="s">
        <v>75</v>
      </c>
      <c r="R363" s="106" t="s">
        <v>75</v>
      </c>
    </row>
    <row r="364" spans="16:18" x14ac:dyDescent="0.25">
      <c r="P364" s="104">
        <v>46721</v>
      </c>
      <c r="Q364" s="105" t="s">
        <v>75</v>
      </c>
      <c r="R364" s="106" t="s">
        <v>75</v>
      </c>
    </row>
    <row r="365" spans="16:18" x14ac:dyDescent="0.25">
      <c r="P365" s="104">
        <v>46752</v>
      </c>
      <c r="Q365" s="105" t="s">
        <v>75</v>
      </c>
      <c r="R365" s="106" t="s">
        <v>75</v>
      </c>
    </row>
    <row r="366" spans="16:18" x14ac:dyDescent="0.25">
      <c r="P366" s="104">
        <v>46783</v>
      </c>
      <c r="Q366" s="105" t="s">
        <v>75</v>
      </c>
      <c r="R366" s="106" t="s">
        <v>75</v>
      </c>
    </row>
    <row r="367" spans="16:18" x14ac:dyDescent="0.25">
      <c r="P367" s="104">
        <v>46812</v>
      </c>
      <c r="Q367" s="105" t="s">
        <v>75</v>
      </c>
      <c r="R367" s="106" t="s">
        <v>75</v>
      </c>
    </row>
    <row r="368" spans="16:18" x14ac:dyDescent="0.25">
      <c r="P368" s="104">
        <v>46843</v>
      </c>
      <c r="Q368" s="105" t="s">
        <v>75</v>
      </c>
      <c r="R368" s="106" t="s">
        <v>75</v>
      </c>
    </row>
    <row r="369" spans="16:18" x14ac:dyDescent="0.25">
      <c r="P369" s="104">
        <v>46873</v>
      </c>
      <c r="Q369" s="105" t="s">
        <v>75</v>
      </c>
      <c r="R369" s="106" t="s">
        <v>75</v>
      </c>
    </row>
    <row r="370" spans="16:18" x14ac:dyDescent="0.25">
      <c r="P370" s="104">
        <v>46904</v>
      </c>
      <c r="Q370" s="105" t="s">
        <v>75</v>
      </c>
      <c r="R370" s="106" t="s">
        <v>75</v>
      </c>
    </row>
    <row r="371" spans="16:18" x14ac:dyDescent="0.25">
      <c r="P371" s="104">
        <v>46934</v>
      </c>
      <c r="Q371" s="105" t="s">
        <v>75</v>
      </c>
      <c r="R371" s="106" t="s">
        <v>75</v>
      </c>
    </row>
    <row r="372" spans="16:18" x14ac:dyDescent="0.25">
      <c r="P372" s="104">
        <v>46965</v>
      </c>
      <c r="Q372" s="105" t="s">
        <v>75</v>
      </c>
      <c r="R372" s="106" t="s">
        <v>75</v>
      </c>
    </row>
    <row r="373" spans="16:18" x14ac:dyDescent="0.25">
      <c r="P373" s="104">
        <v>46996</v>
      </c>
      <c r="Q373" s="105" t="s">
        <v>75</v>
      </c>
      <c r="R373" s="106" t="s">
        <v>75</v>
      </c>
    </row>
    <row r="374" spans="16:18" x14ac:dyDescent="0.25">
      <c r="P374" s="104">
        <v>47026</v>
      </c>
      <c r="Q374" s="105" t="s">
        <v>75</v>
      </c>
      <c r="R374" s="106" t="s">
        <v>75</v>
      </c>
    </row>
    <row r="375" spans="16:18" x14ac:dyDescent="0.25">
      <c r="P375" s="104">
        <v>47057</v>
      </c>
      <c r="Q375" s="105" t="s">
        <v>75</v>
      </c>
      <c r="R375" s="106" t="s">
        <v>75</v>
      </c>
    </row>
    <row r="376" spans="16:18" x14ac:dyDescent="0.25">
      <c r="P376" s="104">
        <v>47087</v>
      </c>
      <c r="Q376" s="105" t="s">
        <v>75</v>
      </c>
      <c r="R376" s="106" t="s">
        <v>75</v>
      </c>
    </row>
    <row r="377" spans="16:18" x14ac:dyDescent="0.25">
      <c r="P377" s="104">
        <v>47118</v>
      </c>
      <c r="Q377" s="105" t="s">
        <v>75</v>
      </c>
      <c r="R377" s="106" t="s">
        <v>75</v>
      </c>
    </row>
    <row r="378" spans="16:18" x14ac:dyDescent="0.25">
      <c r="P378" s="104">
        <v>47149</v>
      </c>
      <c r="Q378" s="105" t="s">
        <v>75</v>
      </c>
      <c r="R378" s="106" t="s">
        <v>75</v>
      </c>
    </row>
    <row r="379" spans="16:18" x14ac:dyDescent="0.25">
      <c r="P379" s="104">
        <v>47177</v>
      </c>
      <c r="Q379" s="105" t="s">
        <v>75</v>
      </c>
      <c r="R379" s="106" t="s">
        <v>75</v>
      </c>
    </row>
    <row r="380" spans="16:18" x14ac:dyDescent="0.25">
      <c r="P380" s="104">
        <v>47208</v>
      </c>
      <c r="Q380" s="105" t="s">
        <v>75</v>
      </c>
      <c r="R380" s="106" t="s">
        <v>75</v>
      </c>
    </row>
    <row r="381" spans="16:18" x14ac:dyDescent="0.25">
      <c r="P381" s="104">
        <v>47238</v>
      </c>
      <c r="Q381" s="105" t="s">
        <v>75</v>
      </c>
      <c r="R381" s="106" t="s">
        <v>75</v>
      </c>
    </row>
    <row r="382" spans="16:18" x14ac:dyDescent="0.25">
      <c r="P382" s="104">
        <v>47269</v>
      </c>
      <c r="Q382" s="105" t="s">
        <v>75</v>
      </c>
      <c r="R382" s="106" t="s">
        <v>75</v>
      </c>
    </row>
    <row r="383" spans="16:18" x14ac:dyDescent="0.25">
      <c r="P383" s="104">
        <v>47299</v>
      </c>
      <c r="Q383" s="105" t="s">
        <v>75</v>
      </c>
      <c r="R383" s="106" t="s">
        <v>75</v>
      </c>
    </row>
    <row r="384" spans="16:18" x14ac:dyDescent="0.25">
      <c r="P384" s="104">
        <v>47330</v>
      </c>
      <c r="Q384" s="105" t="s">
        <v>75</v>
      </c>
      <c r="R384" s="106" t="s">
        <v>75</v>
      </c>
    </row>
    <row r="385" spans="16:18" x14ac:dyDescent="0.25">
      <c r="P385" s="104">
        <v>47361</v>
      </c>
      <c r="Q385" s="105" t="s">
        <v>75</v>
      </c>
      <c r="R385" s="106" t="s">
        <v>75</v>
      </c>
    </row>
    <row r="386" spans="16:18" x14ac:dyDescent="0.25">
      <c r="P386" s="104">
        <v>47391</v>
      </c>
      <c r="Q386" s="105" t="s">
        <v>75</v>
      </c>
      <c r="R386" s="106" t="s">
        <v>75</v>
      </c>
    </row>
    <row r="387" spans="16:18" x14ac:dyDescent="0.25">
      <c r="P387" s="104">
        <v>47422</v>
      </c>
      <c r="Q387" s="105" t="s">
        <v>75</v>
      </c>
      <c r="R387" s="106" t="s">
        <v>75</v>
      </c>
    </row>
    <row r="388" spans="16:18" x14ac:dyDescent="0.25">
      <c r="P388" s="104">
        <v>47452</v>
      </c>
      <c r="Q388" s="105" t="s">
        <v>75</v>
      </c>
      <c r="R388" s="106" t="s">
        <v>75</v>
      </c>
    </row>
    <row r="389" spans="16:18" x14ac:dyDescent="0.25">
      <c r="P389" s="104">
        <v>47483</v>
      </c>
      <c r="Q389" s="105" t="s">
        <v>75</v>
      </c>
      <c r="R389" s="106" t="s">
        <v>75</v>
      </c>
    </row>
    <row r="390" spans="16:18" x14ac:dyDescent="0.25">
      <c r="P390" s="104">
        <v>47514</v>
      </c>
      <c r="Q390" s="105" t="s">
        <v>75</v>
      </c>
      <c r="R390" s="106" t="s">
        <v>75</v>
      </c>
    </row>
    <row r="391" spans="16:18" x14ac:dyDescent="0.25">
      <c r="P391" s="104">
        <v>47542</v>
      </c>
      <c r="Q391" s="105" t="s">
        <v>75</v>
      </c>
      <c r="R391" s="106" t="s">
        <v>75</v>
      </c>
    </row>
    <row r="392" spans="16:18" x14ac:dyDescent="0.25">
      <c r="P392" s="104">
        <v>47573</v>
      </c>
      <c r="Q392" s="105" t="s">
        <v>75</v>
      </c>
      <c r="R392" s="106" t="s">
        <v>75</v>
      </c>
    </row>
    <row r="393" spans="16:18" x14ac:dyDescent="0.25">
      <c r="P393" s="104">
        <v>47603</v>
      </c>
      <c r="Q393" s="105" t="s">
        <v>75</v>
      </c>
      <c r="R393" s="106" t="s">
        <v>75</v>
      </c>
    </row>
    <row r="394" spans="16:18" x14ac:dyDescent="0.25">
      <c r="P394" s="104">
        <v>47634</v>
      </c>
      <c r="Q394" s="105" t="s">
        <v>75</v>
      </c>
      <c r="R394" s="106" t="s">
        <v>75</v>
      </c>
    </row>
    <row r="395" spans="16:18" x14ac:dyDescent="0.25">
      <c r="P395" s="104">
        <v>47664</v>
      </c>
      <c r="Q395" s="105" t="s">
        <v>75</v>
      </c>
      <c r="R395" s="106" t="s">
        <v>75</v>
      </c>
    </row>
    <row r="396" spans="16:18" x14ac:dyDescent="0.25">
      <c r="P396" s="104">
        <v>47695</v>
      </c>
      <c r="Q396" s="105" t="s">
        <v>75</v>
      </c>
      <c r="R396" s="106" t="s">
        <v>75</v>
      </c>
    </row>
    <row r="397" spans="16:18" x14ac:dyDescent="0.25">
      <c r="P397" s="104">
        <v>47726</v>
      </c>
      <c r="Q397" s="105" t="s">
        <v>75</v>
      </c>
      <c r="R397" s="106" t="s">
        <v>75</v>
      </c>
    </row>
    <row r="398" spans="16:18" x14ac:dyDescent="0.25">
      <c r="P398" s="104">
        <v>47756</v>
      </c>
      <c r="Q398" s="105" t="s">
        <v>75</v>
      </c>
      <c r="R398" s="106" t="s">
        <v>75</v>
      </c>
    </row>
    <row r="399" spans="16:18" x14ac:dyDescent="0.25">
      <c r="P399" s="104">
        <v>47787</v>
      </c>
      <c r="Q399" s="105" t="s">
        <v>75</v>
      </c>
      <c r="R399" s="106" t="s">
        <v>75</v>
      </c>
    </row>
    <row r="400" spans="16:18" x14ac:dyDescent="0.25">
      <c r="P400" s="104">
        <v>47817</v>
      </c>
      <c r="Q400" s="105" t="s">
        <v>75</v>
      </c>
      <c r="R400" s="106" t="s">
        <v>75</v>
      </c>
    </row>
    <row r="401" spans="16:18" x14ac:dyDescent="0.25">
      <c r="P401" s="104">
        <v>47848</v>
      </c>
      <c r="Q401" s="105" t="s">
        <v>75</v>
      </c>
      <c r="R401" s="106" t="s">
        <v>75</v>
      </c>
    </row>
    <row r="402" spans="16:18" x14ac:dyDescent="0.25">
      <c r="P402" s="104">
        <v>47879</v>
      </c>
      <c r="Q402" s="105" t="s">
        <v>75</v>
      </c>
      <c r="R402" s="106" t="s">
        <v>75</v>
      </c>
    </row>
    <row r="403" spans="16:18" x14ac:dyDescent="0.25">
      <c r="P403" s="104">
        <v>47907</v>
      </c>
      <c r="Q403" s="105" t="s">
        <v>75</v>
      </c>
      <c r="R403" s="106" t="s">
        <v>75</v>
      </c>
    </row>
    <row r="404" spans="16:18" x14ac:dyDescent="0.25">
      <c r="P404" s="104">
        <v>47938</v>
      </c>
      <c r="Q404" s="105" t="s">
        <v>75</v>
      </c>
      <c r="R404" s="106" t="s">
        <v>75</v>
      </c>
    </row>
    <row r="405" spans="16:18" x14ac:dyDescent="0.25">
      <c r="P405" s="104">
        <v>47968</v>
      </c>
      <c r="Q405" s="105" t="s">
        <v>75</v>
      </c>
      <c r="R405" s="106" t="s">
        <v>75</v>
      </c>
    </row>
    <row r="406" spans="16:18" x14ac:dyDescent="0.25">
      <c r="P406" s="104">
        <v>47999</v>
      </c>
      <c r="Q406" s="105" t="s">
        <v>75</v>
      </c>
      <c r="R406" s="106" t="s">
        <v>75</v>
      </c>
    </row>
    <row r="407" spans="16:18" x14ac:dyDescent="0.25">
      <c r="P407" s="104">
        <v>48029</v>
      </c>
      <c r="Q407" s="105" t="s">
        <v>75</v>
      </c>
      <c r="R407" s="106" t="s">
        <v>75</v>
      </c>
    </row>
    <row r="408" spans="16:18" x14ac:dyDescent="0.25">
      <c r="P408" s="104">
        <v>48060</v>
      </c>
      <c r="Q408" s="105" t="s">
        <v>75</v>
      </c>
      <c r="R408" s="106" t="s">
        <v>75</v>
      </c>
    </row>
    <row r="409" spans="16:18" x14ac:dyDescent="0.25">
      <c r="P409" s="104">
        <v>48091</v>
      </c>
      <c r="Q409" s="105" t="s">
        <v>75</v>
      </c>
      <c r="R409" s="106" t="s">
        <v>75</v>
      </c>
    </row>
    <row r="410" spans="16:18" x14ac:dyDescent="0.25">
      <c r="P410" s="104">
        <v>48121</v>
      </c>
      <c r="Q410" s="105" t="s">
        <v>75</v>
      </c>
      <c r="R410" s="106" t="s">
        <v>75</v>
      </c>
    </row>
    <row r="411" spans="16:18" x14ac:dyDescent="0.25">
      <c r="P411" s="104">
        <v>48152</v>
      </c>
      <c r="Q411" s="105" t="s">
        <v>75</v>
      </c>
      <c r="R411" s="106" t="s">
        <v>75</v>
      </c>
    </row>
    <row r="412" spans="16:18" x14ac:dyDescent="0.25">
      <c r="P412" s="104">
        <v>48182</v>
      </c>
      <c r="Q412" s="105" t="s">
        <v>75</v>
      </c>
      <c r="R412" s="106" t="s">
        <v>75</v>
      </c>
    </row>
    <row r="413" spans="16:18" x14ac:dyDescent="0.25">
      <c r="P413" s="104">
        <v>48213</v>
      </c>
      <c r="Q413" s="105" t="s">
        <v>75</v>
      </c>
      <c r="R413" s="106" t="s">
        <v>75</v>
      </c>
    </row>
    <row r="414" spans="16:18" x14ac:dyDescent="0.25">
      <c r="P414" s="104">
        <v>48244</v>
      </c>
      <c r="Q414" s="105" t="s">
        <v>75</v>
      </c>
      <c r="R414" s="106" t="s">
        <v>75</v>
      </c>
    </row>
    <row r="415" spans="16:18" x14ac:dyDescent="0.25">
      <c r="P415" s="104">
        <v>48273</v>
      </c>
      <c r="Q415" s="105" t="s">
        <v>75</v>
      </c>
      <c r="R415" s="106" t="s">
        <v>75</v>
      </c>
    </row>
    <row r="416" spans="16:18" x14ac:dyDescent="0.25">
      <c r="P416" s="104">
        <v>48304</v>
      </c>
      <c r="Q416" s="105" t="s">
        <v>75</v>
      </c>
      <c r="R416" s="106" t="s">
        <v>75</v>
      </c>
    </row>
    <row r="417" spans="16:18" x14ac:dyDescent="0.25">
      <c r="P417" s="104">
        <v>48334</v>
      </c>
      <c r="Q417" s="105" t="s">
        <v>75</v>
      </c>
      <c r="R417" s="106" t="s">
        <v>75</v>
      </c>
    </row>
    <row r="418" spans="16:18" x14ac:dyDescent="0.25">
      <c r="P418" s="104">
        <v>48365</v>
      </c>
      <c r="Q418" s="105" t="s">
        <v>75</v>
      </c>
      <c r="R418" s="106" t="s">
        <v>75</v>
      </c>
    </row>
    <row r="419" spans="16:18" x14ac:dyDescent="0.25">
      <c r="P419" s="104">
        <v>48395</v>
      </c>
      <c r="Q419" s="105" t="s">
        <v>75</v>
      </c>
      <c r="R419" s="106" t="s">
        <v>75</v>
      </c>
    </row>
    <row r="420" spans="16:18" x14ac:dyDescent="0.25">
      <c r="P420" s="104">
        <v>48426</v>
      </c>
      <c r="Q420" s="105" t="s">
        <v>75</v>
      </c>
      <c r="R420" s="106" t="s">
        <v>75</v>
      </c>
    </row>
    <row r="421" spans="16:18" x14ac:dyDescent="0.25">
      <c r="P421" s="104">
        <v>48457</v>
      </c>
      <c r="Q421" s="105" t="s">
        <v>75</v>
      </c>
      <c r="R421" s="106" t="s">
        <v>75</v>
      </c>
    </row>
    <row r="422" spans="16:18" x14ac:dyDescent="0.25">
      <c r="P422" s="104">
        <v>48487</v>
      </c>
      <c r="Q422" s="105" t="s">
        <v>75</v>
      </c>
      <c r="R422" s="106" t="s">
        <v>75</v>
      </c>
    </row>
    <row r="423" spans="16:18" x14ac:dyDescent="0.25">
      <c r="P423" s="104">
        <v>48518</v>
      </c>
      <c r="Q423" s="105" t="s">
        <v>75</v>
      </c>
      <c r="R423" s="106" t="s">
        <v>75</v>
      </c>
    </row>
    <row r="424" spans="16:18" x14ac:dyDescent="0.25">
      <c r="P424" s="104">
        <v>48548</v>
      </c>
      <c r="Q424" s="105" t="s">
        <v>75</v>
      </c>
      <c r="R424" s="106" t="s">
        <v>75</v>
      </c>
    </row>
    <row r="425" spans="16:18" x14ac:dyDescent="0.25">
      <c r="P425" s="104">
        <v>48579</v>
      </c>
      <c r="Q425" s="105" t="s">
        <v>75</v>
      </c>
      <c r="R425" s="106" t="s">
        <v>75</v>
      </c>
    </row>
    <row r="426" spans="16:18" x14ac:dyDescent="0.25">
      <c r="P426" s="104">
        <v>48610</v>
      </c>
      <c r="Q426" s="105" t="s">
        <v>75</v>
      </c>
      <c r="R426" s="106" t="s">
        <v>75</v>
      </c>
    </row>
    <row r="427" spans="16:18" x14ac:dyDescent="0.25">
      <c r="P427" s="104">
        <v>48638</v>
      </c>
      <c r="Q427" s="105" t="s">
        <v>75</v>
      </c>
      <c r="R427" s="106" t="s">
        <v>75</v>
      </c>
    </row>
    <row r="428" spans="16:18" x14ac:dyDescent="0.25">
      <c r="P428" s="104">
        <v>48669</v>
      </c>
      <c r="Q428" s="105" t="s">
        <v>75</v>
      </c>
      <c r="R428" s="106" t="s">
        <v>75</v>
      </c>
    </row>
    <row r="429" spans="16:18" x14ac:dyDescent="0.25">
      <c r="P429" s="104">
        <v>48699</v>
      </c>
      <c r="Q429" s="105" t="s">
        <v>75</v>
      </c>
      <c r="R429" s="106" t="s">
        <v>75</v>
      </c>
    </row>
    <row r="430" spans="16:18" x14ac:dyDescent="0.25">
      <c r="P430" s="104">
        <v>48730</v>
      </c>
      <c r="Q430" s="105" t="s">
        <v>75</v>
      </c>
      <c r="R430" s="106" t="s">
        <v>75</v>
      </c>
    </row>
    <row r="431" spans="16:18" x14ac:dyDescent="0.25">
      <c r="P431" s="104">
        <v>48760</v>
      </c>
      <c r="Q431" s="105" t="s">
        <v>75</v>
      </c>
      <c r="R431" s="106" t="s">
        <v>75</v>
      </c>
    </row>
    <row r="432" spans="16:18" x14ac:dyDescent="0.25">
      <c r="P432" s="104">
        <v>48791</v>
      </c>
      <c r="Q432" s="105" t="s">
        <v>75</v>
      </c>
      <c r="R432" s="106" t="s">
        <v>75</v>
      </c>
    </row>
    <row r="433" spans="16:18" x14ac:dyDescent="0.25">
      <c r="P433" s="104">
        <v>48822</v>
      </c>
      <c r="Q433" s="105" t="s">
        <v>75</v>
      </c>
      <c r="R433" s="106" t="s">
        <v>75</v>
      </c>
    </row>
    <row r="434" spans="16:18" x14ac:dyDescent="0.25">
      <c r="P434" s="104">
        <v>48852</v>
      </c>
      <c r="Q434" s="105" t="s">
        <v>75</v>
      </c>
      <c r="R434" s="106" t="s">
        <v>75</v>
      </c>
    </row>
    <row r="435" spans="16:18" x14ac:dyDescent="0.25">
      <c r="P435" s="104">
        <v>48883</v>
      </c>
      <c r="Q435" s="105" t="s">
        <v>75</v>
      </c>
      <c r="R435" s="106" t="s">
        <v>75</v>
      </c>
    </row>
    <row r="436" spans="16:18" x14ac:dyDescent="0.25">
      <c r="P436" s="104">
        <v>48913</v>
      </c>
      <c r="Q436" s="105" t="s">
        <v>75</v>
      </c>
      <c r="R436" s="106" t="s">
        <v>75</v>
      </c>
    </row>
    <row r="437" spans="16:18" x14ac:dyDescent="0.25">
      <c r="P437" s="104">
        <v>48944</v>
      </c>
      <c r="Q437" s="105" t="s">
        <v>75</v>
      </c>
      <c r="R437" s="106" t="s">
        <v>75</v>
      </c>
    </row>
    <row r="438" spans="16:18" x14ac:dyDescent="0.25">
      <c r="P438" s="104">
        <v>48975</v>
      </c>
      <c r="Q438" s="105" t="s">
        <v>75</v>
      </c>
      <c r="R438" s="106" t="s">
        <v>75</v>
      </c>
    </row>
    <row r="439" spans="16:18" x14ac:dyDescent="0.25">
      <c r="P439" s="104">
        <v>49003</v>
      </c>
      <c r="Q439" s="105" t="s">
        <v>75</v>
      </c>
      <c r="R439" s="106" t="s">
        <v>75</v>
      </c>
    </row>
    <row r="440" spans="16:18" x14ac:dyDescent="0.25">
      <c r="P440" s="104">
        <v>49034</v>
      </c>
      <c r="Q440" s="105" t="s">
        <v>75</v>
      </c>
      <c r="R440" s="106" t="s">
        <v>75</v>
      </c>
    </row>
    <row r="441" spans="16:18" x14ac:dyDescent="0.25">
      <c r="P441" s="104">
        <v>49064</v>
      </c>
      <c r="Q441" s="105" t="s">
        <v>75</v>
      </c>
      <c r="R441" s="106" t="s">
        <v>75</v>
      </c>
    </row>
    <row r="442" spans="16:18" x14ac:dyDescent="0.25">
      <c r="P442" s="104">
        <v>49095</v>
      </c>
      <c r="Q442" s="105" t="s">
        <v>75</v>
      </c>
      <c r="R442" s="106" t="s">
        <v>75</v>
      </c>
    </row>
    <row r="443" spans="16:18" x14ac:dyDescent="0.25">
      <c r="P443" s="104">
        <v>49125</v>
      </c>
      <c r="Q443" s="105" t="s">
        <v>75</v>
      </c>
      <c r="R443" s="106" t="s">
        <v>75</v>
      </c>
    </row>
    <row r="444" spans="16:18" x14ac:dyDescent="0.25">
      <c r="P444" s="104">
        <v>49156</v>
      </c>
      <c r="Q444" s="105" t="s">
        <v>75</v>
      </c>
      <c r="R444" s="106" t="s">
        <v>75</v>
      </c>
    </row>
    <row r="445" spans="16:18" x14ac:dyDescent="0.25">
      <c r="P445" s="104">
        <v>49187</v>
      </c>
      <c r="Q445" s="105" t="s">
        <v>75</v>
      </c>
      <c r="R445" s="106" t="s">
        <v>75</v>
      </c>
    </row>
    <row r="446" spans="16:18" x14ac:dyDescent="0.25">
      <c r="P446" s="104">
        <v>49217</v>
      </c>
      <c r="Q446" s="105" t="s">
        <v>75</v>
      </c>
      <c r="R446" s="106" t="s">
        <v>75</v>
      </c>
    </row>
    <row r="447" spans="16:18" x14ac:dyDescent="0.25">
      <c r="P447" s="104">
        <v>49248</v>
      </c>
      <c r="Q447" s="105" t="s">
        <v>75</v>
      </c>
      <c r="R447" s="106" t="s">
        <v>75</v>
      </c>
    </row>
    <row r="448" spans="16:18" x14ac:dyDescent="0.25">
      <c r="P448" s="104">
        <v>49278</v>
      </c>
      <c r="Q448" s="105" t="s">
        <v>75</v>
      </c>
      <c r="R448" s="106" t="s">
        <v>75</v>
      </c>
    </row>
    <row r="449" spans="16:18" x14ac:dyDescent="0.25">
      <c r="P449" s="104">
        <v>49309</v>
      </c>
      <c r="Q449" s="105" t="s">
        <v>75</v>
      </c>
      <c r="R449" s="106" t="s">
        <v>75</v>
      </c>
    </row>
    <row r="450" spans="16:18" x14ac:dyDescent="0.25">
      <c r="P450" s="104">
        <v>49340</v>
      </c>
      <c r="Q450" s="105" t="s">
        <v>75</v>
      </c>
      <c r="R450" s="106" t="s">
        <v>75</v>
      </c>
    </row>
    <row r="451" spans="16:18" x14ac:dyDescent="0.25">
      <c r="P451" s="104">
        <v>49368</v>
      </c>
      <c r="Q451" s="105" t="s">
        <v>75</v>
      </c>
      <c r="R451" s="106" t="s">
        <v>75</v>
      </c>
    </row>
    <row r="452" spans="16:18" x14ac:dyDescent="0.25">
      <c r="P452" s="104">
        <v>49399</v>
      </c>
      <c r="Q452" s="105" t="s">
        <v>75</v>
      </c>
      <c r="R452" s="106" t="s">
        <v>75</v>
      </c>
    </row>
    <row r="453" spans="16:18" x14ac:dyDescent="0.25">
      <c r="P453" s="104">
        <v>49429</v>
      </c>
      <c r="Q453" s="105" t="s">
        <v>75</v>
      </c>
      <c r="R453" s="106" t="s">
        <v>75</v>
      </c>
    </row>
    <row r="454" spans="16:18" x14ac:dyDescent="0.25">
      <c r="P454" s="104">
        <v>49460</v>
      </c>
      <c r="Q454" s="105" t="s">
        <v>75</v>
      </c>
      <c r="R454" s="106" t="s">
        <v>75</v>
      </c>
    </row>
    <row r="455" spans="16:18" x14ac:dyDescent="0.25">
      <c r="P455" s="104">
        <v>49490</v>
      </c>
      <c r="Q455" s="105" t="s">
        <v>75</v>
      </c>
      <c r="R455" s="106" t="s">
        <v>75</v>
      </c>
    </row>
    <row r="456" spans="16:18" x14ac:dyDescent="0.25">
      <c r="P456" s="104">
        <v>49521</v>
      </c>
      <c r="Q456" s="105" t="s">
        <v>75</v>
      </c>
      <c r="R456" s="106" t="s">
        <v>75</v>
      </c>
    </row>
    <row r="457" spans="16:18" x14ac:dyDescent="0.25">
      <c r="P457" s="104">
        <v>49552</v>
      </c>
      <c r="Q457" s="105" t="s">
        <v>75</v>
      </c>
      <c r="R457" s="106" t="s">
        <v>75</v>
      </c>
    </row>
    <row r="458" spans="16:18" x14ac:dyDescent="0.25">
      <c r="P458" s="104">
        <v>49582</v>
      </c>
      <c r="Q458" s="105" t="s">
        <v>75</v>
      </c>
      <c r="R458" s="106" t="s">
        <v>75</v>
      </c>
    </row>
    <row r="459" spans="16:18" x14ac:dyDescent="0.25">
      <c r="P459" s="104">
        <v>49613</v>
      </c>
      <c r="Q459" s="105" t="s">
        <v>75</v>
      </c>
      <c r="R459" s="106" t="s">
        <v>75</v>
      </c>
    </row>
    <row r="460" spans="16:18" x14ac:dyDescent="0.25">
      <c r="P460" s="104">
        <v>49643</v>
      </c>
      <c r="Q460" s="105" t="s">
        <v>75</v>
      </c>
      <c r="R460" s="106" t="s">
        <v>75</v>
      </c>
    </row>
    <row r="461" spans="16:18" x14ac:dyDescent="0.25">
      <c r="P461" s="104">
        <v>49674</v>
      </c>
      <c r="Q461" s="105" t="s">
        <v>75</v>
      </c>
      <c r="R461" s="106" t="s">
        <v>75</v>
      </c>
    </row>
    <row r="462" spans="16:18" x14ac:dyDescent="0.25">
      <c r="P462" s="104">
        <v>49705</v>
      </c>
      <c r="Q462" s="105" t="s">
        <v>75</v>
      </c>
      <c r="R462" s="106" t="s">
        <v>75</v>
      </c>
    </row>
    <row r="463" spans="16:18" x14ac:dyDescent="0.25">
      <c r="P463" s="104">
        <v>49734</v>
      </c>
      <c r="Q463" s="105" t="s">
        <v>75</v>
      </c>
      <c r="R463" s="106" t="s">
        <v>75</v>
      </c>
    </row>
    <row r="464" spans="16:18" x14ac:dyDescent="0.25">
      <c r="P464" s="104">
        <v>49765</v>
      </c>
      <c r="Q464" s="105" t="s">
        <v>75</v>
      </c>
      <c r="R464" s="106" t="s">
        <v>75</v>
      </c>
    </row>
    <row r="465" spans="16:18" x14ac:dyDescent="0.25">
      <c r="P465" s="104">
        <v>49795</v>
      </c>
      <c r="Q465" s="105" t="s">
        <v>75</v>
      </c>
      <c r="R465" s="106" t="s">
        <v>75</v>
      </c>
    </row>
    <row r="466" spans="16:18" x14ac:dyDescent="0.25">
      <c r="P466" s="104">
        <v>49826</v>
      </c>
      <c r="Q466" s="105" t="s">
        <v>75</v>
      </c>
      <c r="R466" s="106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9" priority="2">
      <formula>$Q6=""</formula>
    </cfRule>
  </conditionalFormatting>
  <conditionalFormatting sqref="T6:T126">
    <cfRule type="expression" dxfId="18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Yujia Wang</dc:creator>
  <cp:lastModifiedBy>Yujia Wang</cp:lastModifiedBy>
  <dcterms:created xsi:type="dcterms:W3CDTF">2023-03-16T20:53:00Z</dcterms:created>
  <dcterms:modified xsi:type="dcterms:W3CDTF">2023-03-17T15:24:04Z</dcterms:modified>
</cp:coreProperties>
</file>